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Users\User\Documents\ICA\2025\ESTUDIOS DEL SECTOR\MARZO\Adquisicion de Repuestos\"/>
    </mc:Choice>
  </mc:AlternateContent>
  <xr:revisionPtr revIDLastSave="0" documentId="13_ncr:1_{4697EFE6-C81B-4B48-9921-3188CD3CE3FE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Liqui" sheetId="7" r:id="rId1"/>
    <sheet name="Endeuda" sheetId="9" r:id="rId2"/>
    <sheet name="Cobertura Int" sheetId="10" r:id="rId3"/>
    <sheet name="ROE" sheetId="11" r:id="rId4"/>
    <sheet name="ROA" sheetId="12" r:id="rId5"/>
  </sheets>
  <definedNames>
    <definedName name="_xlnm._FilterDatabase" localSheetId="2" hidden="1">'Cobertura Int'!$A$1:$AD$1</definedName>
    <definedName name="_xlnm._FilterDatabase" localSheetId="1" hidden="1">Endeuda!$A$1:$AD$1</definedName>
    <definedName name="_xlnm._FilterDatabase" localSheetId="0" hidden="1">Liqui!$A$1:$AC$1</definedName>
    <definedName name="_xlnm._FilterDatabase" localSheetId="4" hidden="1">ROA!$A$1:$AC$1</definedName>
    <definedName name="_xlnm._FilterDatabase" localSheetId="3" hidden="1">ROE!$A$1:$AD$1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451" i="12" l="1"/>
  <c r="AA450" i="12"/>
  <c r="AA449" i="12"/>
  <c r="AA428" i="12"/>
  <c r="Y428" i="12"/>
  <c r="X428" i="12"/>
  <c r="W428" i="12"/>
  <c r="V428" i="12"/>
  <c r="AA34" i="12"/>
  <c r="Y34" i="12"/>
  <c r="W34" i="12"/>
  <c r="V34" i="12"/>
  <c r="AA13" i="12"/>
  <c r="Y13" i="12"/>
  <c r="W13" i="12"/>
  <c r="V13" i="12"/>
  <c r="AA426" i="12"/>
  <c r="Y426" i="12"/>
  <c r="X426" i="12"/>
  <c r="W426" i="12"/>
  <c r="V426" i="12"/>
  <c r="AA5" i="12"/>
  <c r="Y5" i="12"/>
  <c r="X5" i="12"/>
  <c r="W5" i="12"/>
  <c r="V5" i="12"/>
  <c r="AA442" i="12"/>
  <c r="Y442" i="12"/>
  <c r="X442" i="12"/>
  <c r="W442" i="12"/>
  <c r="V442" i="12"/>
  <c r="AA286" i="12"/>
  <c r="Y286" i="12"/>
  <c r="X286" i="12"/>
  <c r="W286" i="12"/>
  <c r="V286" i="12"/>
  <c r="AA447" i="12"/>
  <c r="Y447" i="12"/>
  <c r="X447" i="12"/>
  <c r="W447" i="12"/>
  <c r="V447" i="12"/>
  <c r="AA366" i="12"/>
  <c r="Y366" i="12"/>
  <c r="X366" i="12"/>
  <c r="W366" i="12"/>
  <c r="V366" i="12"/>
  <c r="AA293" i="12"/>
  <c r="Y293" i="12"/>
  <c r="X293" i="12"/>
  <c r="W293" i="12"/>
  <c r="V293" i="12"/>
  <c r="AA163" i="12"/>
  <c r="Y163" i="12"/>
  <c r="X163" i="12"/>
  <c r="W163" i="12"/>
  <c r="V163" i="12"/>
  <c r="AA223" i="12"/>
  <c r="Y223" i="12"/>
  <c r="X223" i="12"/>
  <c r="W223" i="12"/>
  <c r="V223" i="12"/>
  <c r="AA431" i="12"/>
  <c r="Y431" i="12"/>
  <c r="X431" i="12"/>
  <c r="W431" i="12"/>
  <c r="V431" i="12"/>
  <c r="AA187" i="12"/>
  <c r="Y187" i="12"/>
  <c r="X187" i="12"/>
  <c r="W187" i="12"/>
  <c r="V187" i="12"/>
  <c r="AA410" i="12"/>
  <c r="Y410" i="12"/>
  <c r="W410" i="12"/>
  <c r="V410" i="12"/>
  <c r="AA248" i="12"/>
  <c r="Y248" i="12"/>
  <c r="W248" i="12"/>
  <c r="V248" i="12"/>
  <c r="AA446" i="12"/>
  <c r="Y446" i="12"/>
  <c r="X446" i="12"/>
  <c r="W446" i="12"/>
  <c r="V446" i="12"/>
  <c r="AA444" i="12"/>
  <c r="Y444" i="12"/>
  <c r="X444" i="12"/>
  <c r="W444" i="12"/>
  <c r="V444" i="12"/>
  <c r="AA445" i="12"/>
  <c r="Y445" i="12"/>
  <c r="W445" i="12"/>
  <c r="V445" i="12"/>
  <c r="AA435" i="12"/>
  <c r="Y435" i="12"/>
  <c r="X435" i="12"/>
  <c r="W435" i="12"/>
  <c r="V435" i="12"/>
  <c r="AA404" i="12"/>
  <c r="Y404" i="12"/>
  <c r="X404" i="12"/>
  <c r="W404" i="12"/>
  <c r="V404" i="12"/>
  <c r="AA15" i="12"/>
  <c r="Y15" i="12"/>
  <c r="X15" i="12"/>
  <c r="W15" i="12"/>
  <c r="V15" i="12"/>
  <c r="AA398" i="12"/>
  <c r="Y398" i="12"/>
  <c r="X398" i="12"/>
  <c r="W398" i="12"/>
  <c r="V398" i="12"/>
  <c r="AA411" i="12"/>
  <c r="Y411" i="12"/>
  <c r="X411" i="12"/>
  <c r="W411" i="12"/>
  <c r="V411" i="12"/>
  <c r="AA432" i="12"/>
  <c r="Y432" i="12"/>
  <c r="X432" i="12"/>
  <c r="W432" i="12"/>
  <c r="V432" i="12"/>
  <c r="AA195" i="12"/>
  <c r="Y195" i="12"/>
  <c r="X195" i="12"/>
  <c r="W195" i="12"/>
  <c r="V195" i="12"/>
  <c r="AA433" i="12"/>
  <c r="Y433" i="12"/>
  <c r="W433" i="12"/>
  <c r="V433" i="12"/>
  <c r="AA272" i="12"/>
  <c r="Y272" i="12"/>
  <c r="W272" i="12"/>
  <c r="V272" i="12"/>
  <c r="AA394" i="12"/>
  <c r="Y394" i="12"/>
  <c r="X394" i="12"/>
  <c r="W394" i="12"/>
  <c r="V394" i="12"/>
  <c r="AA441" i="12"/>
  <c r="Y441" i="12"/>
  <c r="X441" i="12"/>
  <c r="W441" i="12"/>
  <c r="V441" i="12"/>
  <c r="AA328" i="12"/>
  <c r="Y328" i="12"/>
  <c r="X328" i="12"/>
  <c r="W328" i="12"/>
  <c r="V328" i="12"/>
  <c r="AA417" i="12"/>
  <c r="Y417" i="12"/>
  <c r="X417" i="12"/>
  <c r="W417" i="12"/>
  <c r="V417" i="12"/>
  <c r="AA342" i="12"/>
  <c r="Y342" i="12"/>
  <c r="X342" i="12"/>
  <c r="W342" i="12"/>
  <c r="V342" i="12"/>
  <c r="AA440" i="12"/>
  <c r="Y440" i="12"/>
  <c r="W440" i="12"/>
  <c r="V440" i="12"/>
  <c r="AA300" i="12"/>
  <c r="Y300" i="12"/>
  <c r="X300" i="12"/>
  <c r="W300" i="12"/>
  <c r="V300" i="12"/>
  <c r="AA186" i="12"/>
  <c r="Y186" i="12"/>
  <c r="X186" i="12"/>
  <c r="W186" i="12"/>
  <c r="V186" i="12"/>
  <c r="AA414" i="12"/>
  <c r="Y414" i="12"/>
  <c r="X414" i="12"/>
  <c r="W414" i="12"/>
  <c r="V414" i="12"/>
  <c r="AA405" i="12"/>
  <c r="Y405" i="12"/>
  <c r="W405" i="12"/>
  <c r="V405" i="12"/>
  <c r="AA358" i="12"/>
  <c r="Y358" i="12"/>
  <c r="X358" i="12"/>
  <c r="W358" i="12"/>
  <c r="V358" i="12"/>
  <c r="AA418" i="12"/>
  <c r="Y418" i="12"/>
  <c r="X418" i="12"/>
  <c r="W418" i="12"/>
  <c r="V418" i="12"/>
  <c r="AA367" i="12"/>
  <c r="Y367" i="12"/>
  <c r="X367" i="12"/>
  <c r="W367" i="12"/>
  <c r="V367" i="12"/>
  <c r="AA383" i="12"/>
  <c r="Y383" i="12"/>
  <c r="X383" i="12"/>
  <c r="W383" i="12"/>
  <c r="V383" i="12"/>
  <c r="AA329" i="12"/>
  <c r="Y329" i="12"/>
  <c r="X329" i="12"/>
  <c r="W329" i="12"/>
  <c r="V329" i="12"/>
  <c r="AA390" i="12"/>
  <c r="Y390" i="12"/>
  <c r="X390" i="12"/>
  <c r="W390" i="12"/>
  <c r="V390" i="12"/>
  <c r="AA421" i="12"/>
  <c r="Y421" i="12"/>
  <c r="X421" i="12"/>
  <c r="W421" i="12"/>
  <c r="V421" i="12"/>
  <c r="AA266" i="12"/>
  <c r="Y266" i="12"/>
  <c r="X266" i="12"/>
  <c r="W266" i="12"/>
  <c r="V266" i="12"/>
  <c r="AA364" i="12"/>
  <c r="Y364" i="12"/>
  <c r="W364" i="12"/>
  <c r="V364" i="12"/>
  <c r="AA399" i="12"/>
  <c r="Y399" i="12"/>
  <c r="X399" i="12"/>
  <c r="W399" i="12"/>
  <c r="V399" i="12"/>
  <c r="AA392" i="12"/>
  <c r="Y392" i="12"/>
  <c r="X392" i="12"/>
  <c r="W392" i="12"/>
  <c r="V392" i="12"/>
  <c r="AA423" i="12"/>
  <c r="Y423" i="12"/>
  <c r="X423" i="12"/>
  <c r="W423" i="12"/>
  <c r="V423" i="12"/>
  <c r="AA275" i="12"/>
  <c r="Y275" i="12"/>
  <c r="X275" i="12"/>
  <c r="W275" i="12"/>
  <c r="V275" i="12"/>
  <c r="AA393" i="12"/>
  <c r="Y393" i="12"/>
  <c r="X393" i="12"/>
  <c r="W393" i="12"/>
  <c r="V393" i="12"/>
  <c r="AA443" i="12"/>
  <c r="Y443" i="12"/>
  <c r="X443" i="12"/>
  <c r="W443" i="12"/>
  <c r="V443" i="12"/>
  <c r="AA437" i="12"/>
  <c r="Y437" i="12"/>
  <c r="X437" i="12"/>
  <c r="W437" i="12"/>
  <c r="V437" i="12"/>
  <c r="AA321" i="12"/>
  <c r="Y321" i="12"/>
  <c r="W321" i="12"/>
  <c r="V321" i="12"/>
  <c r="AA10" i="12"/>
  <c r="Y10" i="12"/>
  <c r="X10" i="12"/>
  <c r="W10" i="12"/>
  <c r="V10" i="12"/>
  <c r="AA436" i="12"/>
  <c r="Y436" i="12"/>
  <c r="W436" i="12"/>
  <c r="V436" i="12"/>
  <c r="AA384" i="12"/>
  <c r="Y384" i="12"/>
  <c r="X384" i="12"/>
  <c r="W384" i="12"/>
  <c r="V384" i="12"/>
  <c r="AA288" i="12"/>
  <c r="Y288" i="12"/>
  <c r="X288" i="12"/>
  <c r="W288" i="12"/>
  <c r="V288" i="12"/>
  <c r="AA345" i="12"/>
  <c r="Y345" i="12"/>
  <c r="X345" i="12"/>
  <c r="W345" i="12"/>
  <c r="V345" i="12"/>
  <c r="AA174" i="12"/>
  <c r="Y174" i="12"/>
  <c r="X174" i="12"/>
  <c r="W174" i="12"/>
  <c r="V174" i="12"/>
  <c r="AA430" i="12"/>
  <c r="Y430" i="12"/>
  <c r="X430" i="12"/>
  <c r="W430" i="12"/>
  <c r="V430" i="12"/>
  <c r="AA420" i="12"/>
  <c r="Y420" i="12"/>
  <c r="X420" i="12"/>
  <c r="W420" i="12"/>
  <c r="V420" i="12"/>
  <c r="AA397" i="12"/>
  <c r="Y397" i="12"/>
  <c r="X397" i="12"/>
  <c r="W397" i="12"/>
  <c r="V397" i="12"/>
  <c r="AA434" i="12"/>
  <c r="Y434" i="12"/>
  <c r="X434" i="12"/>
  <c r="W434" i="12"/>
  <c r="V434" i="12"/>
  <c r="AA269" i="12"/>
  <c r="Y269" i="12"/>
  <c r="X269" i="12"/>
  <c r="W269" i="12"/>
  <c r="V269" i="12"/>
  <c r="AA354" i="12"/>
  <c r="Y354" i="12"/>
  <c r="X354" i="12"/>
  <c r="W354" i="12"/>
  <c r="V354" i="12"/>
  <c r="AA380" i="12"/>
  <c r="Y380" i="12"/>
  <c r="X380" i="12"/>
  <c r="W380" i="12"/>
  <c r="V380" i="12"/>
  <c r="AA400" i="12"/>
  <c r="Y400" i="12"/>
  <c r="X400" i="12"/>
  <c r="W400" i="12"/>
  <c r="V400" i="12"/>
  <c r="AA425" i="12"/>
  <c r="Y425" i="12"/>
  <c r="X425" i="12"/>
  <c r="W425" i="12"/>
  <c r="V425" i="12"/>
  <c r="AA311" i="12"/>
  <c r="Y311" i="12"/>
  <c r="X311" i="12"/>
  <c r="W311" i="12"/>
  <c r="V311" i="12"/>
  <c r="AA385" i="12"/>
  <c r="Y385" i="12"/>
  <c r="W385" i="12"/>
  <c r="V385" i="12"/>
  <c r="AA362" i="12"/>
  <c r="Y362" i="12"/>
  <c r="X362" i="12"/>
  <c r="W362" i="12"/>
  <c r="V362" i="12"/>
  <c r="AA422" i="12"/>
  <c r="Y422" i="12"/>
  <c r="X422" i="12"/>
  <c r="W422" i="12"/>
  <c r="V422" i="12"/>
  <c r="AA371" i="12"/>
  <c r="Y371" i="12"/>
  <c r="X371" i="12"/>
  <c r="W371" i="12"/>
  <c r="V371" i="12"/>
  <c r="AA191" i="12"/>
  <c r="Y191" i="12"/>
  <c r="X191" i="12"/>
  <c r="W191" i="12"/>
  <c r="V191" i="12"/>
  <c r="AA429" i="12"/>
  <c r="Y429" i="12"/>
  <c r="X429" i="12"/>
  <c r="W429" i="12"/>
  <c r="V429" i="12"/>
  <c r="AA439" i="12"/>
  <c r="Y439" i="12"/>
  <c r="X439" i="12"/>
  <c r="W439" i="12"/>
  <c r="V439" i="12"/>
  <c r="AA350" i="12"/>
  <c r="Y350" i="12"/>
  <c r="X350" i="12"/>
  <c r="W350" i="12"/>
  <c r="V350" i="12"/>
  <c r="AA361" i="12"/>
  <c r="Y361" i="12"/>
  <c r="X361" i="12"/>
  <c r="W361" i="12"/>
  <c r="V361" i="12"/>
  <c r="AA376" i="12"/>
  <c r="Y376" i="12"/>
  <c r="X376" i="12"/>
  <c r="W376" i="12"/>
  <c r="V376" i="12"/>
  <c r="AA406" i="12"/>
  <c r="Y406" i="12"/>
  <c r="X406" i="12"/>
  <c r="W406" i="12"/>
  <c r="V406" i="12"/>
  <c r="AA409" i="12"/>
  <c r="Y409" i="12"/>
  <c r="X409" i="12"/>
  <c r="W409" i="12"/>
  <c r="V409" i="12"/>
  <c r="AA373" i="12"/>
  <c r="Y373" i="12"/>
  <c r="X373" i="12"/>
  <c r="W373" i="12"/>
  <c r="V373" i="12"/>
  <c r="AA427" i="12"/>
  <c r="Y427" i="12"/>
  <c r="X427" i="12"/>
  <c r="W427" i="12"/>
  <c r="V427" i="12"/>
  <c r="AA148" i="12"/>
  <c r="Y148" i="12"/>
  <c r="X148" i="12"/>
  <c r="W148" i="12"/>
  <c r="V148" i="12"/>
  <c r="AA337" i="12"/>
  <c r="Y337" i="12"/>
  <c r="W337" i="12"/>
  <c r="V337" i="12"/>
  <c r="AA344" i="12"/>
  <c r="Y344" i="12"/>
  <c r="X344" i="12"/>
  <c r="W344" i="12"/>
  <c r="V344" i="12"/>
  <c r="AA438" i="12"/>
  <c r="Y438" i="12"/>
  <c r="X438" i="12"/>
  <c r="W438" i="12"/>
  <c r="V438" i="12"/>
  <c r="AA305" i="12"/>
  <c r="Y305" i="12"/>
  <c r="X305" i="12"/>
  <c r="W305" i="12"/>
  <c r="V305" i="12"/>
  <c r="AA277" i="12"/>
  <c r="Y277" i="12"/>
  <c r="X277" i="12"/>
  <c r="W277" i="12"/>
  <c r="V277" i="12"/>
  <c r="AA208" i="12"/>
  <c r="Y208" i="12"/>
  <c r="W208" i="12"/>
  <c r="V208" i="12"/>
  <c r="AA332" i="12"/>
  <c r="Y332" i="12"/>
  <c r="X332" i="12"/>
  <c r="W332" i="12"/>
  <c r="V332" i="12"/>
  <c r="AA292" i="12"/>
  <c r="Y292" i="12"/>
  <c r="X292" i="12"/>
  <c r="W292" i="12"/>
  <c r="V292" i="12"/>
  <c r="AA143" i="12"/>
  <c r="Y143" i="12"/>
  <c r="X143" i="12"/>
  <c r="W143" i="12"/>
  <c r="V143" i="12"/>
  <c r="AA349" i="12"/>
  <c r="Y349" i="12"/>
  <c r="X349" i="12"/>
  <c r="W349" i="12"/>
  <c r="V349" i="12"/>
  <c r="AA298" i="12"/>
  <c r="Y298" i="12"/>
  <c r="X298" i="12"/>
  <c r="W298" i="12"/>
  <c r="V298" i="12"/>
  <c r="AA386" i="12"/>
  <c r="Y386" i="12"/>
  <c r="X386" i="12"/>
  <c r="W386" i="12"/>
  <c r="V386" i="12"/>
  <c r="AA128" i="12"/>
  <c r="Y128" i="12"/>
  <c r="W128" i="12"/>
  <c r="V128" i="12"/>
  <c r="AA334" i="12"/>
  <c r="Y334" i="12"/>
  <c r="W334" i="12"/>
  <c r="V334" i="12"/>
  <c r="AA395" i="12"/>
  <c r="Y395" i="12"/>
  <c r="W395" i="12"/>
  <c r="V395" i="12"/>
  <c r="AA314" i="12"/>
  <c r="Y314" i="12"/>
  <c r="X314" i="12"/>
  <c r="W314" i="12"/>
  <c r="V314" i="12"/>
  <c r="AA348" i="12"/>
  <c r="Y348" i="12"/>
  <c r="X348" i="12"/>
  <c r="W348" i="12"/>
  <c r="V348" i="12"/>
  <c r="AA257" i="12"/>
  <c r="Y257" i="12"/>
  <c r="X257" i="12"/>
  <c r="W257" i="12"/>
  <c r="V257" i="12"/>
  <c r="AA200" i="12"/>
  <c r="Y200" i="12"/>
  <c r="X200" i="12"/>
  <c r="W200" i="12"/>
  <c r="V200" i="12"/>
  <c r="AA211" i="12"/>
  <c r="Y211" i="12"/>
  <c r="X211" i="12"/>
  <c r="W211" i="12"/>
  <c r="V211" i="12"/>
  <c r="AA237" i="12"/>
  <c r="Y237" i="12"/>
  <c r="X237" i="12"/>
  <c r="W237" i="12"/>
  <c r="V237" i="12"/>
  <c r="AA402" i="12"/>
  <c r="Y402" i="12"/>
  <c r="X402" i="12"/>
  <c r="W402" i="12"/>
  <c r="V402" i="12"/>
  <c r="AA2" i="12"/>
  <c r="Y2" i="12"/>
  <c r="W2" i="12"/>
  <c r="V2" i="12"/>
  <c r="AA424" i="12"/>
  <c r="Y424" i="12"/>
  <c r="W424" i="12"/>
  <c r="V424" i="12"/>
  <c r="AA333" i="12"/>
  <c r="Y333" i="12"/>
  <c r="W333" i="12"/>
  <c r="V333" i="12"/>
  <c r="AA352" i="12"/>
  <c r="Y352" i="12"/>
  <c r="X352" i="12"/>
  <c r="W352" i="12"/>
  <c r="V352" i="12"/>
  <c r="AA416" i="12"/>
  <c r="Y416" i="12"/>
  <c r="X416" i="12"/>
  <c r="W416" i="12"/>
  <c r="V416" i="12"/>
  <c r="AA363" i="12"/>
  <c r="Y363" i="12"/>
  <c r="X363" i="12"/>
  <c r="W363" i="12"/>
  <c r="V363" i="12"/>
  <c r="AA122" i="12"/>
  <c r="Y122" i="12"/>
  <c r="X122" i="12"/>
  <c r="W122" i="12"/>
  <c r="V122" i="12"/>
  <c r="AA331" i="12"/>
  <c r="Y331" i="12"/>
  <c r="X331" i="12"/>
  <c r="W331" i="12"/>
  <c r="V331" i="12"/>
  <c r="AA415" i="12"/>
  <c r="Y415" i="12"/>
  <c r="W415" i="12"/>
  <c r="V415" i="12"/>
  <c r="AA304" i="12"/>
  <c r="Y304" i="12"/>
  <c r="W304" i="12"/>
  <c r="V304" i="12"/>
  <c r="AA279" i="12"/>
  <c r="Y279" i="12"/>
  <c r="X279" i="12"/>
  <c r="W279" i="12"/>
  <c r="V279" i="12"/>
  <c r="AA295" i="12"/>
  <c r="Y295" i="12"/>
  <c r="X295" i="12"/>
  <c r="W295" i="12"/>
  <c r="V295" i="12"/>
  <c r="AA270" i="12"/>
  <c r="Y270" i="12"/>
  <c r="X270" i="12"/>
  <c r="W270" i="12"/>
  <c r="V270" i="12"/>
  <c r="AA330" i="12"/>
  <c r="Y330" i="12"/>
  <c r="X330" i="12"/>
  <c r="W330" i="12"/>
  <c r="V330" i="12"/>
  <c r="AA315" i="12"/>
  <c r="Y315" i="12"/>
  <c r="X315" i="12"/>
  <c r="W315" i="12"/>
  <c r="V315" i="12"/>
  <c r="AA252" i="12"/>
  <c r="Y252" i="12"/>
  <c r="X252" i="12"/>
  <c r="W252" i="12"/>
  <c r="V252" i="12"/>
  <c r="AA313" i="12"/>
  <c r="Y313" i="12"/>
  <c r="W313" i="12"/>
  <c r="V313" i="12"/>
  <c r="AA240" i="12"/>
  <c r="Y240" i="12"/>
  <c r="X240" i="12"/>
  <c r="W240" i="12"/>
  <c r="V240" i="12"/>
  <c r="AA369" i="12"/>
  <c r="Y369" i="12"/>
  <c r="X369" i="12"/>
  <c r="W369" i="12"/>
  <c r="V369" i="12"/>
  <c r="AA232" i="12"/>
  <c r="Y232" i="12"/>
  <c r="X232" i="12"/>
  <c r="W232" i="12"/>
  <c r="V232" i="12"/>
  <c r="AA359" i="12"/>
  <c r="Y359" i="12"/>
  <c r="W359" i="12"/>
  <c r="V359" i="12"/>
  <c r="AA282" i="12"/>
  <c r="Y282" i="12"/>
  <c r="W282" i="12"/>
  <c r="V282" i="12"/>
  <c r="AA412" i="12"/>
  <c r="Y412" i="12"/>
  <c r="X412" i="12"/>
  <c r="W412" i="12"/>
  <c r="V412" i="12"/>
  <c r="AA294" i="12"/>
  <c r="Y294" i="12"/>
  <c r="X294" i="12"/>
  <c r="W294" i="12"/>
  <c r="V294" i="12"/>
  <c r="AA317" i="12"/>
  <c r="Y317" i="12"/>
  <c r="X317" i="12"/>
  <c r="W317" i="12"/>
  <c r="V317" i="12"/>
  <c r="AA290" i="12"/>
  <c r="Y290" i="12"/>
  <c r="X290" i="12"/>
  <c r="W290" i="12"/>
  <c r="V290" i="12"/>
  <c r="AA382" i="12"/>
  <c r="Y382" i="12"/>
  <c r="W382" i="12"/>
  <c r="V382" i="12"/>
  <c r="AA413" i="12"/>
  <c r="Y413" i="12"/>
  <c r="W413" i="12"/>
  <c r="V413" i="12"/>
  <c r="AA301" i="12"/>
  <c r="Y301" i="12"/>
  <c r="W301" i="12"/>
  <c r="V301" i="12"/>
  <c r="AA401" i="12"/>
  <c r="Y401" i="12"/>
  <c r="X401" i="12"/>
  <c r="W401" i="12"/>
  <c r="V401" i="12"/>
  <c r="AA287" i="12"/>
  <c r="Y287" i="12"/>
  <c r="X287" i="12"/>
  <c r="W287" i="12"/>
  <c r="V287" i="12"/>
  <c r="AA372" i="12"/>
  <c r="Y372" i="12"/>
  <c r="X372" i="12"/>
  <c r="W372" i="12"/>
  <c r="V372" i="12"/>
  <c r="AA375" i="12"/>
  <c r="Y375" i="12"/>
  <c r="X375" i="12"/>
  <c r="W375" i="12"/>
  <c r="V375" i="12"/>
  <c r="AA224" i="12"/>
  <c r="Y224" i="12"/>
  <c r="X224" i="12"/>
  <c r="W224" i="12"/>
  <c r="V224" i="12"/>
  <c r="AA389" i="12"/>
  <c r="Y389" i="12"/>
  <c r="W389" i="12"/>
  <c r="V389" i="12"/>
  <c r="AA365" i="12"/>
  <c r="Y365" i="12"/>
  <c r="W365" i="12"/>
  <c r="V365" i="12"/>
  <c r="AA228" i="12"/>
  <c r="Y228" i="12"/>
  <c r="X228" i="12"/>
  <c r="W228" i="12"/>
  <c r="V228" i="12"/>
  <c r="AA268" i="12"/>
  <c r="Y268" i="12"/>
  <c r="X268" i="12"/>
  <c r="W268" i="12"/>
  <c r="V268" i="12"/>
  <c r="AA388" i="12"/>
  <c r="Y388" i="12"/>
  <c r="X388" i="12"/>
  <c r="W388" i="12"/>
  <c r="V388" i="12"/>
  <c r="AA379" i="12"/>
  <c r="Y379" i="12"/>
  <c r="W379" i="12"/>
  <c r="V379" i="12"/>
  <c r="AA310" i="12"/>
  <c r="Y310" i="12"/>
  <c r="X310" i="12"/>
  <c r="W310" i="12"/>
  <c r="V310" i="12"/>
  <c r="AA360" i="12"/>
  <c r="Y360" i="12"/>
  <c r="W360" i="12"/>
  <c r="V360" i="12"/>
  <c r="AA309" i="12"/>
  <c r="Y309" i="12"/>
  <c r="X309" i="12"/>
  <c r="W309" i="12"/>
  <c r="V309" i="12"/>
  <c r="AA221" i="12"/>
  <c r="Y221" i="12"/>
  <c r="X221" i="12"/>
  <c r="W221" i="12"/>
  <c r="V221" i="12"/>
  <c r="AA291" i="12"/>
  <c r="Y291" i="12"/>
  <c r="X291" i="12"/>
  <c r="W291" i="12"/>
  <c r="V291" i="12"/>
  <c r="AA284" i="12"/>
  <c r="Y284" i="12"/>
  <c r="X284" i="12"/>
  <c r="W284" i="12"/>
  <c r="V284" i="12"/>
  <c r="AA391" i="12"/>
  <c r="Y391" i="12"/>
  <c r="W391" i="12"/>
  <c r="V391" i="12"/>
  <c r="AA378" i="12"/>
  <c r="Y378" i="12"/>
  <c r="X378" i="12"/>
  <c r="W378" i="12"/>
  <c r="V378" i="12"/>
  <c r="AA316" i="12"/>
  <c r="Y316" i="12"/>
  <c r="X316" i="12"/>
  <c r="W316" i="12"/>
  <c r="V316" i="12"/>
  <c r="AA387" i="12"/>
  <c r="Y387" i="12"/>
  <c r="W387" i="12"/>
  <c r="V387" i="12"/>
  <c r="AA381" i="12"/>
  <c r="Y381" i="12"/>
  <c r="X381" i="12"/>
  <c r="W381" i="12"/>
  <c r="V381" i="12"/>
  <c r="AA172" i="12"/>
  <c r="Y172" i="12"/>
  <c r="X172" i="12"/>
  <c r="W172" i="12"/>
  <c r="V172" i="12"/>
  <c r="AA403" i="12"/>
  <c r="Y403" i="12"/>
  <c r="X403" i="12"/>
  <c r="W403" i="12"/>
  <c r="V403" i="12"/>
  <c r="AA236" i="12"/>
  <c r="Y236" i="12"/>
  <c r="X236" i="12"/>
  <c r="W236" i="12"/>
  <c r="V236" i="12"/>
  <c r="AA183" i="12"/>
  <c r="Y183" i="12"/>
  <c r="X183" i="12"/>
  <c r="W183" i="12"/>
  <c r="V183" i="12"/>
  <c r="AA226" i="12"/>
  <c r="Y226" i="12"/>
  <c r="X226" i="12"/>
  <c r="W226" i="12"/>
  <c r="V226" i="12"/>
  <c r="AA340" i="12"/>
  <c r="Y340" i="12"/>
  <c r="W340" i="12"/>
  <c r="V340" i="12"/>
  <c r="AA408" i="12"/>
  <c r="Y408" i="12"/>
  <c r="X408" i="12"/>
  <c r="W408" i="12"/>
  <c r="V408" i="12"/>
  <c r="AA271" i="12"/>
  <c r="Y271" i="12"/>
  <c r="X271" i="12"/>
  <c r="W271" i="12"/>
  <c r="V271" i="12"/>
  <c r="AA407" i="12"/>
  <c r="Y407" i="12"/>
  <c r="X407" i="12"/>
  <c r="W407" i="12"/>
  <c r="V407" i="12"/>
  <c r="AA396" i="12"/>
  <c r="Y396" i="12"/>
  <c r="X396" i="12"/>
  <c r="W396" i="12"/>
  <c r="V396" i="12"/>
  <c r="AA368" i="12"/>
  <c r="Y368" i="12"/>
  <c r="X368" i="12"/>
  <c r="W368" i="12"/>
  <c r="V368" i="12"/>
  <c r="AA289" i="12"/>
  <c r="Y289" i="12"/>
  <c r="X289" i="12"/>
  <c r="W289" i="12"/>
  <c r="V289" i="12"/>
  <c r="AA199" i="12"/>
  <c r="Y199" i="12"/>
  <c r="X199" i="12"/>
  <c r="W199" i="12"/>
  <c r="V199" i="12"/>
  <c r="AA180" i="12"/>
  <c r="Y180" i="12"/>
  <c r="X180" i="12"/>
  <c r="W180" i="12"/>
  <c r="V180" i="12"/>
  <c r="AA246" i="12"/>
  <c r="Y246" i="12"/>
  <c r="X246" i="12"/>
  <c r="W246" i="12"/>
  <c r="V246" i="12"/>
  <c r="AA297" i="12"/>
  <c r="Y297" i="12"/>
  <c r="X297" i="12"/>
  <c r="W297" i="12"/>
  <c r="V297" i="12"/>
  <c r="AA324" i="12"/>
  <c r="Y324" i="12"/>
  <c r="W324" i="12"/>
  <c r="V324" i="12"/>
  <c r="AA307" i="12"/>
  <c r="Y307" i="12"/>
  <c r="X307" i="12"/>
  <c r="W307" i="12"/>
  <c r="V307" i="12"/>
  <c r="AA234" i="12"/>
  <c r="Y234" i="12"/>
  <c r="X234" i="12"/>
  <c r="W234" i="12"/>
  <c r="V234" i="12"/>
  <c r="AA209" i="12"/>
  <c r="Y209" i="12"/>
  <c r="W209" i="12"/>
  <c r="V209" i="12"/>
  <c r="AA258" i="12"/>
  <c r="Y258" i="12"/>
  <c r="X258" i="12"/>
  <c r="W258" i="12"/>
  <c r="V258" i="12"/>
  <c r="AA216" i="12"/>
  <c r="Y216" i="12"/>
  <c r="X216" i="12"/>
  <c r="W216" i="12"/>
  <c r="V216" i="12"/>
  <c r="AA255" i="12"/>
  <c r="Y255" i="12"/>
  <c r="X255" i="12"/>
  <c r="W255" i="12"/>
  <c r="V255" i="12"/>
  <c r="AA196" i="12"/>
  <c r="Y196" i="12"/>
  <c r="X196" i="12"/>
  <c r="W196" i="12"/>
  <c r="V196" i="12"/>
  <c r="AA256" i="12"/>
  <c r="Y256" i="12"/>
  <c r="X256" i="12"/>
  <c r="W256" i="12"/>
  <c r="V256" i="12"/>
  <c r="AA335" i="12"/>
  <c r="Y335" i="12"/>
  <c r="X335" i="12"/>
  <c r="W335" i="12"/>
  <c r="V335" i="12"/>
  <c r="AA262" i="12"/>
  <c r="Y262" i="12"/>
  <c r="X262" i="12"/>
  <c r="W262" i="12"/>
  <c r="V262" i="12"/>
  <c r="AA374" i="12"/>
  <c r="Y374" i="12"/>
  <c r="W374" i="12"/>
  <c r="V374" i="12"/>
  <c r="AA302" i="12"/>
  <c r="Y302" i="12"/>
  <c r="X302" i="12"/>
  <c r="W302" i="12"/>
  <c r="V302" i="12"/>
  <c r="AA377" i="12"/>
  <c r="Y377" i="12"/>
  <c r="W377" i="12"/>
  <c r="V377" i="12"/>
  <c r="AA355" i="12"/>
  <c r="Y355" i="12"/>
  <c r="W355" i="12"/>
  <c r="V355" i="12"/>
  <c r="AA230" i="12"/>
  <c r="Y230" i="12"/>
  <c r="X230" i="12"/>
  <c r="W230" i="12"/>
  <c r="V230" i="12"/>
  <c r="AA206" i="12"/>
  <c r="Y206" i="12"/>
  <c r="X206" i="12"/>
  <c r="W206" i="12"/>
  <c r="V206" i="12"/>
  <c r="AA308" i="12"/>
  <c r="Y308" i="12"/>
  <c r="X308" i="12"/>
  <c r="W308" i="12"/>
  <c r="V308" i="12"/>
  <c r="AA154" i="12"/>
  <c r="Y154" i="12"/>
  <c r="X154" i="12"/>
  <c r="W154" i="12"/>
  <c r="V154" i="12"/>
  <c r="AA357" i="12"/>
  <c r="Y357" i="12"/>
  <c r="X357" i="12"/>
  <c r="W357" i="12"/>
  <c r="V357" i="12"/>
  <c r="AA285" i="12"/>
  <c r="Y285" i="12"/>
  <c r="X285" i="12"/>
  <c r="W285" i="12"/>
  <c r="V285" i="12"/>
  <c r="AA214" i="12"/>
  <c r="Y214" i="12"/>
  <c r="W214" i="12"/>
  <c r="V214" i="12"/>
  <c r="AA370" i="12"/>
  <c r="Y370" i="12"/>
  <c r="W370" i="12"/>
  <c r="V370" i="12"/>
  <c r="AA242" i="12"/>
  <c r="Y242" i="12"/>
  <c r="W242" i="12"/>
  <c r="V242" i="12"/>
  <c r="AA351" i="12"/>
  <c r="Y351" i="12"/>
  <c r="X351" i="12"/>
  <c r="W351" i="12"/>
  <c r="V351" i="12"/>
  <c r="AA336" i="12"/>
  <c r="Y336" i="12"/>
  <c r="W336" i="12"/>
  <c r="V336" i="12"/>
  <c r="AA356" i="12"/>
  <c r="Y356" i="12"/>
  <c r="X356" i="12"/>
  <c r="W356" i="12"/>
  <c r="V356" i="12"/>
  <c r="AA218" i="12"/>
  <c r="Y218" i="12"/>
  <c r="X218" i="12"/>
  <c r="W218" i="12"/>
  <c r="V218" i="12"/>
  <c r="AA319" i="12"/>
  <c r="Y319" i="12"/>
  <c r="X319" i="12"/>
  <c r="W319" i="12"/>
  <c r="V319" i="12"/>
  <c r="AA213" i="12"/>
  <c r="Y213" i="12"/>
  <c r="X213" i="12"/>
  <c r="W213" i="12"/>
  <c r="V213" i="12"/>
  <c r="AA260" i="12"/>
  <c r="Y260" i="12"/>
  <c r="W260" i="12"/>
  <c r="V260" i="12"/>
  <c r="AA207" i="12"/>
  <c r="Y207" i="12"/>
  <c r="X207" i="12"/>
  <c r="W207" i="12"/>
  <c r="V207" i="12"/>
  <c r="AA263" i="12"/>
  <c r="Y263" i="12"/>
  <c r="X263" i="12"/>
  <c r="W263" i="12"/>
  <c r="V263" i="12"/>
  <c r="AA341" i="12"/>
  <c r="Y341" i="12"/>
  <c r="X341" i="12"/>
  <c r="W341" i="12"/>
  <c r="V341" i="12"/>
  <c r="AA217" i="12"/>
  <c r="Y217" i="12"/>
  <c r="W217" i="12"/>
  <c r="V217" i="12"/>
  <c r="AA69" i="12"/>
  <c r="Y69" i="12"/>
  <c r="X69" i="12"/>
  <c r="W69" i="12"/>
  <c r="V69" i="12"/>
  <c r="AA267" i="12"/>
  <c r="Y267" i="12"/>
  <c r="X267" i="12"/>
  <c r="W267" i="12"/>
  <c r="V267" i="12"/>
  <c r="AA170" i="12"/>
  <c r="Y170" i="12"/>
  <c r="X170" i="12"/>
  <c r="W170" i="12"/>
  <c r="V170" i="12"/>
  <c r="AA343" i="12"/>
  <c r="Y343" i="12"/>
  <c r="X343" i="12"/>
  <c r="W343" i="12"/>
  <c r="V343" i="12"/>
  <c r="AA338" i="12"/>
  <c r="Y338" i="12"/>
  <c r="X338" i="12"/>
  <c r="W338" i="12"/>
  <c r="V338" i="12"/>
  <c r="AA323" i="12"/>
  <c r="Y323" i="12"/>
  <c r="X323" i="12"/>
  <c r="W323" i="12"/>
  <c r="V323" i="12"/>
  <c r="AA326" i="12"/>
  <c r="Y326" i="12"/>
  <c r="W326" i="12"/>
  <c r="V326" i="12"/>
  <c r="AA296" i="12"/>
  <c r="Y296" i="12"/>
  <c r="X296" i="12"/>
  <c r="W296" i="12"/>
  <c r="V296" i="12"/>
  <c r="AA346" i="12"/>
  <c r="Y346" i="12"/>
  <c r="W346" i="12"/>
  <c r="V346" i="12"/>
  <c r="AA36" i="12"/>
  <c r="Y36" i="12"/>
  <c r="W36" i="12"/>
  <c r="V36" i="12"/>
  <c r="AA126" i="12"/>
  <c r="Y126" i="12"/>
  <c r="X126" i="12"/>
  <c r="W126" i="12"/>
  <c r="V126" i="12"/>
  <c r="AA353" i="12"/>
  <c r="Y353" i="12"/>
  <c r="X353" i="12"/>
  <c r="W353" i="12"/>
  <c r="V353" i="12"/>
  <c r="AA144" i="12"/>
  <c r="Y144" i="12"/>
  <c r="X144" i="12"/>
  <c r="W144" i="12"/>
  <c r="V144" i="12"/>
  <c r="AA325" i="12"/>
  <c r="Y325" i="12"/>
  <c r="X325" i="12"/>
  <c r="W325" i="12"/>
  <c r="V325" i="12"/>
  <c r="AA131" i="12"/>
  <c r="Y131" i="12"/>
  <c r="X131" i="12"/>
  <c r="W131" i="12"/>
  <c r="V131" i="12"/>
  <c r="AA306" i="12"/>
  <c r="Y306" i="12"/>
  <c r="W306" i="12"/>
  <c r="V306" i="12"/>
  <c r="AA201" i="12"/>
  <c r="Y201" i="12"/>
  <c r="X201" i="12"/>
  <c r="W201" i="12"/>
  <c r="V201" i="12"/>
  <c r="AA141" i="12"/>
  <c r="Y141" i="12"/>
  <c r="X141" i="12"/>
  <c r="W141" i="12"/>
  <c r="V141" i="12"/>
  <c r="AA136" i="12"/>
  <c r="Y136" i="12"/>
  <c r="X136" i="12"/>
  <c r="W136" i="12"/>
  <c r="V136" i="12"/>
  <c r="AA192" i="12"/>
  <c r="Y192" i="12"/>
  <c r="X192" i="12"/>
  <c r="W192" i="12"/>
  <c r="V192" i="12"/>
  <c r="AA231" i="12"/>
  <c r="Y231" i="12"/>
  <c r="X231" i="12"/>
  <c r="W231" i="12"/>
  <c r="V231" i="12"/>
  <c r="AA159" i="12"/>
  <c r="Y159" i="12"/>
  <c r="X159" i="12"/>
  <c r="W159" i="12"/>
  <c r="V159" i="12"/>
  <c r="AA327" i="12"/>
  <c r="Y327" i="12"/>
  <c r="X327" i="12"/>
  <c r="W327" i="12"/>
  <c r="V327" i="12"/>
  <c r="AA320" i="12"/>
  <c r="Y320" i="12"/>
  <c r="X320" i="12"/>
  <c r="W320" i="12"/>
  <c r="V320" i="12"/>
  <c r="AA347" i="12"/>
  <c r="Y347" i="12"/>
  <c r="X347" i="12"/>
  <c r="W347" i="12"/>
  <c r="V347" i="12"/>
  <c r="AA239" i="12"/>
  <c r="Y239" i="12"/>
  <c r="X239" i="12"/>
  <c r="W239" i="12"/>
  <c r="V239" i="12"/>
  <c r="AA273" i="12"/>
  <c r="Y273" i="12"/>
  <c r="X273" i="12"/>
  <c r="W273" i="12"/>
  <c r="V273" i="12"/>
  <c r="AA229" i="12"/>
  <c r="Y229" i="12"/>
  <c r="X229" i="12"/>
  <c r="W229" i="12"/>
  <c r="V229" i="12"/>
  <c r="AA318" i="12"/>
  <c r="Y318" i="12"/>
  <c r="X318" i="12"/>
  <c r="W318" i="12"/>
  <c r="V318" i="12"/>
  <c r="AA264" i="12"/>
  <c r="Y264" i="12"/>
  <c r="X264" i="12"/>
  <c r="W264" i="12"/>
  <c r="V264" i="12"/>
  <c r="AA238" i="12"/>
  <c r="Y238" i="12"/>
  <c r="W238" i="12"/>
  <c r="V238" i="12"/>
  <c r="AA283" i="12"/>
  <c r="Y283" i="12"/>
  <c r="X283" i="12"/>
  <c r="W283" i="12"/>
  <c r="V283" i="12"/>
  <c r="AA102" i="12"/>
  <c r="Y102" i="12"/>
  <c r="W102" i="12"/>
  <c r="V102" i="12"/>
  <c r="AA114" i="12"/>
  <c r="Y114" i="12"/>
  <c r="W114" i="12"/>
  <c r="V114" i="12"/>
  <c r="AA299" i="12"/>
  <c r="Y299" i="12"/>
  <c r="X299" i="12"/>
  <c r="W299" i="12"/>
  <c r="V299" i="12"/>
  <c r="AA155" i="12"/>
  <c r="Y155" i="12"/>
  <c r="X155" i="12"/>
  <c r="W155" i="12"/>
  <c r="V155" i="12"/>
  <c r="AA117" i="12"/>
  <c r="Y117" i="12"/>
  <c r="X117" i="12"/>
  <c r="W117" i="12"/>
  <c r="V117" i="12"/>
  <c r="AA274" i="12"/>
  <c r="Y274" i="12"/>
  <c r="X274" i="12"/>
  <c r="W274" i="12"/>
  <c r="V274" i="12"/>
  <c r="AA241" i="12"/>
  <c r="Y241" i="12"/>
  <c r="W241" i="12"/>
  <c r="V241" i="12"/>
  <c r="AA339" i="12"/>
  <c r="Y339" i="12"/>
  <c r="W339" i="12"/>
  <c r="V339" i="12"/>
  <c r="AA215" i="12"/>
  <c r="Y215" i="12"/>
  <c r="X215" i="12"/>
  <c r="W215" i="12"/>
  <c r="V215" i="12"/>
  <c r="AA235" i="12"/>
  <c r="Y235" i="12"/>
  <c r="X235" i="12"/>
  <c r="W235" i="12"/>
  <c r="V235" i="12"/>
  <c r="AA219" i="12"/>
  <c r="Y219" i="12"/>
  <c r="W219" i="12"/>
  <c r="V219" i="12"/>
  <c r="AA312" i="12"/>
  <c r="Y312" i="12"/>
  <c r="X312" i="12"/>
  <c r="W312" i="12"/>
  <c r="V312" i="12"/>
  <c r="AA244" i="12"/>
  <c r="Y244" i="12"/>
  <c r="X244" i="12"/>
  <c r="W244" i="12"/>
  <c r="V244" i="12"/>
  <c r="AA205" i="12"/>
  <c r="Y205" i="12"/>
  <c r="X205" i="12"/>
  <c r="W205" i="12"/>
  <c r="V205" i="12"/>
  <c r="AA259" i="12"/>
  <c r="Y259" i="12"/>
  <c r="X259" i="12"/>
  <c r="W259" i="12"/>
  <c r="V259" i="12"/>
  <c r="AA182" i="12"/>
  <c r="Y182" i="12"/>
  <c r="W182" i="12"/>
  <c r="V182" i="12"/>
  <c r="AA245" i="12"/>
  <c r="Y245" i="12"/>
  <c r="X245" i="12"/>
  <c r="W245" i="12"/>
  <c r="V245" i="12"/>
  <c r="AA322" i="12"/>
  <c r="Y322" i="12"/>
  <c r="W322" i="12"/>
  <c r="V322" i="12"/>
  <c r="AA280" i="12"/>
  <c r="Y280" i="12"/>
  <c r="W280" i="12"/>
  <c r="V280" i="12"/>
  <c r="AA151" i="12"/>
  <c r="Y151" i="12"/>
  <c r="X151" i="12"/>
  <c r="W151" i="12"/>
  <c r="V151" i="12"/>
  <c r="AA210" i="12"/>
  <c r="Y210" i="12"/>
  <c r="W210" i="12"/>
  <c r="V210" i="12"/>
  <c r="AA150" i="12"/>
  <c r="Y150" i="12"/>
  <c r="X150" i="12"/>
  <c r="W150" i="12"/>
  <c r="V150" i="12"/>
  <c r="AA250" i="12"/>
  <c r="Y250" i="12"/>
  <c r="X250" i="12"/>
  <c r="W250" i="12"/>
  <c r="V250" i="12"/>
  <c r="AA153" i="12"/>
  <c r="Y153" i="12"/>
  <c r="X153" i="12"/>
  <c r="W153" i="12"/>
  <c r="V153" i="12"/>
  <c r="AA303" i="12"/>
  <c r="Y303" i="12"/>
  <c r="X303" i="12"/>
  <c r="W303" i="12"/>
  <c r="V303" i="12"/>
  <c r="AA220" i="12"/>
  <c r="Y220" i="12"/>
  <c r="X220" i="12"/>
  <c r="W220" i="12"/>
  <c r="V220" i="12"/>
  <c r="AA254" i="12"/>
  <c r="Y254" i="12"/>
  <c r="W254" i="12"/>
  <c r="V254" i="12"/>
  <c r="AA281" i="12"/>
  <c r="Y281" i="12"/>
  <c r="W281" i="12"/>
  <c r="V281" i="12"/>
  <c r="AA247" i="12"/>
  <c r="Y247" i="12"/>
  <c r="X247" i="12"/>
  <c r="W247" i="12"/>
  <c r="V247" i="12"/>
  <c r="AA233" i="12"/>
  <c r="Y233" i="12"/>
  <c r="X233" i="12"/>
  <c r="W233" i="12"/>
  <c r="V233" i="12"/>
  <c r="AA276" i="12"/>
  <c r="Y276" i="12"/>
  <c r="X276" i="12"/>
  <c r="W276" i="12"/>
  <c r="V276" i="12"/>
  <c r="AA243" i="12"/>
  <c r="Y243" i="12"/>
  <c r="X243" i="12"/>
  <c r="W243" i="12"/>
  <c r="V243" i="12"/>
  <c r="AA158" i="12"/>
  <c r="Y158" i="12"/>
  <c r="X158" i="12"/>
  <c r="W158" i="12"/>
  <c r="V158" i="12"/>
  <c r="AA278" i="12"/>
  <c r="Y278" i="12"/>
  <c r="X278" i="12"/>
  <c r="W278" i="12"/>
  <c r="V278" i="12"/>
  <c r="AA203" i="12"/>
  <c r="Y203" i="12"/>
  <c r="W203" i="12"/>
  <c r="V203" i="12"/>
  <c r="AA175" i="12"/>
  <c r="Y175" i="12"/>
  <c r="X175" i="12"/>
  <c r="W175" i="12"/>
  <c r="V175" i="12"/>
  <c r="AA251" i="12"/>
  <c r="Y251" i="12"/>
  <c r="W251" i="12"/>
  <c r="V251" i="12"/>
  <c r="AA127" i="12"/>
  <c r="Y127" i="12"/>
  <c r="W127" i="12"/>
  <c r="V127" i="12"/>
  <c r="AA166" i="12"/>
  <c r="Y166" i="12"/>
  <c r="X166" i="12"/>
  <c r="W166" i="12"/>
  <c r="V166" i="12"/>
  <c r="AA113" i="12"/>
  <c r="Y113" i="12"/>
  <c r="W113" i="12"/>
  <c r="V113" i="12"/>
  <c r="AA121" i="12"/>
  <c r="Y121" i="12"/>
  <c r="X121" i="12"/>
  <c r="W121" i="12"/>
  <c r="V121" i="12"/>
  <c r="AA160" i="12"/>
  <c r="Y160" i="12"/>
  <c r="X160" i="12"/>
  <c r="W160" i="12"/>
  <c r="V160" i="12"/>
  <c r="AA138" i="12"/>
  <c r="Y138" i="12"/>
  <c r="X138" i="12"/>
  <c r="W138" i="12"/>
  <c r="V138" i="12"/>
  <c r="AA249" i="12"/>
  <c r="Y249" i="12"/>
  <c r="W249" i="12"/>
  <c r="V249" i="12"/>
  <c r="AA106" i="12"/>
  <c r="Y106" i="12"/>
  <c r="X106" i="12"/>
  <c r="W106" i="12"/>
  <c r="V106" i="12"/>
  <c r="AA193" i="12"/>
  <c r="Y193" i="12"/>
  <c r="W193" i="12"/>
  <c r="V193" i="12"/>
  <c r="AA202" i="12"/>
  <c r="Y202" i="12"/>
  <c r="X202" i="12"/>
  <c r="W202" i="12"/>
  <c r="V202" i="12"/>
  <c r="AA265" i="12"/>
  <c r="Y265" i="12"/>
  <c r="W265" i="12"/>
  <c r="V265" i="12"/>
  <c r="AA162" i="12"/>
  <c r="Y162" i="12"/>
  <c r="X162" i="12"/>
  <c r="W162" i="12"/>
  <c r="V162" i="12"/>
  <c r="AA161" i="12"/>
  <c r="Y161" i="12"/>
  <c r="X161" i="12"/>
  <c r="W161" i="12"/>
  <c r="V161" i="12"/>
  <c r="AA225" i="12"/>
  <c r="Y225" i="12"/>
  <c r="X225" i="12"/>
  <c r="W225" i="12"/>
  <c r="V225" i="12"/>
  <c r="AA73" i="12"/>
  <c r="Y73" i="12"/>
  <c r="X73" i="12"/>
  <c r="W73" i="12"/>
  <c r="V73" i="12"/>
  <c r="AA152" i="12"/>
  <c r="Y152" i="12"/>
  <c r="X152" i="12"/>
  <c r="W152" i="12"/>
  <c r="V152" i="12"/>
  <c r="AA146" i="12"/>
  <c r="Y146" i="12"/>
  <c r="W146" i="12"/>
  <c r="V146" i="12"/>
  <c r="AA253" i="12"/>
  <c r="Y253" i="12"/>
  <c r="X253" i="12"/>
  <c r="W253" i="12"/>
  <c r="V253" i="12"/>
  <c r="AA129" i="12"/>
  <c r="Y129" i="12"/>
  <c r="W129" i="12"/>
  <c r="V129" i="12"/>
  <c r="AA222" i="12"/>
  <c r="Y222" i="12"/>
  <c r="X222" i="12"/>
  <c r="W222" i="12"/>
  <c r="V222" i="12"/>
  <c r="AA135" i="12"/>
  <c r="Y135" i="12"/>
  <c r="X135" i="12"/>
  <c r="W135" i="12"/>
  <c r="V135" i="12"/>
  <c r="AA261" i="12"/>
  <c r="Y261" i="12"/>
  <c r="W261" i="12"/>
  <c r="V261" i="12"/>
  <c r="AA139" i="12"/>
  <c r="Y139" i="12"/>
  <c r="X139" i="12"/>
  <c r="W139" i="12"/>
  <c r="V139" i="12"/>
  <c r="AA116" i="12"/>
  <c r="Y116" i="12"/>
  <c r="X116" i="12"/>
  <c r="W116" i="12"/>
  <c r="V116" i="12"/>
  <c r="AA185" i="12"/>
  <c r="Y185" i="12"/>
  <c r="X185" i="12"/>
  <c r="W185" i="12"/>
  <c r="V185" i="12"/>
  <c r="AA149" i="12"/>
  <c r="Y149" i="12"/>
  <c r="X149" i="12"/>
  <c r="W149" i="12"/>
  <c r="V149" i="12"/>
  <c r="AA178" i="12"/>
  <c r="Y178" i="12"/>
  <c r="X178" i="12"/>
  <c r="W178" i="12"/>
  <c r="V178" i="12"/>
  <c r="AA204" i="12"/>
  <c r="Y204" i="12"/>
  <c r="X204" i="12"/>
  <c r="W204" i="12"/>
  <c r="V204" i="12"/>
  <c r="AA157" i="12"/>
  <c r="Y157" i="12"/>
  <c r="W157" i="12"/>
  <c r="V157" i="12"/>
  <c r="AA169" i="12"/>
  <c r="Y169" i="12"/>
  <c r="X169" i="12"/>
  <c r="W169" i="12"/>
  <c r="V169" i="12"/>
  <c r="AA173" i="12"/>
  <c r="Y173" i="12"/>
  <c r="X173" i="12"/>
  <c r="W173" i="12"/>
  <c r="V173" i="12"/>
  <c r="AA188" i="12"/>
  <c r="Y188" i="12"/>
  <c r="X188" i="12"/>
  <c r="W188" i="12"/>
  <c r="V188" i="12"/>
  <c r="AA171" i="12"/>
  <c r="Y171" i="12"/>
  <c r="W171" i="12"/>
  <c r="V171" i="12"/>
  <c r="AA167" i="12"/>
  <c r="Y167" i="12"/>
  <c r="X167" i="12"/>
  <c r="W167" i="12"/>
  <c r="V167" i="12"/>
  <c r="AA74" i="12"/>
  <c r="Y74" i="12"/>
  <c r="X74" i="12"/>
  <c r="W74" i="12"/>
  <c r="V74" i="12"/>
  <c r="AA212" i="12"/>
  <c r="Y212" i="12"/>
  <c r="X212" i="12"/>
  <c r="W212" i="12"/>
  <c r="V212" i="12"/>
  <c r="AA227" i="12"/>
  <c r="Y227" i="12"/>
  <c r="X227" i="12"/>
  <c r="W227" i="12"/>
  <c r="V227" i="12"/>
  <c r="AA156" i="12"/>
  <c r="Y156" i="12"/>
  <c r="W156" i="12"/>
  <c r="V156" i="12"/>
  <c r="AA80" i="12"/>
  <c r="Y80" i="12"/>
  <c r="X80" i="12"/>
  <c r="W80" i="12"/>
  <c r="V80" i="12"/>
  <c r="AA176" i="12"/>
  <c r="Y176" i="12"/>
  <c r="W176" i="12"/>
  <c r="V176" i="12"/>
  <c r="AA181" i="12"/>
  <c r="Y181" i="12"/>
  <c r="X181" i="12"/>
  <c r="W181" i="12"/>
  <c r="V181" i="12"/>
  <c r="AA120" i="12"/>
  <c r="Y120" i="12"/>
  <c r="X120" i="12"/>
  <c r="W120" i="12"/>
  <c r="V120" i="12"/>
  <c r="AA194" i="12"/>
  <c r="Y194" i="12"/>
  <c r="W194" i="12"/>
  <c r="V194" i="12"/>
  <c r="AA189" i="12"/>
  <c r="Y189" i="12"/>
  <c r="X189" i="12"/>
  <c r="W189" i="12"/>
  <c r="V189" i="12"/>
  <c r="AA190" i="12"/>
  <c r="Y190" i="12"/>
  <c r="W190" i="12"/>
  <c r="V190" i="12"/>
  <c r="AA168" i="12"/>
  <c r="Y168" i="12"/>
  <c r="X168" i="12"/>
  <c r="W168" i="12"/>
  <c r="V168" i="12"/>
  <c r="AA109" i="12"/>
  <c r="Y109" i="12"/>
  <c r="X109" i="12"/>
  <c r="W109" i="12"/>
  <c r="V109" i="12"/>
  <c r="AA184" i="12"/>
  <c r="Y184" i="12"/>
  <c r="W184" i="12"/>
  <c r="V184" i="12"/>
  <c r="AA134" i="12"/>
  <c r="Y134" i="12"/>
  <c r="X134" i="12"/>
  <c r="W134" i="12"/>
  <c r="V134" i="12"/>
  <c r="AA179" i="12"/>
  <c r="Y179" i="12"/>
  <c r="X179" i="12"/>
  <c r="W179" i="12"/>
  <c r="V179" i="12"/>
  <c r="AA142" i="12"/>
  <c r="Y142" i="12"/>
  <c r="W142" i="12"/>
  <c r="V142" i="12"/>
  <c r="AA130" i="12"/>
  <c r="Y130" i="12"/>
  <c r="W130" i="12"/>
  <c r="V130" i="12"/>
  <c r="AA140" i="12"/>
  <c r="Y140" i="12"/>
  <c r="X140" i="12"/>
  <c r="W140" i="12"/>
  <c r="V140" i="12"/>
  <c r="AA81" i="12"/>
  <c r="Y81" i="12"/>
  <c r="X81" i="12"/>
  <c r="W81" i="12"/>
  <c r="V81" i="12"/>
  <c r="AA125" i="12"/>
  <c r="Y125" i="12"/>
  <c r="X125" i="12"/>
  <c r="W125" i="12"/>
  <c r="V125" i="12"/>
  <c r="AA198" i="12"/>
  <c r="Y198" i="12"/>
  <c r="X198" i="12"/>
  <c r="W198" i="12"/>
  <c r="V198" i="12"/>
  <c r="AA147" i="12"/>
  <c r="Y147" i="12"/>
  <c r="X147" i="12"/>
  <c r="W147" i="12"/>
  <c r="V147" i="12"/>
  <c r="AA104" i="12"/>
  <c r="Y104" i="12"/>
  <c r="W104" i="12"/>
  <c r="V104" i="12"/>
  <c r="AA55" i="12"/>
  <c r="Y55" i="12"/>
  <c r="W55" i="12"/>
  <c r="V55" i="12"/>
  <c r="AA90" i="12"/>
  <c r="Y90" i="12"/>
  <c r="X90" i="12"/>
  <c r="W90" i="12"/>
  <c r="V90" i="12"/>
  <c r="AA177" i="12"/>
  <c r="Y177" i="12"/>
  <c r="W177" i="12"/>
  <c r="V177" i="12"/>
  <c r="AA98" i="12"/>
  <c r="Y98" i="12"/>
  <c r="W98" i="12"/>
  <c r="V98" i="12"/>
  <c r="AA145" i="12"/>
  <c r="Y145" i="12"/>
  <c r="X145" i="12"/>
  <c r="W145" i="12"/>
  <c r="V145" i="12"/>
  <c r="AA107" i="12"/>
  <c r="Y107" i="12"/>
  <c r="W107" i="12"/>
  <c r="V107" i="12"/>
  <c r="AA89" i="12"/>
  <c r="Y89" i="12"/>
  <c r="X89" i="12"/>
  <c r="W89" i="12"/>
  <c r="V89" i="12"/>
  <c r="AA85" i="12"/>
  <c r="Y85" i="12"/>
  <c r="W85" i="12"/>
  <c r="V85" i="12"/>
  <c r="AA133" i="12"/>
  <c r="Y133" i="12"/>
  <c r="W133" i="12"/>
  <c r="V133" i="12"/>
  <c r="AA95" i="12"/>
  <c r="Y95" i="12"/>
  <c r="X95" i="12"/>
  <c r="W95" i="12"/>
  <c r="V95" i="12"/>
  <c r="AA164" i="12"/>
  <c r="Y164" i="12"/>
  <c r="W164" i="12"/>
  <c r="V164" i="12"/>
  <c r="AA165" i="12"/>
  <c r="Y165" i="12"/>
  <c r="X165" i="12"/>
  <c r="W165" i="12"/>
  <c r="V165" i="12"/>
  <c r="AA100" i="12"/>
  <c r="Y100" i="12"/>
  <c r="X100" i="12"/>
  <c r="W100" i="12"/>
  <c r="V100" i="12"/>
  <c r="AA132" i="12"/>
  <c r="Y132" i="12"/>
  <c r="X132" i="12"/>
  <c r="W132" i="12"/>
  <c r="V132" i="12"/>
  <c r="AA82" i="12"/>
  <c r="Y82" i="12"/>
  <c r="X82" i="12"/>
  <c r="W82" i="12"/>
  <c r="V82" i="12"/>
  <c r="AA137" i="12"/>
  <c r="Y137" i="12"/>
  <c r="X137" i="12"/>
  <c r="W137" i="12"/>
  <c r="V137" i="12"/>
  <c r="AA78" i="12"/>
  <c r="Y78" i="12"/>
  <c r="X78" i="12"/>
  <c r="W78" i="12"/>
  <c r="V78" i="12"/>
  <c r="AA123" i="12"/>
  <c r="Y123" i="12"/>
  <c r="X123" i="12"/>
  <c r="W123" i="12"/>
  <c r="V123" i="12"/>
  <c r="AA108" i="12"/>
  <c r="Y108" i="12"/>
  <c r="X108" i="12"/>
  <c r="W108" i="12"/>
  <c r="V108" i="12"/>
  <c r="AA101" i="12"/>
  <c r="Y101" i="12"/>
  <c r="X101" i="12"/>
  <c r="W101" i="12"/>
  <c r="V101" i="12"/>
  <c r="AA110" i="12"/>
  <c r="Y110" i="12"/>
  <c r="X110" i="12"/>
  <c r="W110" i="12"/>
  <c r="V110" i="12"/>
  <c r="AA70" i="12"/>
  <c r="Y70" i="12"/>
  <c r="W70" i="12"/>
  <c r="V70" i="12"/>
  <c r="AA118" i="12"/>
  <c r="Y118" i="12"/>
  <c r="W118" i="12"/>
  <c r="V118" i="12"/>
  <c r="AA94" i="12"/>
  <c r="Y94" i="12"/>
  <c r="X94" i="12"/>
  <c r="W94" i="12"/>
  <c r="V94" i="12"/>
  <c r="AA84" i="12"/>
  <c r="Y84" i="12"/>
  <c r="X84" i="12"/>
  <c r="W84" i="12"/>
  <c r="V84" i="12"/>
  <c r="AA111" i="12"/>
  <c r="Y111" i="12"/>
  <c r="X111" i="12"/>
  <c r="W111" i="12"/>
  <c r="V111" i="12"/>
  <c r="AA103" i="12"/>
  <c r="Y103" i="12"/>
  <c r="W103" i="12"/>
  <c r="V103" i="12"/>
  <c r="AA62" i="12"/>
  <c r="Y62" i="12"/>
  <c r="X62" i="12"/>
  <c r="W62" i="12"/>
  <c r="V62" i="12"/>
  <c r="AA76" i="12"/>
  <c r="Y76" i="12"/>
  <c r="X76" i="12"/>
  <c r="W76" i="12"/>
  <c r="V76" i="12"/>
  <c r="AA115" i="12"/>
  <c r="Y115" i="12"/>
  <c r="W115" i="12"/>
  <c r="V115" i="12"/>
  <c r="AA96" i="12"/>
  <c r="Y96" i="12"/>
  <c r="X96" i="12"/>
  <c r="W96" i="12"/>
  <c r="V96" i="12"/>
  <c r="AA93" i="12"/>
  <c r="Y93" i="12"/>
  <c r="X93" i="12"/>
  <c r="W93" i="12"/>
  <c r="V93" i="12"/>
  <c r="AA92" i="12"/>
  <c r="Y92" i="12"/>
  <c r="X92" i="12"/>
  <c r="W92" i="12"/>
  <c r="V92" i="12"/>
  <c r="AA66" i="12"/>
  <c r="Y66" i="12"/>
  <c r="X66" i="12"/>
  <c r="W66" i="12"/>
  <c r="V66" i="12"/>
  <c r="AA112" i="12"/>
  <c r="Y112" i="12"/>
  <c r="X112" i="12"/>
  <c r="W112" i="12"/>
  <c r="V112" i="12"/>
  <c r="AA68" i="12"/>
  <c r="Y68" i="12"/>
  <c r="W68" i="12"/>
  <c r="V68" i="12"/>
  <c r="AA67" i="12"/>
  <c r="Y67" i="12"/>
  <c r="X67" i="12"/>
  <c r="W67" i="12"/>
  <c r="V67" i="12"/>
  <c r="AA99" i="12"/>
  <c r="Y99" i="12"/>
  <c r="X99" i="12"/>
  <c r="W99" i="12"/>
  <c r="V99" i="12"/>
  <c r="AA87" i="12"/>
  <c r="Y87" i="12"/>
  <c r="X87" i="12"/>
  <c r="W87" i="12"/>
  <c r="V87" i="12"/>
  <c r="AA105" i="12"/>
  <c r="Y105" i="12"/>
  <c r="W105" i="12"/>
  <c r="V105" i="12"/>
  <c r="AA91" i="12"/>
  <c r="Y91" i="12"/>
  <c r="X91" i="12"/>
  <c r="W91" i="12"/>
  <c r="V91" i="12"/>
  <c r="AA63" i="12"/>
  <c r="Y63" i="12"/>
  <c r="X63" i="12"/>
  <c r="W63" i="12"/>
  <c r="V63" i="12"/>
  <c r="AA75" i="12"/>
  <c r="Y75" i="12"/>
  <c r="W75" i="12"/>
  <c r="V75" i="12"/>
  <c r="AA88" i="12"/>
  <c r="Y88" i="12"/>
  <c r="X88" i="12"/>
  <c r="W88" i="12"/>
  <c r="V88" i="12"/>
  <c r="AA72" i="12"/>
  <c r="Y72" i="12"/>
  <c r="X72" i="12"/>
  <c r="W72" i="12"/>
  <c r="V72" i="12"/>
  <c r="AA65" i="12"/>
  <c r="Y65" i="12"/>
  <c r="W65" i="12"/>
  <c r="V65" i="12"/>
  <c r="AA97" i="12"/>
  <c r="Y97" i="12"/>
  <c r="X97" i="12"/>
  <c r="W97" i="12"/>
  <c r="V97" i="12"/>
  <c r="AA86" i="12"/>
  <c r="Y86" i="12"/>
  <c r="W86" i="12"/>
  <c r="V86" i="12"/>
  <c r="AA21" i="12"/>
  <c r="Y21" i="12"/>
  <c r="X21" i="12"/>
  <c r="W21" i="12"/>
  <c r="V21" i="12"/>
  <c r="AA83" i="12"/>
  <c r="Y83" i="12"/>
  <c r="X83" i="12"/>
  <c r="W83" i="12"/>
  <c r="V83" i="12"/>
  <c r="AA77" i="12"/>
  <c r="Y77" i="12"/>
  <c r="W77" i="12"/>
  <c r="V77" i="12"/>
  <c r="AA79" i="12"/>
  <c r="Y79" i="12"/>
  <c r="X79" i="12"/>
  <c r="W79" i="12"/>
  <c r="V79" i="12"/>
  <c r="AA60" i="12"/>
  <c r="Y60" i="12"/>
  <c r="X60" i="12"/>
  <c r="W60" i="12"/>
  <c r="V60" i="12"/>
  <c r="AA71" i="12"/>
  <c r="Y71" i="12"/>
  <c r="X71" i="12"/>
  <c r="W71" i="12"/>
  <c r="V71" i="12"/>
  <c r="AA61" i="12"/>
  <c r="Y61" i="12"/>
  <c r="X61" i="12"/>
  <c r="W61" i="12"/>
  <c r="V61" i="12"/>
  <c r="AA64" i="12"/>
  <c r="Y64" i="12"/>
  <c r="X64" i="12"/>
  <c r="W64" i="12"/>
  <c r="V64" i="12"/>
  <c r="AA58" i="12"/>
  <c r="Y58" i="12"/>
  <c r="W58" i="12"/>
  <c r="V58" i="12"/>
  <c r="AA59" i="12"/>
  <c r="Y59" i="12"/>
  <c r="W59" i="12"/>
  <c r="V59" i="12"/>
  <c r="AA57" i="12"/>
  <c r="Y57" i="12"/>
  <c r="X57" i="12"/>
  <c r="W57" i="12"/>
  <c r="V57" i="12"/>
  <c r="AA56" i="12"/>
  <c r="Y56" i="12"/>
  <c r="X56" i="12"/>
  <c r="W56" i="12"/>
  <c r="V56" i="12"/>
  <c r="AA53" i="12"/>
  <c r="Y53" i="12"/>
  <c r="X53" i="12"/>
  <c r="W53" i="12"/>
  <c r="V53" i="12"/>
  <c r="AA54" i="12"/>
  <c r="Y54" i="12"/>
  <c r="W54" i="12"/>
  <c r="V54" i="12"/>
  <c r="AA52" i="12"/>
  <c r="Y52" i="12"/>
  <c r="W52" i="12"/>
  <c r="V52" i="12"/>
  <c r="AA51" i="12"/>
  <c r="Y51" i="12"/>
  <c r="W51" i="12"/>
  <c r="V51" i="12"/>
  <c r="AA50" i="12"/>
  <c r="Y50" i="12"/>
  <c r="X50" i="12"/>
  <c r="W50" i="12"/>
  <c r="V50" i="12"/>
  <c r="AA48" i="12"/>
  <c r="Y48" i="12"/>
  <c r="W48" i="12"/>
  <c r="V48" i="12"/>
  <c r="AA49" i="12"/>
  <c r="Y49" i="12"/>
  <c r="X49" i="12"/>
  <c r="W49" i="12"/>
  <c r="V49" i="12"/>
  <c r="AA47" i="12"/>
  <c r="Y47" i="12"/>
  <c r="W47" i="12"/>
  <c r="V47" i="12"/>
  <c r="AA46" i="12"/>
  <c r="Y46" i="12"/>
  <c r="W46" i="12"/>
  <c r="V46" i="12"/>
  <c r="AA42" i="12"/>
  <c r="Y42" i="12"/>
  <c r="W42" i="12"/>
  <c r="V42" i="12"/>
  <c r="AA45" i="12"/>
  <c r="Y45" i="12"/>
  <c r="W45" i="12"/>
  <c r="V45" i="12"/>
  <c r="AA43" i="12"/>
  <c r="Y43" i="12"/>
  <c r="W43" i="12"/>
  <c r="V43" i="12"/>
  <c r="AA40" i="12"/>
  <c r="Y40" i="12"/>
  <c r="X40" i="12"/>
  <c r="W40" i="12"/>
  <c r="V40" i="12"/>
  <c r="AA44" i="12"/>
  <c r="Y44" i="12"/>
  <c r="W44" i="12"/>
  <c r="V44" i="12"/>
  <c r="AA38" i="12"/>
  <c r="Y38" i="12"/>
  <c r="W38" i="12"/>
  <c r="V38" i="12"/>
  <c r="AA39" i="12"/>
  <c r="Y39" i="12"/>
  <c r="X39" i="12"/>
  <c r="W39" i="12"/>
  <c r="V39" i="12"/>
  <c r="AA41" i="12"/>
  <c r="Y41" i="12"/>
  <c r="X41" i="12"/>
  <c r="W41" i="12"/>
  <c r="V41" i="12"/>
  <c r="AA35" i="12"/>
  <c r="Y35" i="12"/>
  <c r="X35" i="12"/>
  <c r="W35" i="12"/>
  <c r="V35" i="12"/>
  <c r="AA37" i="12"/>
  <c r="Y37" i="12"/>
  <c r="W37" i="12"/>
  <c r="V37" i="12"/>
  <c r="AA28" i="12"/>
  <c r="Y28" i="12"/>
  <c r="X28" i="12"/>
  <c r="W28" i="12"/>
  <c r="V28" i="12"/>
  <c r="AA33" i="12"/>
  <c r="Y33" i="12"/>
  <c r="X33" i="12"/>
  <c r="W33" i="12"/>
  <c r="V33" i="12"/>
  <c r="AA32" i="12"/>
  <c r="Y32" i="12"/>
  <c r="X32" i="12"/>
  <c r="W32" i="12"/>
  <c r="V32" i="12"/>
  <c r="AA23" i="12"/>
  <c r="Y23" i="12"/>
  <c r="X23" i="12"/>
  <c r="W23" i="12"/>
  <c r="V23" i="12"/>
  <c r="AA26" i="12"/>
  <c r="Y26" i="12"/>
  <c r="W26" i="12"/>
  <c r="V26" i="12"/>
  <c r="AA19" i="12"/>
  <c r="Y19" i="12"/>
  <c r="X19" i="12"/>
  <c r="W19" i="12"/>
  <c r="V19" i="12"/>
  <c r="AA30" i="12"/>
  <c r="Y30" i="12"/>
  <c r="X30" i="12"/>
  <c r="W30" i="12"/>
  <c r="V30" i="12"/>
  <c r="AA24" i="12"/>
  <c r="Y24" i="12"/>
  <c r="X24" i="12"/>
  <c r="W24" i="12"/>
  <c r="V24" i="12"/>
  <c r="AA12" i="12"/>
  <c r="Y12" i="12"/>
  <c r="W12" i="12"/>
  <c r="V12" i="12"/>
  <c r="AA22" i="12"/>
  <c r="Y22" i="12"/>
  <c r="W22" i="12"/>
  <c r="V22" i="12"/>
  <c r="AA27" i="12"/>
  <c r="Y27" i="12"/>
  <c r="X27" i="12"/>
  <c r="W27" i="12"/>
  <c r="V27" i="12"/>
  <c r="AA18" i="12"/>
  <c r="Y18" i="12"/>
  <c r="W18" i="12"/>
  <c r="V18" i="12"/>
  <c r="AA7" i="12"/>
  <c r="Y7" i="12"/>
  <c r="X7" i="12"/>
  <c r="W7" i="12"/>
  <c r="V7" i="12"/>
  <c r="AA16" i="12"/>
  <c r="Y16" i="12"/>
  <c r="X16" i="12"/>
  <c r="W16" i="12"/>
  <c r="V16" i="12"/>
  <c r="AA197" i="12"/>
  <c r="Y197" i="12"/>
  <c r="X197" i="12"/>
  <c r="W197" i="12"/>
  <c r="V197" i="12"/>
  <c r="AA20" i="12"/>
  <c r="Y20" i="12"/>
  <c r="X20" i="12"/>
  <c r="W20" i="12"/>
  <c r="V20" i="12"/>
  <c r="AA25" i="12"/>
  <c r="Y25" i="12"/>
  <c r="W25" i="12"/>
  <c r="V25" i="12"/>
  <c r="AA11" i="12"/>
  <c r="Y11" i="12"/>
  <c r="W11" i="12"/>
  <c r="V11" i="12"/>
  <c r="AA119" i="12"/>
  <c r="Y119" i="12"/>
  <c r="X119" i="12"/>
  <c r="W119" i="12"/>
  <c r="V119" i="12"/>
  <c r="AA4" i="12"/>
  <c r="Y4" i="12"/>
  <c r="X4" i="12"/>
  <c r="W4" i="12"/>
  <c r="V4" i="12"/>
  <c r="AA17" i="12"/>
  <c r="Y17" i="12"/>
  <c r="X17" i="12"/>
  <c r="W17" i="12"/>
  <c r="V17" i="12"/>
  <c r="AA9" i="12"/>
  <c r="Y9" i="12"/>
  <c r="W9" i="12"/>
  <c r="V9" i="12"/>
  <c r="AA8" i="12"/>
  <c r="Y8" i="12"/>
  <c r="X8" i="12"/>
  <c r="W8" i="12"/>
  <c r="V8" i="12"/>
  <c r="AA419" i="12"/>
  <c r="Y419" i="12"/>
  <c r="W419" i="12"/>
  <c r="V419" i="12"/>
  <c r="AA29" i="12"/>
  <c r="Y29" i="12"/>
  <c r="X29" i="12"/>
  <c r="W29" i="12"/>
  <c r="V29" i="12"/>
  <c r="AA6" i="12"/>
  <c r="Y6" i="12"/>
  <c r="X6" i="12"/>
  <c r="W6" i="12"/>
  <c r="V6" i="12"/>
  <c r="AA14" i="12"/>
  <c r="Y14" i="12"/>
  <c r="X14" i="12"/>
  <c r="W14" i="12"/>
  <c r="V14" i="12"/>
  <c r="AA124" i="12"/>
  <c r="Y124" i="12"/>
  <c r="W124" i="12"/>
  <c r="V124" i="12"/>
  <c r="AA31" i="12"/>
  <c r="Y31" i="12"/>
  <c r="X31" i="12"/>
  <c r="W31" i="12"/>
  <c r="V31" i="12"/>
  <c r="AA3" i="12"/>
  <c r="Y3" i="12"/>
  <c r="W3" i="12"/>
  <c r="V3" i="12"/>
  <c r="Z451" i="11"/>
  <c r="Z450" i="11"/>
  <c r="Z449" i="11"/>
  <c r="AB339" i="11"/>
  <c r="Z339" i="11"/>
  <c r="W339" i="11"/>
  <c r="V339" i="11"/>
  <c r="AB45" i="11"/>
  <c r="Z45" i="11"/>
  <c r="W45" i="11"/>
  <c r="V45" i="11"/>
  <c r="AB8" i="11"/>
  <c r="Z8" i="11"/>
  <c r="W8" i="11"/>
  <c r="V8" i="11"/>
  <c r="AB228" i="11"/>
  <c r="Z228" i="11"/>
  <c r="W228" i="11"/>
  <c r="V228" i="11"/>
  <c r="AB445" i="11"/>
  <c r="Z445" i="11"/>
  <c r="W445" i="11"/>
  <c r="V445" i="11"/>
  <c r="AB4" i="11"/>
  <c r="Z4" i="11"/>
  <c r="W4" i="11"/>
  <c r="V4" i="11"/>
  <c r="AB446" i="11"/>
  <c r="Z446" i="11"/>
  <c r="W446" i="11"/>
  <c r="V446" i="11"/>
  <c r="AB2" i="11"/>
  <c r="Z2" i="11"/>
  <c r="W2" i="11"/>
  <c r="V2" i="11"/>
  <c r="AB15" i="11"/>
  <c r="Z15" i="11"/>
  <c r="W15" i="11"/>
  <c r="V15" i="11"/>
  <c r="AB110" i="11"/>
  <c r="Z110" i="11"/>
  <c r="W110" i="11"/>
  <c r="V110" i="11"/>
  <c r="AB432" i="11"/>
  <c r="Z432" i="11"/>
  <c r="W432" i="11"/>
  <c r="V432" i="11"/>
  <c r="AB37" i="11"/>
  <c r="Z37" i="11"/>
  <c r="W37" i="11"/>
  <c r="V37" i="11"/>
  <c r="AB349" i="11"/>
  <c r="Z349" i="11"/>
  <c r="W349" i="11"/>
  <c r="V349" i="11"/>
  <c r="AB40" i="11"/>
  <c r="Z40" i="11"/>
  <c r="W40" i="11"/>
  <c r="V40" i="11"/>
  <c r="AB39" i="11"/>
  <c r="Z39" i="11"/>
  <c r="W39" i="11"/>
  <c r="V39" i="11"/>
  <c r="AB420" i="11"/>
  <c r="Z420" i="11"/>
  <c r="W420" i="11"/>
  <c r="V420" i="11"/>
  <c r="AB205" i="11"/>
  <c r="Z205" i="11"/>
  <c r="W205" i="11"/>
  <c r="V205" i="11"/>
  <c r="AB356" i="11"/>
  <c r="Z356" i="11"/>
  <c r="W356" i="11"/>
  <c r="V356" i="11"/>
  <c r="AB433" i="11"/>
  <c r="Z433" i="11"/>
  <c r="W433" i="11"/>
  <c r="V433" i="11"/>
  <c r="AB204" i="11"/>
  <c r="Z204" i="11"/>
  <c r="W204" i="11"/>
  <c r="V204" i="11"/>
  <c r="AB10" i="11"/>
  <c r="Z10" i="11"/>
  <c r="W10" i="11"/>
  <c r="V10" i="11"/>
  <c r="AB14" i="11"/>
  <c r="Z14" i="11"/>
  <c r="W14" i="11"/>
  <c r="V14" i="11"/>
  <c r="AB393" i="11"/>
  <c r="Z393" i="11"/>
  <c r="W393" i="11"/>
  <c r="V393" i="11"/>
  <c r="AB89" i="11"/>
  <c r="Z89" i="11"/>
  <c r="W89" i="11"/>
  <c r="V89" i="11"/>
  <c r="AB20" i="11"/>
  <c r="Z20" i="11"/>
  <c r="W20" i="11"/>
  <c r="V20" i="11"/>
  <c r="AB166" i="11"/>
  <c r="Z166" i="11"/>
  <c r="W166" i="11"/>
  <c r="V166" i="11"/>
  <c r="AB401" i="11"/>
  <c r="Z401" i="11"/>
  <c r="W401" i="11"/>
  <c r="V401" i="11"/>
  <c r="AB269" i="11"/>
  <c r="Z269" i="11"/>
  <c r="W269" i="11"/>
  <c r="V269" i="11"/>
  <c r="AB168" i="11"/>
  <c r="Z168" i="11"/>
  <c r="W168" i="11"/>
  <c r="V168" i="11"/>
  <c r="AB22" i="11"/>
  <c r="Z22" i="11"/>
  <c r="W22" i="11"/>
  <c r="V22" i="11"/>
  <c r="AB103" i="11"/>
  <c r="Z103" i="11"/>
  <c r="W103" i="11"/>
  <c r="V103" i="11"/>
  <c r="AB150" i="11"/>
  <c r="Z150" i="11"/>
  <c r="W150" i="11"/>
  <c r="V150" i="11"/>
  <c r="AB410" i="11"/>
  <c r="Z410" i="11"/>
  <c r="W410" i="11"/>
  <c r="V410" i="11"/>
  <c r="AB251" i="11"/>
  <c r="Z251" i="11"/>
  <c r="W251" i="11"/>
  <c r="V251" i="11"/>
  <c r="AB75" i="11"/>
  <c r="Z75" i="11"/>
  <c r="W75" i="11"/>
  <c r="V75" i="11"/>
  <c r="AB361" i="11"/>
  <c r="Z361" i="11"/>
  <c r="W361" i="11"/>
  <c r="V361" i="11"/>
  <c r="AB318" i="11"/>
  <c r="Z318" i="11"/>
  <c r="W318" i="11"/>
  <c r="V318" i="11"/>
  <c r="AB238" i="11"/>
  <c r="Z238" i="11"/>
  <c r="W238" i="11"/>
  <c r="V238" i="11"/>
  <c r="AB330" i="11"/>
  <c r="Z330" i="11"/>
  <c r="W330" i="11"/>
  <c r="V330" i="11"/>
  <c r="AB152" i="11"/>
  <c r="Z152" i="11"/>
  <c r="W152" i="11"/>
  <c r="V152" i="11"/>
  <c r="AB348" i="11"/>
  <c r="Z348" i="11"/>
  <c r="W348" i="11"/>
  <c r="V348" i="11"/>
  <c r="AB111" i="11"/>
  <c r="Z111" i="11"/>
  <c r="W111" i="11"/>
  <c r="V111" i="11"/>
  <c r="AB107" i="11"/>
  <c r="Z107" i="11"/>
  <c r="W107" i="11"/>
  <c r="V107" i="11"/>
  <c r="AB421" i="11"/>
  <c r="Z421" i="11"/>
  <c r="W421" i="11"/>
  <c r="V421" i="11"/>
  <c r="AB190" i="11"/>
  <c r="Z190" i="11"/>
  <c r="W190" i="11"/>
  <c r="V190" i="11"/>
  <c r="AB249" i="11"/>
  <c r="Z249" i="11"/>
  <c r="W249" i="11"/>
  <c r="V249" i="11"/>
  <c r="AB376" i="11"/>
  <c r="Z376" i="11"/>
  <c r="W376" i="11"/>
  <c r="V376" i="11"/>
  <c r="AB337" i="11"/>
  <c r="Z337" i="11"/>
  <c r="W337" i="11"/>
  <c r="V337" i="11"/>
  <c r="AB323" i="11"/>
  <c r="Z323" i="11"/>
  <c r="W323" i="11"/>
  <c r="V323" i="11"/>
  <c r="AB311" i="11"/>
  <c r="Z311" i="11"/>
  <c r="W311" i="11"/>
  <c r="V311" i="11"/>
  <c r="AB140" i="11"/>
  <c r="Z140" i="11"/>
  <c r="W140" i="11"/>
  <c r="V140" i="11"/>
  <c r="AB65" i="11"/>
  <c r="Z65" i="11"/>
  <c r="W65" i="11"/>
  <c r="V65" i="11"/>
  <c r="AB49" i="11"/>
  <c r="Z49" i="11"/>
  <c r="W49" i="11"/>
  <c r="V49" i="11"/>
  <c r="AB242" i="11"/>
  <c r="Z242" i="11"/>
  <c r="W242" i="11"/>
  <c r="V242" i="11"/>
  <c r="AB131" i="11"/>
  <c r="Z131" i="11"/>
  <c r="W131" i="11"/>
  <c r="V131" i="11"/>
  <c r="AB185" i="11"/>
  <c r="Z185" i="11"/>
  <c r="W185" i="11"/>
  <c r="V185" i="11"/>
  <c r="AB105" i="11"/>
  <c r="Z105" i="11"/>
  <c r="W105" i="11"/>
  <c r="V105" i="11"/>
  <c r="AB117" i="11"/>
  <c r="Z117" i="11"/>
  <c r="W117" i="11"/>
  <c r="V117" i="11"/>
  <c r="AB207" i="11"/>
  <c r="Z207" i="11"/>
  <c r="W207" i="11"/>
  <c r="V207" i="11"/>
  <c r="AB195" i="11"/>
  <c r="Z195" i="11"/>
  <c r="W195" i="11"/>
  <c r="V195" i="11"/>
  <c r="AB319" i="11"/>
  <c r="Z319" i="11"/>
  <c r="W319" i="11"/>
  <c r="V319" i="11"/>
  <c r="AB32" i="11"/>
  <c r="Z32" i="11"/>
  <c r="W32" i="11"/>
  <c r="V32" i="11"/>
  <c r="AB68" i="11"/>
  <c r="Z68" i="11"/>
  <c r="W68" i="11"/>
  <c r="V68" i="11"/>
  <c r="AB272" i="11"/>
  <c r="Z272" i="11"/>
  <c r="W272" i="11"/>
  <c r="V272" i="11"/>
  <c r="AB54" i="11"/>
  <c r="Z54" i="11"/>
  <c r="W54" i="11"/>
  <c r="V54" i="11"/>
  <c r="AB414" i="11"/>
  <c r="Z414" i="11"/>
  <c r="W414" i="11"/>
  <c r="V414" i="11"/>
  <c r="AB136" i="11"/>
  <c r="Z136" i="11"/>
  <c r="W136" i="11"/>
  <c r="V136" i="11"/>
  <c r="AB171" i="11"/>
  <c r="Z171" i="11"/>
  <c r="W171" i="11"/>
  <c r="V171" i="11"/>
  <c r="AB283" i="11"/>
  <c r="Z283" i="11"/>
  <c r="W283" i="11"/>
  <c r="V283" i="11"/>
  <c r="AB199" i="11"/>
  <c r="Z199" i="11"/>
  <c r="W199" i="11"/>
  <c r="V199" i="11"/>
  <c r="AB160" i="11"/>
  <c r="Z160" i="11"/>
  <c r="W160" i="11"/>
  <c r="V160" i="11"/>
  <c r="AB48" i="11"/>
  <c r="Z48" i="11"/>
  <c r="W48" i="11"/>
  <c r="V48" i="11"/>
  <c r="AB118" i="11"/>
  <c r="Z118" i="11"/>
  <c r="W118" i="11"/>
  <c r="V118" i="11"/>
  <c r="AB298" i="11"/>
  <c r="Z298" i="11"/>
  <c r="W298" i="11"/>
  <c r="V298" i="11"/>
  <c r="AB27" i="11"/>
  <c r="Z27" i="11"/>
  <c r="W27" i="11"/>
  <c r="V27" i="11"/>
  <c r="AB36" i="11"/>
  <c r="Z36" i="11"/>
  <c r="W36" i="11"/>
  <c r="V36" i="11"/>
  <c r="AB429" i="11"/>
  <c r="Z429" i="11"/>
  <c r="W429" i="11"/>
  <c r="V429" i="11"/>
  <c r="AB304" i="11"/>
  <c r="Z304" i="11"/>
  <c r="W304" i="11"/>
  <c r="V304" i="11"/>
  <c r="AB347" i="11"/>
  <c r="Z347" i="11"/>
  <c r="W347" i="11"/>
  <c r="V347" i="11"/>
  <c r="AB391" i="11"/>
  <c r="Z391" i="11"/>
  <c r="W391" i="11"/>
  <c r="V391" i="11"/>
  <c r="AB129" i="11"/>
  <c r="Z129" i="11"/>
  <c r="W129" i="11"/>
  <c r="V129" i="11"/>
  <c r="AB313" i="11"/>
  <c r="Z313" i="11"/>
  <c r="W313" i="11"/>
  <c r="V313" i="11"/>
  <c r="AB47" i="11"/>
  <c r="Z47" i="11"/>
  <c r="W47" i="11"/>
  <c r="V47" i="11"/>
  <c r="AB300" i="11"/>
  <c r="Z300" i="11"/>
  <c r="W300" i="11"/>
  <c r="V300" i="11"/>
  <c r="AB102" i="11"/>
  <c r="Z102" i="11"/>
  <c r="W102" i="11"/>
  <c r="V102" i="11"/>
  <c r="AB84" i="11"/>
  <c r="Z84" i="11"/>
  <c r="W84" i="11"/>
  <c r="V84" i="11"/>
  <c r="AB247" i="11"/>
  <c r="Z247" i="11"/>
  <c r="W247" i="11"/>
  <c r="V247" i="11"/>
  <c r="AB179" i="11"/>
  <c r="Z179" i="11"/>
  <c r="W179" i="11"/>
  <c r="V179" i="11"/>
  <c r="AB305" i="11"/>
  <c r="Z305" i="11"/>
  <c r="W305" i="11"/>
  <c r="V305" i="11"/>
  <c r="AB258" i="11"/>
  <c r="Z258" i="11"/>
  <c r="W258" i="11"/>
  <c r="V258" i="11"/>
  <c r="AB222" i="11"/>
  <c r="Z222" i="11"/>
  <c r="W222" i="11"/>
  <c r="V222" i="11"/>
  <c r="AB290" i="11"/>
  <c r="Z290" i="11"/>
  <c r="W290" i="11"/>
  <c r="V290" i="11"/>
  <c r="AB293" i="11"/>
  <c r="Z293" i="11"/>
  <c r="W293" i="11"/>
  <c r="V293" i="11"/>
  <c r="AB231" i="11"/>
  <c r="Z231" i="11"/>
  <c r="W231" i="11"/>
  <c r="V231" i="11"/>
  <c r="AB187" i="11"/>
  <c r="Z187" i="11"/>
  <c r="W187" i="11"/>
  <c r="V187" i="11"/>
  <c r="AB169" i="11"/>
  <c r="Z169" i="11"/>
  <c r="W169" i="11"/>
  <c r="V169" i="11"/>
  <c r="AB88" i="11"/>
  <c r="Z88" i="11"/>
  <c r="W88" i="11"/>
  <c r="V88" i="11"/>
  <c r="AB126" i="11"/>
  <c r="Z126" i="11"/>
  <c r="W126" i="11"/>
  <c r="V126" i="11"/>
  <c r="AB261" i="11"/>
  <c r="Z261" i="11"/>
  <c r="W261" i="11"/>
  <c r="V261" i="11"/>
  <c r="AB124" i="11"/>
  <c r="Z124" i="11"/>
  <c r="W124" i="11"/>
  <c r="V124" i="11"/>
  <c r="AB331" i="11"/>
  <c r="Z331" i="11"/>
  <c r="W331" i="11"/>
  <c r="V331" i="11"/>
  <c r="AB259" i="11"/>
  <c r="Z259" i="11"/>
  <c r="W259" i="11"/>
  <c r="V259" i="11"/>
  <c r="AB162" i="11"/>
  <c r="Z162" i="11"/>
  <c r="W162" i="11"/>
  <c r="V162" i="11"/>
  <c r="AB121" i="11"/>
  <c r="Z121" i="11"/>
  <c r="W121" i="11"/>
  <c r="V121" i="11"/>
  <c r="AB229" i="11"/>
  <c r="Z229" i="11"/>
  <c r="W229" i="11"/>
  <c r="V229" i="11"/>
  <c r="AB338" i="11"/>
  <c r="Z338" i="11"/>
  <c r="W338" i="11"/>
  <c r="V338" i="11"/>
  <c r="AB178" i="11"/>
  <c r="Z178" i="11"/>
  <c r="W178" i="11"/>
  <c r="V178" i="11"/>
  <c r="AB250" i="11"/>
  <c r="Z250" i="11"/>
  <c r="W250" i="11"/>
  <c r="V250" i="11"/>
  <c r="AB312" i="11"/>
  <c r="Z312" i="11"/>
  <c r="W312" i="11"/>
  <c r="V312" i="11"/>
  <c r="AB53" i="11"/>
  <c r="Z53" i="11"/>
  <c r="W53" i="11"/>
  <c r="V53" i="11"/>
  <c r="AB63" i="11"/>
  <c r="Z63" i="11"/>
  <c r="W63" i="11"/>
  <c r="V63" i="11"/>
  <c r="AB108" i="11"/>
  <c r="Z108" i="11"/>
  <c r="W108" i="11"/>
  <c r="V108" i="11"/>
  <c r="AB158" i="11"/>
  <c r="Z158" i="11"/>
  <c r="W158" i="11"/>
  <c r="V158" i="11"/>
  <c r="AB81" i="11"/>
  <c r="Z81" i="11"/>
  <c r="W81" i="11"/>
  <c r="V81" i="11"/>
  <c r="AB100" i="11"/>
  <c r="Z100" i="11"/>
  <c r="W100" i="11"/>
  <c r="V100" i="11"/>
  <c r="AB147" i="11"/>
  <c r="Z147" i="11"/>
  <c r="W147" i="11"/>
  <c r="V147" i="11"/>
  <c r="AB60" i="11"/>
  <c r="Z60" i="11"/>
  <c r="W60" i="11"/>
  <c r="V60" i="11"/>
  <c r="AB188" i="11"/>
  <c r="Z188" i="11"/>
  <c r="W188" i="11"/>
  <c r="V188" i="11"/>
  <c r="AB71" i="11"/>
  <c r="Z71" i="11"/>
  <c r="W71" i="11"/>
  <c r="V71" i="11"/>
  <c r="AB198" i="11"/>
  <c r="Z198" i="11"/>
  <c r="W198" i="11"/>
  <c r="V198" i="11"/>
  <c r="AB41" i="11"/>
  <c r="Z41" i="11"/>
  <c r="W41" i="11"/>
  <c r="V41" i="11"/>
  <c r="AB23" i="11"/>
  <c r="Z23" i="11"/>
  <c r="W23" i="11"/>
  <c r="V23" i="11"/>
  <c r="AB43" i="11"/>
  <c r="Z43" i="11"/>
  <c r="W43" i="11"/>
  <c r="V43" i="11"/>
  <c r="AB42" i="11"/>
  <c r="Z42" i="11"/>
  <c r="W42" i="11"/>
  <c r="V42" i="11"/>
  <c r="AB248" i="11"/>
  <c r="Z248" i="11"/>
  <c r="X248" i="11"/>
  <c r="W248" i="11"/>
  <c r="V248" i="11"/>
  <c r="AB61" i="11"/>
  <c r="Z61" i="11"/>
  <c r="X61" i="11"/>
  <c r="W61" i="11"/>
  <c r="V61" i="11"/>
  <c r="AB385" i="11"/>
  <c r="Z385" i="11"/>
  <c r="X385" i="11"/>
  <c r="W385" i="11"/>
  <c r="V385" i="11"/>
  <c r="AB194" i="11"/>
  <c r="Z194" i="11"/>
  <c r="X194" i="11"/>
  <c r="W194" i="11"/>
  <c r="V194" i="11"/>
  <c r="AB438" i="11"/>
  <c r="Z438" i="11"/>
  <c r="X438" i="11"/>
  <c r="W438" i="11"/>
  <c r="V438" i="11"/>
  <c r="AB442" i="11"/>
  <c r="Z442" i="11"/>
  <c r="X442" i="11"/>
  <c r="W442" i="11"/>
  <c r="V442" i="11"/>
  <c r="AB174" i="11"/>
  <c r="Z174" i="11"/>
  <c r="X174" i="11"/>
  <c r="W174" i="11"/>
  <c r="V174" i="11"/>
  <c r="AB367" i="11"/>
  <c r="Z367" i="11"/>
  <c r="X367" i="11"/>
  <c r="W367" i="11"/>
  <c r="V367" i="11"/>
  <c r="AB381" i="11"/>
  <c r="Z381" i="11"/>
  <c r="X381" i="11"/>
  <c r="W381" i="11"/>
  <c r="V381" i="11"/>
  <c r="AB287" i="11"/>
  <c r="Z287" i="11"/>
  <c r="X287" i="11"/>
  <c r="W287" i="11"/>
  <c r="V287" i="11"/>
  <c r="AB167" i="11"/>
  <c r="Z167" i="11"/>
  <c r="X167" i="11"/>
  <c r="W167" i="11"/>
  <c r="V167" i="11"/>
  <c r="AB400" i="11"/>
  <c r="Z400" i="11"/>
  <c r="X400" i="11"/>
  <c r="W400" i="11"/>
  <c r="V400" i="11"/>
  <c r="AB324" i="11"/>
  <c r="Z324" i="11"/>
  <c r="X324" i="11"/>
  <c r="W324" i="11"/>
  <c r="V324" i="11"/>
  <c r="AB322" i="11"/>
  <c r="Z322" i="11"/>
  <c r="X322" i="11"/>
  <c r="W322" i="11"/>
  <c r="V322" i="11"/>
  <c r="AB211" i="11"/>
  <c r="Z211" i="11"/>
  <c r="X211" i="11"/>
  <c r="W211" i="11"/>
  <c r="V211" i="11"/>
  <c r="AB200" i="11"/>
  <c r="Z200" i="11"/>
  <c r="X200" i="11"/>
  <c r="W200" i="11"/>
  <c r="V200" i="11"/>
  <c r="AB202" i="11"/>
  <c r="Z202" i="11"/>
  <c r="X202" i="11"/>
  <c r="W202" i="11"/>
  <c r="V202" i="11"/>
  <c r="AB182" i="11"/>
  <c r="Z182" i="11"/>
  <c r="X182" i="11"/>
  <c r="W182" i="11"/>
  <c r="V182" i="11"/>
  <c r="AB57" i="11"/>
  <c r="Z57" i="11"/>
  <c r="X57" i="11"/>
  <c r="W57" i="11"/>
  <c r="V57" i="11"/>
  <c r="AB384" i="11"/>
  <c r="Z384" i="11"/>
  <c r="X384" i="11"/>
  <c r="W384" i="11"/>
  <c r="V384" i="11"/>
  <c r="AB282" i="11"/>
  <c r="Z282" i="11"/>
  <c r="X282" i="11"/>
  <c r="W282" i="11"/>
  <c r="V282" i="11"/>
  <c r="AB253" i="11"/>
  <c r="Z253" i="11"/>
  <c r="X253" i="11"/>
  <c r="W253" i="11"/>
  <c r="V253" i="11"/>
  <c r="AB428" i="11"/>
  <c r="Z428" i="11"/>
  <c r="X428" i="11"/>
  <c r="W428" i="11"/>
  <c r="V428" i="11"/>
  <c r="AB315" i="11"/>
  <c r="Z315" i="11"/>
  <c r="X315" i="11"/>
  <c r="W315" i="11"/>
  <c r="V315" i="11"/>
  <c r="AB307" i="11"/>
  <c r="Z307" i="11"/>
  <c r="X307" i="11"/>
  <c r="W307" i="11"/>
  <c r="V307" i="11"/>
  <c r="AB116" i="11"/>
  <c r="Z116" i="11"/>
  <c r="X116" i="11"/>
  <c r="W116" i="11"/>
  <c r="V116" i="11"/>
  <c r="AB113" i="11"/>
  <c r="Z113" i="11"/>
  <c r="X113" i="11"/>
  <c r="W113" i="11"/>
  <c r="V113" i="11"/>
  <c r="AB159" i="11"/>
  <c r="Z159" i="11"/>
  <c r="X159" i="11"/>
  <c r="W159" i="11"/>
  <c r="V159" i="11"/>
  <c r="AB226" i="11"/>
  <c r="Z226" i="11"/>
  <c r="X226" i="11"/>
  <c r="W226" i="11"/>
  <c r="V226" i="11"/>
  <c r="AB365" i="11"/>
  <c r="Z365" i="11"/>
  <c r="X365" i="11"/>
  <c r="W365" i="11"/>
  <c r="V365" i="11"/>
  <c r="AB239" i="11"/>
  <c r="Z239" i="11"/>
  <c r="X239" i="11"/>
  <c r="W239" i="11"/>
  <c r="V239" i="11"/>
  <c r="AB97" i="11"/>
  <c r="Z97" i="11"/>
  <c r="X97" i="11"/>
  <c r="W97" i="11"/>
  <c r="V97" i="11"/>
  <c r="AB373" i="11"/>
  <c r="Z373" i="11"/>
  <c r="X373" i="11"/>
  <c r="W373" i="11"/>
  <c r="V373" i="11"/>
  <c r="AB177" i="11"/>
  <c r="Z177" i="11"/>
  <c r="X177" i="11"/>
  <c r="W177" i="11"/>
  <c r="V177" i="11"/>
  <c r="AB17" i="11"/>
  <c r="Z17" i="11"/>
  <c r="X17" i="11"/>
  <c r="W17" i="11"/>
  <c r="V17" i="11"/>
  <c r="AB109" i="11"/>
  <c r="Z109" i="11"/>
  <c r="X109" i="11"/>
  <c r="W109" i="11"/>
  <c r="V109" i="11"/>
  <c r="AB303" i="11"/>
  <c r="Z303" i="11"/>
  <c r="X303" i="11"/>
  <c r="W303" i="11"/>
  <c r="V303" i="11"/>
  <c r="AB321" i="11"/>
  <c r="Z321" i="11"/>
  <c r="X321" i="11"/>
  <c r="W321" i="11"/>
  <c r="V321" i="11"/>
  <c r="AB123" i="11"/>
  <c r="Z123" i="11"/>
  <c r="X123" i="11"/>
  <c r="W123" i="11"/>
  <c r="V123" i="11"/>
  <c r="AB359" i="11"/>
  <c r="Z359" i="11"/>
  <c r="X359" i="11"/>
  <c r="W359" i="11"/>
  <c r="V359" i="11"/>
  <c r="AB440" i="11"/>
  <c r="Z440" i="11"/>
  <c r="X440" i="11"/>
  <c r="W440" i="11"/>
  <c r="V440" i="11"/>
  <c r="AB273" i="11"/>
  <c r="Z273" i="11"/>
  <c r="X273" i="11"/>
  <c r="W273" i="11"/>
  <c r="V273" i="11"/>
  <c r="AB130" i="11"/>
  <c r="Z130" i="11"/>
  <c r="X130" i="11"/>
  <c r="W130" i="11"/>
  <c r="V130" i="11"/>
  <c r="AB364" i="11"/>
  <c r="Z364" i="11"/>
  <c r="X364" i="11"/>
  <c r="W364" i="11"/>
  <c r="V364" i="11"/>
  <c r="AB230" i="11"/>
  <c r="Z230" i="11"/>
  <c r="X230" i="11"/>
  <c r="W230" i="11"/>
  <c r="V230" i="11"/>
  <c r="AB368" i="11"/>
  <c r="Z368" i="11"/>
  <c r="X368" i="11"/>
  <c r="W368" i="11"/>
  <c r="V368" i="11"/>
  <c r="AB217" i="11"/>
  <c r="Z217" i="11"/>
  <c r="X217" i="11"/>
  <c r="W217" i="11"/>
  <c r="V217" i="11"/>
  <c r="AB430" i="11"/>
  <c r="Z430" i="11"/>
  <c r="X430" i="11"/>
  <c r="W430" i="11"/>
  <c r="V430" i="11"/>
  <c r="AB310" i="11"/>
  <c r="Z310" i="11"/>
  <c r="X310" i="11"/>
  <c r="W310" i="11"/>
  <c r="V310" i="11"/>
  <c r="AB233" i="11"/>
  <c r="Z233" i="11"/>
  <c r="X233" i="11"/>
  <c r="W233" i="11"/>
  <c r="V233" i="11"/>
  <c r="AB209" i="11"/>
  <c r="Z209" i="11"/>
  <c r="X209" i="11"/>
  <c r="W209" i="11"/>
  <c r="V209" i="11"/>
  <c r="AB157" i="11"/>
  <c r="Z157" i="11"/>
  <c r="X157" i="11"/>
  <c r="W157" i="11"/>
  <c r="V157" i="11"/>
  <c r="AB278" i="11"/>
  <c r="Z278" i="11"/>
  <c r="X278" i="11"/>
  <c r="W278" i="11"/>
  <c r="V278" i="11"/>
  <c r="AB379" i="11"/>
  <c r="Z379" i="11"/>
  <c r="X379" i="11"/>
  <c r="W379" i="11"/>
  <c r="V379" i="11"/>
  <c r="AB95" i="11"/>
  <c r="Z95" i="11"/>
  <c r="X95" i="11"/>
  <c r="W95" i="11"/>
  <c r="V95" i="11"/>
  <c r="AB317" i="11"/>
  <c r="Z317" i="11"/>
  <c r="X317" i="11"/>
  <c r="W317" i="11"/>
  <c r="V317" i="11"/>
  <c r="AB139" i="11"/>
  <c r="Z139" i="11"/>
  <c r="X139" i="11"/>
  <c r="W139" i="11"/>
  <c r="V139" i="11"/>
  <c r="AB403" i="11"/>
  <c r="Z403" i="11"/>
  <c r="X403" i="11"/>
  <c r="W403" i="11"/>
  <c r="V403" i="11"/>
  <c r="AB351" i="11"/>
  <c r="Z351" i="11"/>
  <c r="X351" i="11"/>
  <c r="W351" i="11"/>
  <c r="V351" i="11"/>
  <c r="AB215" i="11"/>
  <c r="Z215" i="11"/>
  <c r="X215" i="11"/>
  <c r="W215" i="11"/>
  <c r="V215" i="11"/>
  <c r="AB366" i="11"/>
  <c r="Z366" i="11"/>
  <c r="X366" i="11"/>
  <c r="W366" i="11"/>
  <c r="V366" i="11"/>
  <c r="AB99" i="11"/>
  <c r="Z99" i="11"/>
  <c r="X99" i="11"/>
  <c r="W99" i="11"/>
  <c r="V99" i="11"/>
  <c r="AB224" i="11"/>
  <c r="Z224" i="11"/>
  <c r="X224" i="11"/>
  <c r="W224" i="11"/>
  <c r="V224" i="11"/>
  <c r="AB246" i="11"/>
  <c r="Z246" i="11"/>
  <c r="X246" i="11"/>
  <c r="W246" i="11"/>
  <c r="V246" i="11"/>
  <c r="AB289" i="11"/>
  <c r="Z289" i="11"/>
  <c r="X289" i="11"/>
  <c r="W289" i="11"/>
  <c r="V289" i="11"/>
  <c r="AB431" i="11"/>
  <c r="Z431" i="11"/>
  <c r="X431" i="11"/>
  <c r="W431" i="11"/>
  <c r="V431" i="11"/>
  <c r="AB418" i="11"/>
  <c r="Z418" i="11"/>
  <c r="X418" i="11"/>
  <c r="W418" i="11"/>
  <c r="V418" i="11"/>
  <c r="AB407" i="11"/>
  <c r="Z407" i="11"/>
  <c r="X407" i="11"/>
  <c r="W407" i="11"/>
  <c r="V407" i="11"/>
  <c r="AB436" i="11"/>
  <c r="Z436" i="11"/>
  <c r="X436" i="11"/>
  <c r="W436" i="11"/>
  <c r="V436" i="11"/>
  <c r="AB232" i="11"/>
  <c r="Z232" i="11"/>
  <c r="X232" i="11"/>
  <c r="W232" i="11"/>
  <c r="V232" i="11"/>
  <c r="AB112" i="11"/>
  <c r="Z112" i="11"/>
  <c r="X112" i="11"/>
  <c r="W112" i="11"/>
  <c r="V112" i="11"/>
  <c r="AB265" i="11"/>
  <c r="Z265" i="11"/>
  <c r="X265" i="11"/>
  <c r="W265" i="11"/>
  <c r="V265" i="11"/>
  <c r="AB404" i="11"/>
  <c r="Z404" i="11"/>
  <c r="X404" i="11"/>
  <c r="W404" i="11"/>
  <c r="V404" i="11"/>
  <c r="AB213" i="11"/>
  <c r="Z213" i="11"/>
  <c r="X213" i="11"/>
  <c r="W213" i="11"/>
  <c r="V213" i="11"/>
  <c r="AB170" i="11"/>
  <c r="Z170" i="11"/>
  <c r="X170" i="11"/>
  <c r="W170" i="11"/>
  <c r="V170" i="11"/>
  <c r="AB371" i="11"/>
  <c r="Z371" i="11"/>
  <c r="X371" i="11"/>
  <c r="W371" i="11"/>
  <c r="V371" i="11"/>
  <c r="AB148" i="11"/>
  <c r="Z148" i="11"/>
  <c r="X148" i="11"/>
  <c r="W148" i="11"/>
  <c r="V148" i="11"/>
  <c r="AB50" i="11"/>
  <c r="Z50" i="11"/>
  <c r="X50" i="11"/>
  <c r="W50" i="11"/>
  <c r="V50" i="11"/>
  <c r="AB279" i="11"/>
  <c r="Z279" i="11"/>
  <c r="X279" i="11"/>
  <c r="W279" i="11"/>
  <c r="V279" i="11"/>
  <c r="AB260" i="11"/>
  <c r="Z260" i="11"/>
  <c r="X260" i="11"/>
  <c r="W260" i="11"/>
  <c r="V260" i="11"/>
  <c r="AB13" i="11"/>
  <c r="Z13" i="11"/>
  <c r="X13" i="11"/>
  <c r="W13" i="11"/>
  <c r="V13" i="11"/>
  <c r="AB326" i="11"/>
  <c r="Z326" i="11"/>
  <c r="X326" i="11"/>
  <c r="W326" i="11"/>
  <c r="V326" i="11"/>
  <c r="AB206" i="11"/>
  <c r="Z206" i="11"/>
  <c r="X206" i="11"/>
  <c r="W206" i="11"/>
  <c r="V206" i="11"/>
  <c r="AB369" i="11"/>
  <c r="Z369" i="11"/>
  <c r="X369" i="11"/>
  <c r="W369" i="11"/>
  <c r="V369" i="11"/>
  <c r="AB335" i="11"/>
  <c r="Z335" i="11"/>
  <c r="X335" i="11"/>
  <c r="W335" i="11"/>
  <c r="V335" i="11"/>
  <c r="AB144" i="11"/>
  <c r="Z144" i="11"/>
  <c r="X144" i="11"/>
  <c r="W144" i="11"/>
  <c r="V144" i="11"/>
  <c r="AB142" i="11"/>
  <c r="Z142" i="11"/>
  <c r="X142" i="11"/>
  <c r="W142" i="11"/>
  <c r="V142" i="11"/>
  <c r="AB374" i="11"/>
  <c r="Z374" i="11"/>
  <c r="X374" i="11"/>
  <c r="W374" i="11"/>
  <c r="V374" i="11"/>
  <c r="AB362" i="11"/>
  <c r="Z362" i="11"/>
  <c r="X362" i="11"/>
  <c r="W362" i="11"/>
  <c r="V362" i="11"/>
  <c r="AB327" i="11"/>
  <c r="Z327" i="11"/>
  <c r="X327" i="11"/>
  <c r="W327" i="11"/>
  <c r="V327" i="11"/>
  <c r="AB196" i="11"/>
  <c r="Z196" i="11"/>
  <c r="X196" i="11"/>
  <c r="W196" i="11"/>
  <c r="V196" i="11"/>
  <c r="AB308" i="11"/>
  <c r="Z308" i="11"/>
  <c r="X308" i="11"/>
  <c r="W308" i="11"/>
  <c r="V308" i="11"/>
  <c r="AB370" i="11"/>
  <c r="Z370" i="11"/>
  <c r="X370" i="11"/>
  <c r="W370" i="11"/>
  <c r="V370" i="11"/>
  <c r="AB85" i="11"/>
  <c r="Z85" i="11"/>
  <c r="X85" i="11"/>
  <c r="W85" i="11"/>
  <c r="V85" i="11"/>
  <c r="AB352" i="11"/>
  <c r="Z352" i="11"/>
  <c r="X352" i="11"/>
  <c r="W352" i="11"/>
  <c r="V352" i="11"/>
  <c r="AB325" i="11"/>
  <c r="Z325" i="11"/>
  <c r="X325" i="11"/>
  <c r="W325" i="11"/>
  <c r="V325" i="11"/>
  <c r="AB181" i="11"/>
  <c r="Z181" i="11"/>
  <c r="X181" i="11"/>
  <c r="W181" i="11"/>
  <c r="V181" i="11"/>
  <c r="AB309" i="11"/>
  <c r="Z309" i="11"/>
  <c r="X309" i="11"/>
  <c r="W309" i="11"/>
  <c r="V309" i="11"/>
  <c r="AB189" i="11"/>
  <c r="Z189" i="11"/>
  <c r="X189" i="11"/>
  <c r="W189" i="11"/>
  <c r="V189" i="11"/>
  <c r="AB363" i="11"/>
  <c r="Z363" i="11"/>
  <c r="X363" i="11"/>
  <c r="W363" i="11"/>
  <c r="V363" i="11"/>
  <c r="AB115" i="11"/>
  <c r="Z115" i="11"/>
  <c r="X115" i="11"/>
  <c r="W115" i="11"/>
  <c r="V115" i="11"/>
  <c r="AB360" i="11"/>
  <c r="Z360" i="11"/>
  <c r="X360" i="11"/>
  <c r="W360" i="11"/>
  <c r="V360" i="11"/>
  <c r="AB128" i="11"/>
  <c r="Z128" i="11"/>
  <c r="X128" i="11"/>
  <c r="W128" i="11"/>
  <c r="V128" i="11"/>
  <c r="AB132" i="11"/>
  <c r="Z132" i="11"/>
  <c r="X132" i="11"/>
  <c r="W132" i="11"/>
  <c r="V132" i="11"/>
  <c r="AB274" i="11"/>
  <c r="Z274" i="11"/>
  <c r="X274" i="11"/>
  <c r="W274" i="11"/>
  <c r="V274" i="11"/>
  <c r="AB390" i="11"/>
  <c r="Z390" i="11"/>
  <c r="X390" i="11"/>
  <c r="W390" i="11"/>
  <c r="V390" i="11"/>
  <c r="AB416" i="11"/>
  <c r="Z416" i="11"/>
  <c r="X416" i="11"/>
  <c r="W416" i="11"/>
  <c r="V416" i="11"/>
  <c r="AB119" i="11"/>
  <c r="Z119" i="11"/>
  <c r="X119" i="11"/>
  <c r="W119" i="11"/>
  <c r="V119" i="11"/>
  <c r="AB377" i="11"/>
  <c r="Z377" i="11"/>
  <c r="X377" i="11"/>
  <c r="W377" i="11"/>
  <c r="V377" i="11"/>
  <c r="AB292" i="11"/>
  <c r="Z292" i="11"/>
  <c r="X292" i="11"/>
  <c r="W292" i="11"/>
  <c r="V292" i="11"/>
  <c r="AB79" i="11"/>
  <c r="Z79" i="11"/>
  <c r="X79" i="11"/>
  <c r="W79" i="11"/>
  <c r="V79" i="11"/>
  <c r="AB262" i="11"/>
  <c r="Z262" i="11"/>
  <c r="X262" i="11"/>
  <c r="W262" i="11"/>
  <c r="V262" i="11"/>
  <c r="AB399" i="11"/>
  <c r="Z399" i="11"/>
  <c r="X399" i="11"/>
  <c r="W399" i="11"/>
  <c r="V399" i="11"/>
  <c r="AB214" i="11"/>
  <c r="Z214" i="11"/>
  <c r="X214" i="11"/>
  <c r="W214" i="11"/>
  <c r="V214" i="11"/>
  <c r="AB424" i="11"/>
  <c r="Z424" i="11"/>
  <c r="X424" i="11"/>
  <c r="W424" i="11"/>
  <c r="V424" i="11"/>
  <c r="AB76" i="11"/>
  <c r="Z76" i="11"/>
  <c r="X76" i="11"/>
  <c r="W76" i="11"/>
  <c r="V76" i="11"/>
  <c r="AB408" i="11"/>
  <c r="Z408" i="11"/>
  <c r="X408" i="11"/>
  <c r="W408" i="11"/>
  <c r="V408" i="11"/>
  <c r="AB394" i="11"/>
  <c r="Z394" i="11"/>
  <c r="X394" i="11"/>
  <c r="W394" i="11"/>
  <c r="V394" i="11"/>
  <c r="AB340" i="11"/>
  <c r="Z340" i="11"/>
  <c r="X340" i="11"/>
  <c r="W340" i="11"/>
  <c r="V340" i="11"/>
  <c r="AB161" i="11"/>
  <c r="Z161" i="11"/>
  <c r="X161" i="11"/>
  <c r="W161" i="11"/>
  <c r="V161" i="11"/>
  <c r="AB396" i="11"/>
  <c r="Z396" i="11"/>
  <c r="X396" i="11"/>
  <c r="W396" i="11"/>
  <c r="V396" i="11"/>
  <c r="AB441" i="11"/>
  <c r="Z441" i="11"/>
  <c r="X441" i="11"/>
  <c r="W441" i="11"/>
  <c r="V441" i="11"/>
  <c r="AB90" i="11"/>
  <c r="Z90" i="11"/>
  <c r="X90" i="11"/>
  <c r="W90" i="11"/>
  <c r="V90" i="11"/>
  <c r="AB120" i="11"/>
  <c r="Z120" i="11"/>
  <c r="X120" i="11"/>
  <c r="W120" i="11"/>
  <c r="V120" i="11"/>
  <c r="AB434" i="11"/>
  <c r="Z434" i="11"/>
  <c r="X434" i="11"/>
  <c r="W434" i="11"/>
  <c r="V434" i="11"/>
  <c r="AB210" i="11"/>
  <c r="Z210" i="11"/>
  <c r="X210" i="11"/>
  <c r="W210" i="11"/>
  <c r="V210" i="11"/>
  <c r="AB415" i="11"/>
  <c r="Z415" i="11"/>
  <c r="X415" i="11"/>
  <c r="W415" i="11"/>
  <c r="V415" i="11"/>
  <c r="AB409" i="11"/>
  <c r="Z409" i="11"/>
  <c r="X409" i="11"/>
  <c r="W409" i="11"/>
  <c r="V409" i="11"/>
  <c r="AB66" i="11"/>
  <c r="Z66" i="11"/>
  <c r="X66" i="11"/>
  <c r="W66" i="11"/>
  <c r="V66" i="11"/>
  <c r="AB439" i="11"/>
  <c r="Z439" i="11"/>
  <c r="X439" i="11"/>
  <c r="W439" i="11"/>
  <c r="V439" i="11"/>
  <c r="AB281" i="11"/>
  <c r="Z281" i="11"/>
  <c r="X281" i="11"/>
  <c r="W281" i="11"/>
  <c r="V281" i="11"/>
  <c r="AB141" i="11"/>
  <c r="Z141" i="11"/>
  <c r="X141" i="11"/>
  <c r="W141" i="11"/>
  <c r="V141" i="11"/>
  <c r="AB334" i="11"/>
  <c r="Z334" i="11"/>
  <c r="X334" i="11"/>
  <c r="W334" i="11"/>
  <c r="V334" i="11"/>
  <c r="AB183" i="11"/>
  <c r="Z183" i="11"/>
  <c r="X183" i="11"/>
  <c r="W183" i="11"/>
  <c r="V183" i="11"/>
  <c r="AB218" i="11"/>
  <c r="Z218" i="11"/>
  <c r="X218" i="11"/>
  <c r="W218" i="11"/>
  <c r="V218" i="11"/>
  <c r="AB294" i="11"/>
  <c r="Z294" i="11"/>
  <c r="X294" i="11"/>
  <c r="W294" i="11"/>
  <c r="V294" i="11"/>
  <c r="AB277" i="11"/>
  <c r="Z277" i="11"/>
  <c r="X277" i="11"/>
  <c r="W277" i="11"/>
  <c r="V277" i="11"/>
  <c r="AB412" i="11"/>
  <c r="Z412" i="11"/>
  <c r="X412" i="11"/>
  <c r="W412" i="11"/>
  <c r="V412" i="11"/>
  <c r="AB133" i="11"/>
  <c r="Z133" i="11"/>
  <c r="X133" i="11"/>
  <c r="W133" i="11"/>
  <c r="V133" i="11"/>
  <c r="AB163" i="11"/>
  <c r="Z163" i="11"/>
  <c r="X163" i="11"/>
  <c r="W163" i="11"/>
  <c r="V163" i="11"/>
  <c r="AB388" i="11"/>
  <c r="Z388" i="11"/>
  <c r="X388" i="11"/>
  <c r="W388" i="11"/>
  <c r="V388" i="11"/>
  <c r="AB427" i="11"/>
  <c r="Z427" i="11"/>
  <c r="X427" i="11"/>
  <c r="W427" i="11"/>
  <c r="V427" i="11"/>
  <c r="AB345" i="11"/>
  <c r="Z345" i="11"/>
  <c r="X345" i="11"/>
  <c r="W345" i="11"/>
  <c r="V345" i="11"/>
  <c r="AB435" i="11"/>
  <c r="Z435" i="11"/>
  <c r="X435" i="11"/>
  <c r="W435" i="11"/>
  <c r="V435" i="11"/>
  <c r="AB406" i="11"/>
  <c r="Z406" i="11"/>
  <c r="X406" i="11"/>
  <c r="W406" i="11"/>
  <c r="V406" i="11"/>
  <c r="AB423" i="11"/>
  <c r="Z423" i="11"/>
  <c r="X423" i="11"/>
  <c r="W423" i="11"/>
  <c r="V423" i="11"/>
  <c r="AB92" i="11"/>
  <c r="Z92" i="11"/>
  <c r="X92" i="11"/>
  <c r="W92" i="11"/>
  <c r="V92" i="11"/>
  <c r="AB336" i="11"/>
  <c r="Z336" i="11"/>
  <c r="X336" i="11"/>
  <c r="W336" i="11"/>
  <c r="V336" i="11"/>
  <c r="AB87" i="11"/>
  <c r="Z87" i="11"/>
  <c r="X87" i="11"/>
  <c r="W87" i="11"/>
  <c r="V87" i="11"/>
  <c r="AB398" i="11"/>
  <c r="Z398" i="11"/>
  <c r="X398" i="11"/>
  <c r="W398" i="11"/>
  <c r="V398" i="11"/>
  <c r="AB220" i="11"/>
  <c r="Z220" i="11"/>
  <c r="X220" i="11"/>
  <c r="W220" i="11"/>
  <c r="V220" i="11"/>
  <c r="AB378" i="11"/>
  <c r="Z378" i="11"/>
  <c r="X378" i="11"/>
  <c r="W378" i="11"/>
  <c r="V378" i="11"/>
  <c r="AB316" i="11"/>
  <c r="Z316" i="11"/>
  <c r="X316" i="11"/>
  <c r="W316" i="11"/>
  <c r="V316" i="11"/>
  <c r="AB240" i="11"/>
  <c r="Z240" i="11"/>
  <c r="X240" i="11"/>
  <c r="W240" i="11"/>
  <c r="V240" i="11"/>
  <c r="AB193" i="11"/>
  <c r="Z193" i="11"/>
  <c r="X193" i="11"/>
  <c r="W193" i="11"/>
  <c r="V193" i="11"/>
  <c r="AB344" i="11"/>
  <c r="Z344" i="11"/>
  <c r="X344" i="11"/>
  <c r="W344" i="11"/>
  <c r="V344" i="11"/>
  <c r="AB106" i="11"/>
  <c r="Z106" i="11"/>
  <c r="X106" i="11"/>
  <c r="W106" i="11"/>
  <c r="V106" i="11"/>
  <c r="AB342" i="11"/>
  <c r="Z342" i="11"/>
  <c r="X342" i="11"/>
  <c r="W342" i="11"/>
  <c r="V342" i="11"/>
  <c r="AB192" i="11"/>
  <c r="Z192" i="11"/>
  <c r="X192" i="11"/>
  <c r="W192" i="11"/>
  <c r="V192" i="11"/>
  <c r="AB256" i="11"/>
  <c r="Z256" i="11"/>
  <c r="X256" i="11"/>
  <c r="W256" i="11"/>
  <c r="V256" i="11"/>
  <c r="AB51" i="11"/>
  <c r="Z51" i="11"/>
  <c r="X51" i="11"/>
  <c r="W51" i="11"/>
  <c r="V51" i="11"/>
  <c r="AB127" i="11"/>
  <c r="Z127" i="11"/>
  <c r="X127" i="11"/>
  <c r="W127" i="11"/>
  <c r="V127" i="11"/>
  <c r="AB244" i="11"/>
  <c r="Z244" i="11"/>
  <c r="X244" i="11"/>
  <c r="W244" i="11"/>
  <c r="V244" i="11"/>
  <c r="AB286" i="11"/>
  <c r="Z286" i="11"/>
  <c r="X286" i="11"/>
  <c r="W286" i="11"/>
  <c r="V286" i="11"/>
  <c r="AB276" i="11"/>
  <c r="Z276" i="11"/>
  <c r="X276" i="11"/>
  <c r="W276" i="11"/>
  <c r="V276" i="11"/>
  <c r="AB93" i="11"/>
  <c r="Z93" i="11"/>
  <c r="X93" i="11"/>
  <c r="W93" i="11"/>
  <c r="V93" i="11"/>
  <c r="AB411" i="11"/>
  <c r="Z411" i="11"/>
  <c r="X411" i="11"/>
  <c r="W411" i="11"/>
  <c r="V411" i="11"/>
  <c r="AB149" i="11"/>
  <c r="Z149" i="11"/>
  <c r="X149" i="11"/>
  <c r="W149" i="11"/>
  <c r="V149" i="11"/>
  <c r="AB59" i="11"/>
  <c r="Z59" i="11"/>
  <c r="X59" i="11"/>
  <c r="W59" i="11"/>
  <c r="V59" i="11"/>
  <c r="AB82" i="11"/>
  <c r="Z82" i="11"/>
  <c r="X82" i="11"/>
  <c r="W82" i="11"/>
  <c r="V82" i="11"/>
  <c r="AB395" i="11"/>
  <c r="Z395" i="11"/>
  <c r="X395" i="11"/>
  <c r="W395" i="11"/>
  <c r="V395" i="11"/>
  <c r="AB72" i="11"/>
  <c r="Z72" i="11"/>
  <c r="X72" i="11"/>
  <c r="W72" i="11"/>
  <c r="V72" i="11"/>
  <c r="AB383" i="11"/>
  <c r="Z383" i="11"/>
  <c r="X383" i="11"/>
  <c r="W383" i="11"/>
  <c r="V383" i="11"/>
  <c r="AB332" i="11"/>
  <c r="Z332" i="11"/>
  <c r="X332" i="11"/>
  <c r="W332" i="11"/>
  <c r="V332" i="11"/>
  <c r="AB389" i="11"/>
  <c r="Z389" i="11"/>
  <c r="X389" i="11"/>
  <c r="W389" i="11"/>
  <c r="V389" i="11"/>
  <c r="AB425" i="11"/>
  <c r="Z425" i="11"/>
  <c r="X425" i="11"/>
  <c r="W425" i="11"/>
  <c r="V425" i="11"/>
  <c r="AB306" i="11"/>
  <c r="Z306" i="11"/>
  <c r="X306" i="11"/>
  <c r="W306" i="11"/>
  <c r="V306" i="11"/>
  <c r="AB176" i="11"/>
  <c r="Z176" i="11"/>
  <c r="X176" i="11"/>
  <c r="W176" i="11"/>
  <c r="V176" i="11"/>
  <c r="AB271" i="11"/>
  <c r="Z271" i="11"/>
  <c r="X271" i="11"/>
  <c r="W271" i="11"/>
  <c r="V271" i="11"/>
  <c r="AB419" i="11"/>
  <c r="Z419" i="11"/>
  <c r="X419" i="11"/>
  <c r="W419" i="11"/>
  <c r="V419" i="11"/>
  <c r="AB375" i="11"/>
  <c r="Z375" i="11"/>
  <c r="X375" i="11"/>
  <c r="W375" i="11"/>
  <c r="V375" i="11"/>
  <c r="AB151" i="11"/>
  <c r="Z151" i="11"/>
  <c r="X151" i="11"/>
  <c r="W151" i="11"/>
  <c r="V151" i="11"/>
  <c r="AB175" i="11"/>
  <c r="Z175" i="11"/>
  <c r="X175" i="11"/>
  <c r="W175" i="11"/>
  <c r="V175" i="11"/>
  <c r="AB297" i="11"/>
  <c r="Z297" i="11"/>
  <c r="X297" i="11"/>
  <c r="W297" i="11"/>
  <c r="V297" i="11"/>
  <c r="AB280" i="11"/>
  <c r="Z280" i="11"/>
  <c r="X280" i="11"/>
  <c r="W280" i="11"/>
  <c r="V280" i="11"/>
  <c r="AB333" i="11"/>
  <c r="Z333" i="11"/>
  <c r="X333" i="11"/>
  <c r="W333" i="11"/>
  <c r="V333" i="11"/>
  <c r="AB402" i="11"/>
  <c r="Z402" i="11"/>
  <c r="X402" i="11"/>
  <c r="W402" i="11"/>
  <c r="V402" i="11"/>
  <c r="AB154" i="11"/>
  <c r="Z154" i="11"/>
  <c r="X154" i="11"/>
  <c r="W154" i="11"/>
  <c r="V154" i="11"/>
  <c r="AB234" i="11"/>
  <c r="Z234" i="11"/>
  <c r="X234" i="11"/>
  <c r="W234" i="11"/>
  <c r="V234" i="11"/>
  <c r="AB329" i="11"/>
  <c r="Z329" i="11"/>
  <c r="X329" i="11"/>
  <c r="W329" i="11"/>
  <c r="V329" i="11"/>
  <c r="AB267" i="11"/>
  <c r="Z267" i="11"/>
  <c r="X267" i="11"/>
  <c r="W267" i="11"/>
  <c r="V267" i="11"/>
  <c r="AB155" i="11"/>
  <c r="Z155" i="11"/>
  <c r="X155" i="11"/>
  <c r="W155" i="11"/>
  <c r="V155" i="11"/>
  <c r="AB241" i="11"/>
  <c r="Z241" i="11"/>
  <c r="X241" i="11"/>
  <c r="W241" i="11"/>
  <c r="V241" i="11"/>
  <c r="AB70" i="11"/>
  <c r="Z70" i="11"/>
  <c r="X70" i="11"/>
  <c r="W70" i="11"/>
  <c r="V70" i="11"/>
  <c r="AB444" i="11"/>
  <c r="Z444" i="11"/>
  <c r="X444" i="11"/>
  <c r="W444" i="11"/>
  <c r="V444" i="11"/>
  <c r="AB320" i="11"/>
  <c r="Z320" i="11"/>
  <c r="X320" i="11"/>
  <c r="W320" i="11"/>
  <c r="V320" i="11"/>
  <c r="AB299" i="11"/>
  <c r="Z299" i="11"/>
  <c r="X299" i="11"/>
  <c r="W299" i="11"/>
  <c r="V299" i="11"/>
  <c r="AB285" i="11"/>
  <c r="Z285" i="11"/>
  <c r="X285" i="11"/>
  <c r="W285" i="11"/>
  <c r="V285" i="11"/>
  <c r="AB291" i="11"/>
  <c r="Z291" i="11"/>
  <c r="X291" i="11"/>
  <c r="W291" i="11"/>
  <c r="V291" i="11"/>
  <c r="AB221" i="11"/>
  <c r="Z221" i="11"/>
  <c r="X221" i="11"/>
  <c r="W221" i="11"/>
  <c r="V221" i="11"/>
  <c r="AB380" i="11"/>
  <c r="Z380" i="11"/>
  <c r="X380" i="11"/>
  <c r="W380" i="11"/>
  <c r="V380" i="11"/>
  <c r="AB216" i="11"/>
  <c r="Z216" i="11"/>
  <c r="X216" i="11"/>
  <c r="W216" i="11"/>
  <c r="V216" i="11"/>
  <c r="AB219" i="11"/>
  <c r="Z219" i="11"/>
  <c r="X219" i="11"/>
  <c r="W219" i="11"/>
  <c r="V219" i="11"/>
  <c r="AB212" i="11"/>
  <c r="Z212" i="11"/>
  <c r="X212" i="11"/>
  <c r="W212" i="11"/>
  <c r="V212" i="11"/>
  <c r="AB255" i="11"/>
  <c r="Z255" i="11"/>
  <c r="X255" i="11"/>
  <c r="W255" i="11"/>
  <c r="V255" i="11"/>
  <c r="AB135" i="11"/>
  <c r="Z135" i="11"/>
  <c r="X135" i="11"/>
  <c r="W135" i="11"/>
  <c r="V135" i="11"/>
  <c r="AB302" i="11"/>
  <c r="Z302" i="11"/>
  <c r="X302" i="11"/>
  <c r="W302" i="11"/>
  <c r="V302" i="11"/>
  <c r="AB358" i="11"/>
  <c r="Z358" i="11"/>
  <c r="X358" i="11"/>
  <c r="W358" i="11"/>
  <c r="V358" i="11"/>
  <c r="AB64" i="11"/>
  <c r="Z64" i="11"/>
  <c r="X64" i="11"/>
  <c r="W64" i="11"/>
  <c r="V64" i="11"/>
  <c r="AB346" i="11"/>
  <c r="Z346" i="11"/>
  <c r="X346" i="11"/>
  <c r="W346" i="11"/>
  <c r="V346" i="11"/>
  <c r="AB275" i="11"/>
  <c r="Z275" i="11"/>
  <c r="X275" i="11"/>
  <c r="W275" i="11"/>
  <c r="V275" i="11"/>
  <c r="AB191" i="11"/>
  <c r="Z191" i="11"/>
  <c r="X191" i="11"/>
  <c r="W191" i="11"/>
  <c r="V191" i="11"/>
  <c r="AB447" i="11"/>
  <c r="Z447" i="11"/>
  <c r="X447" i="11"/>
  <c r="W447" i="11"/>
  <c r="V447" i="11"/>
  <c r="AB184" i="11"/>
  <c r="Z184" i="11"/>
  <c r="X184" i="11"/>
  <c r="W184" i="11"/>
  <c r="V184" i="11"/>
  <c r="AB301" i="11"/>
  <c r="Z301" i="11"/>
  <c r="X301" i="11"/>
  <c r="W301" i="11"/>
  <c r="V301" i="11"/>
  <c r="AB77" i="11"/>
  <c r="Z77" i="11"/>
  <c r="X77" i="11"/>
  <c r="W77" i="11"/>
  <c r="V77" i="11"/>
  <c r="AB138" i="11"/>
  <c r="Z138" i="11"/>
  <c r="X138" i="11"/>
  <c r="W138" i="11"/>
  <c r="V138" i="11"/>
  <c r="AB137" i="11"/>
  <c r="Z137" i="11"/>
  <c r="X137" i="11"/>
  <c r="W137" i="11"/>
  <c r="V137" i="11"/>
  <c r="AB197" i="11"/>
  <c r="Z197" i="11"/>
  <c r="X197" i="11"/>
  <c r="W197" i="11"/>
  <c r="V197" i="11"/>
  <c r="AB386" i="11"/>
  <c r="Z386" i="11"/>
  <c r="X386" i="11"/>
  <c r="W386" i="11"/>
  <c r="V386" i="11"/>
  <c r="AB295" i="11"/>
  <c r="Z295" i="11"/>
  <c r="X295" i="11"/>
  <c r="W295" i="11"/>
  <c r="V295" i="11"/>
  <c r="AB134" i="11"/>
  <c r="Z134" i="11"/>
  <c r="X134" i="11"/>
  <c r="W134" i="11"/>
  <c r="V134" i="11"/>
  <c r="AB341" i="11"/>
  <c r="Z341" i="11"/>
  <c r="X341" i="11"/>
  <c r="W341" i="11"/>
  <c r="V341" i="11"/>
  <c r="AB355" i="11"/>
  <c r="Z355" i="11"/>
  <c r="X355" i="11"/>
  <c r="W355" i="11"/>
  <c r="V355" i="11"/>
  <c r="AB114" i="11"/>
  <c r="Z114" i="11"/>
  <c r="X114" i="11"/>
  <c r="W114" i="11"/>
  <c r="V114" i="11"/>
  <c r="AB413" i="11"/>
  <c r="Z413" i="11"/>
  <c r="X413" i="11"/>
  <c r="W413" i="11"/>
  <c r="V413" i="11"/>
  <c r="AB437" i="11"/>
  <c r="Z437" i="11"/>
  <c r="X437" i="11"/>
  <c r="W437" i="11"/>
  <c r="V437" i="11"/>
  <c r="AB353" i="11"/>
  <c r="Z353" i="11"/>
  <c r="X353" i="11"/>
  <c r="W353" i="11"/>
  <c r="V353" i="11"/>
  <c r="AB146" i="11"/>
  <c r="Z146" i="11"/>
  <c r="X146" i="11"/>
  <c r="W146" i="11"/>
  <c r="V146" i="11"/>
  <c r="AB67" i="11"/>
  <c r="Z67" i="11"/>
  <c r="X67" i="11"/>
  <c r="W67" i="11"/>
  <c r="V67" i="11"/>
  <c r="AB314" i="11"/>
  <c r="Z314" i="11"/>
  <c r="X314" i="11"/>
  <c r="W314" i="11"/>
  <c r="V314" i="11"/>
  <c r="AB257" i="11"/>
  <c r="Z257" i="11"/>
  <c r="X257" i="11"/>
  <c r="W257" i="11"/>
  <c r="V257" i="11"/>
  <c r="AB387" i="11"/>
  <c r="Z387" i="11"/>
  <c r="X387" i="11"/>
  <c r="W387" i="11"/>
  <c r="V387" i="11"/>
  <c r="AB101" i="11"/>
  <c r="Z101" i="11"/>
  <c r="X101" i="11"/>
  <c r="W101" i="11"/>
  <c r="V101" i="11"/>
  <c r="AB397" i="11"/>
  <c r="Z397" i="11"/>
  <c r="X397" i="11"/>
  <c r="W397" i="11"/>
  <c r="V397" i="11"/>
  <c r="AB284" i="11"/>
  <c r="Z284" i="11"/>
  <c r="X284" i="11"/>
  <c r="W284" i="11"/>
  <c r="V284" i="11"/>
  <c r="AB252" i="11"/>
  <c r="Z252" i="11"/>
  <c r="X252" i="11"/>
  <c r="W252" i="11"/>
  <c r="V252" i="11"/>
  <c r="AB354" i="11"/>
  <c r="Z354" i="11"/>
  <c r="X354" i="11"/>
  <c r="W354" i="11"/>
  <c r="V354" i="11"/>
  <c r="AB268" i="11"/>
  <c r="Z268" i="11"/>
  <c r="X268" i="11"/>
  <c r="W268" i="11"/>
  <c r="V268" i="11"/>
  <c r="AB263" i="11"/>
  <c r="Z263" i="11"/>
  <c r="X263" i="11"/>
  <c r="W263" i="11"/>
  <c r="V263" i="11"/>
  <c r="AB243" i="11"/>
  <c r="Z243" i="11"/>
  <c r="X243" i="11"/>
  <c r="W243" i="11"/>
  <c r="V243" i="11"/>
  <c r="AB203" i="11"/>
  <c r="Z203" i="11"/>
  <c r="X203" i="11"/>
  <c r="W203" i="11"/>
  <c r="V203" i="11"/>
  <c r="AB173" i="11"/>
  <c r="Z173" i="11"/>
  <c r="X173" i="11"/>
  <c r="W173" i="11"/>
  <c r="V173" i="11"/>
  <c r="AB236" i="11"/>
  <c r="Z236" i="11"/>
  <c r="X236" i="11"/>
  <c r="W236" i="11"/>
  <c r="V236" i="11"/>
  <c r="AB270" i="11"/>
  <c r="Z270" i="11"/>
  <c r="X270" i="11"/>
  <c r="W270" i="11"/>
  <c r="V270" i="11"/>
  <c r="AB186" i="11"/>
  <c r="Z186" i="11"/>
  <c r="X186" i="11"/>
  <c r="W186" i="11"/>
  <c r="V186" i="11"/>
  <c r="AB405" i="11"/>
  <c r="Z405" i="11"/>
  <c r="X405" i="11"/>
  <c r="W405" i="11"/>
  <c r="V405" i="11"/>
  <c r="AB254" i="11"/>
  <c r="Z254" i="11"/>
  <c r="X254" i="11"/>
  <c r="W254" i="11"/>
  <c r="V254" i="11"/>
  <c r="AB264" i="11"/>
  <c r="Z264" i="11"/>
  <c r="X264" i="11"/>
  <c r="W264" i="11"/>
  <c r="V264" i="11"/>
  <c r="AB235" i="11"/>
  <c r="Z235" i="11"/>
  <c r="X235" i="11"/>
  <c r="W235" i="11"/>
  <c r="V235" i="11"/>
  <c r="AB266" i="11"/>
  <c r="Z266" i="11"/>
  <c r="X266" i="11"/>
  <c r="W266" i="11"/>
  <c r="V266" i="11"/>
  <c r="AB357" i="11"/>
  <c r="Z357" i="11"/>
  <c r="X357" i="11"/>
  <c r="W357" i="11"/>
  <c r="V357" i="11"/>
  <c r="AB180" i="11"/>
  <c r="Z180" i="11"/>
  <c r="X180" i="11"/>
  <c r="W180" i="11"/>
  <c r="V180" i="11"/>
  <c r="AB125" i="11"/>
  <c r="Z125" i="11"/>
  <c r="X125" i="11"/>
  <c r="W125" i="11"/>
  <c r="V125" i="11"/>
  <c r="AB417" i="11"/>
  <c r="Z417" i="11"/>
  <c r="X417" i="11"/>
  <c r="W417" i="11"/>
  <c r="V417" i="11"/>
  <c r="AB422" i="11"/>
  <c r="Z422" i="11"/>
  <c r="X422" i="11"/>
  <c r="W422" i="11"/>
  <c r="V422" i="11"/>
  <c r="AB153" i="11"/>
  <c r="Z153" i="11"/>
  <c r="X153" i="11"/>
  <c r="W153" i="11"/>
  <c r="V153" i="11"/>
  <c r="AB372" i="11"/>
  <c r="Z372" i="11"/>
  <c r="X372" i="11"/>
  <c r="W372" i="11"/>
  <c r="V372" i="11"/>
  <c r="AB86" i="11"/>
  <c r="Z86" i="11"/>
  <c r="X86" i="11"/>
  <c r="W86" i="11"/>
  <c r="V86" i="11"/>
  <c r="AB78" i="11"/>
  <c r="Z78" i="11"/>
  <c r="X78" i="11"/>
  <c r="W78" i="11"/>
  <c r="V78" i="11"/>
  <c r="AB165" i="11"/>
  <c r="Z165" i="11"/>
  <c r="X165" i="11"/>
  <c r="W165" i="11"/>
  <c r="V165" i="11"/>
  <c r="AB80" i="11"/>
  <c r="Z80" i="11"/>
  <c r="X80" i="11"/>
  <c r="W80" i="11"/>
  <c r="V80" i="11"/>
  <c r="AB156" i="11"/>
  <c r="Z156" i="11"/>
  <c r="X156" i="11"/>
  <c r="W156" i="11"/>
  <c r="V156" i="11"/>
  <c r="AB288" i="11"/>
  <c r="Z288" i="11"/>
  <c r="X288" i="11"/>
  <c r="W288" i="11"/>
  <c r="V288" i="11"/>
  <c r="AB172" i="11"/>
  <c r="Z172" i="11"/>
  <c r="X172" i="11"/>
  <c r="W172" i="11"/>
  <c r="V172" i="11"/>
  <c r="AB143" i="11"/>
  <c r="Z143" i="11"/>
  <c r="X143" i="11"/>
  <c r="W143" i="11"/>
  <c r="V143" i="11"/>
  <c r="AB296" i="11"/>
  <c r="Z296" i="11"/>
  <c r="X296" i="11"/>
  <c r="W296" i="11"/>
  <c r="V296" i="11"/>
  <c r="AB91" i="11"/>
  <c r="Z91" i="11"/>
  <c r="X91" i="11"/>
  <c r="W91" i="11"/>
  <c r="V91" i="11"/>
  <c r="AB350" i="11"/>
  <c r="Z350" i="11"/>
  <c r="X350" i="11"/>
  <c r="W350" i="11"/>
  <c r="V350" i="11"/>
  <c r="AB98" i="11"/>
  <c r="Z98" i="11"/>
  <c r="X98" i="11"/>
  <c r="W98" i="11"/>
  <c r="V98" i="11"/>
  <c r="AB223" i="11"/>
  <c r="Z223" i="11"/>
  <c r="X223" i="11"/>
  <c r="W223" i="11"/>
  <c r="V223" i="11"/>
  <c r="AB122" i="11"/>
  <c r="Z122" i="11"/>
  <c r="X122" i="11"/>
  <c r="W122" i="11"/>
  <c r="V122" i="11"/>
  <c r="AB94" i="11"/>
  <c r="Z94" i="11"/>
  <c r="X94" i="11"/>
  <c r="W94" i="11"/>
  <c r="V94" i="11"/>
  <c r="AB96" i="11"/>
  <c r="Z96" i="11"/>
  <c r="X96" i="11"/>
  <c r="W96" i="11"/>
  <c r="V96" i="11"/>
  <c r="AB52" i="11"/>
  <c r="Z52" i="11"/>
  <c r="X52" i="11"/>
  <c r="W52" i="11"/>
  <c r="V52" i="11"/>
  <c r="AB343" i="11"/>
  <c r="Z343" i="11"/>
  <c r="X343" i="11"/>
  <c r="W343" i="11"/>
  <c r="V343" i="11"/>
  <c r="AB227" i="11"/>
  <c r="Z227" i="11"/>
  <c r="X227" i="11"/>
  <c r="W227" i="11"/>
  <c r="V227" i="11"/>
  <c r="AB55" i="11"/>
  <c r="Z55" i="11"/>
  <c r="X55" i="11"/>
  <c r="W55" i="11"/>
  <c r="V55" i="11"/>
  <c r="AB164" i="11"/>
  <c r="Z164" i="11"/>
  <c r="X164" i="11"/>
  <c r="W164" i="11"/>
  <c r="V164" i="11"/>
  <c r="AB145" i="11"/>
  <c r="Z145" i="11"/>
  <c r="X145" i="11"/>
  <c r="W145" i="11"/>
  <c r="V145" i="11"/>
  <c r="AB208" i="11"/>
  <c r="Z208" i="11"/>
  <c r="X208" i="11"/>
  <c r="W208" i="11"/>
  <c r="V208" i="11"/>
  <c r="AB245" i="11"/>
  <c r="Z245" i="11"/>
  <c r="X245" i="11"/>
  <c r="W245" i="11"/>
  <c r="V245" i="11"/>
  <c r="AB382" i="11"/>
  <c r="Z382" i="11"/>
  <c r="X382" i="11"/>
  <c r="W382" i="11"/>
  <c r="V382" i="11"/>
  <c r="AB69" i="11"/>
  <c r="Z69" i="11"/>
  <c r="X69" i="11"/>
  <c r="W69" i="11"/>
  <c r="V69" i="11"/>
  <c r="AB58" i="11"/>
  <c r="Z58" i="11"/>
  <c r="X58" i="11"/>
  <c r="W58" i="11"/>
  <c r="V58" i="11"/>
  <c r="AB104" i="11"/>
  <c r="Z104" i="11"/>
  <c r="X104" i="11"/>
  <c r="W104" i="11"/>
  <c r="V104" i="11"/>
  <c r="AB73" i="11"/>
  <c r="Z73" i="11"/>
  <c r="X73" i="11"/>
  <c r="W73" i="11"/>
  <c r="V73" i="11"/>
  <c r="AB225" i="11"/>
  <c r="Z225" i="11"/>
  <c r="X225" i="11"/>
  <c r="W225" i="11"/>
  <c r="V225" i="11"/>
  <c r="AB237" i="11"/>
  <c r="Z237" i="11"/>
  <c r="X237" i="11"/>
  <c r="W237" i="11"/>
  <c r="V237" i="11"/>
  <c r="AB201" i="11"/>
  <c r="Z201" i="11"/>
  <c r="X201" i="11"/>
  <c r="W201" i="11"/>
  <c r="V201" i="11"/>
  <c r="AB56" i="11"/>
  <c r="Z56" i="11"/>
  <c r="X56" i="11"/>
  <c r="W56" i="11"/>
  <c r="V56" i="11"/>
  <c r="AB83" i="11"/>
  <c r="Z83" i="11"/>
  <c r="X83" i="11"/>
  <c r="W83" i="11"/>
  <c r="V83" i="11"/>
  <c r="AB328" i="11"/>
  <c r="Z328" i="11"/>
  <c r="X328" i="11"/>
  <c r="W328" i="11"/>
  <c r="V328" i="11"/>
  <c r="AB74" i="11"/>
  <c r="Z74" i="11"/>
  <c r="X74" i="11"/>
  <c r="W74" i="11"/>
  <c r="V74" i="11"/>
  <c r="AB46" i="11"/>
  <c r="Z46" i="11"/>
  <c r="X46" i="11"/>
  <c r="W46" i="11"/>
  <c r="V46" i="11"/>
  <c r="AB33" i="11"/>
  <c r="Z33" i="11"/>
  <c r="X33" i="11"/>
  <c r="W33" i="11"/>
  <c r="V33" i="11"/>
  <c r="AB38" i="11"/>
  <c r="Z38" i="11"/>
  <c r="X38" i="11"/>
  <c r="W38" i="11"/>
  <c r="V38" i="11"/>
  <c r="AB3" i="11"/>
  <c r="Z3" i="11"/>
  <c r="X3" i="11"/>
  <c r="W3" i="11"/>
  <c r="V3" i="11"/>
  <c r="AB30" i="11"/>
  <c r="Z30" i="11"/>
  <c r="X30" i="11"/>
  <c r="W30" i="11"/>
  <c r="V30" i="11"/>
  <c r="AB24" i="11"/>
  <c r="Z24" i="11"/>
  <c r="X24" i="11"/>
  <c r="W24" i="11"/>
  <c r="V24" i="11"/>
  <c r="AB44" i="11"/>
  <c r="Z44" i="11"/>
  <c r="X44" i="11"/>
  <c r="W44" i="11"/>
  <c r="V44" i="11"/>
  <c r="AB443" i="11"/>
  <c r="Z443" i="11"/>
  <c r="X443" i="11"/>
  <c r="W443" i="11"/>
  <c r="V443" i="11"/>
  <c r="AB29" i="11"/>
  <c r="Z29" i="11"/>
  <c r="X29" i="11"/>
  <c r="W29" i="11"/>
  <c r="V29" i="11"/>
  <c r="AB12" i="11"/>
  <c r="Z12" i="11"/>
  <c r="X12" i="11"/>
  <c r="W12" i="11"/>
  <c r="V12" i="11"/>
  <c r="AB11" i="11"/>
  <c r="Z11" i="11"/>
  <c r="X11" i="11"/>
  <c r="W11" i="11"/>
  <c r="V11" i="11"/>
  <c r="AB392" i="11"/>
  <c r="Z392" i="11"/>
  <c r="X392" i="11"/>
  <c r="W392" i="11"/>
  <c r="V392" i="11"/>
  <c r="AB18" i="11"/>
  <c r="Z18" i="11"/>
  <c r="X18" i="11"/>
  <c r="W18" i="11"/>
  <c r="V18" i="11"/>
  <c r="AB19" i="11"/>
  <c r="Z19" i="11"/>
  <c r="X19" i="11"/>
  <c r="W19" i="11"/>
  <c r="V19" i="11"/>
  <c r="AB31" i="11"/>
  <c r="Z31" i="11"/>
  <c r="X31" i="11"/>
  <c r="W31" i="11"/>
  <c r="V31" i="11"/>
  <c r="AB5" i="11"/>
  <c r="Z5" i="11"/>
  <c r="X5" i="11"/>
  <c r="W5" i="11"/>
  <c r="V5" i="11"/>
  <c r="AB26" i="11"/>
  <c r="Z26" i="11"/>
  <c r="X26" i="11"/>
  <c r="W26" i="11"/>
  <c r="V26" i="11"/>
  <c r="AB9" i="11"/>
  <c r="Z9" i="11"/>
  <c r="X9" i="11"/>
  <c r="W9" i="11"/>
  <c r="V9" i="11"/>
  <c r="AB21" i="11"/>
  <c r="Z21" i="11"/>
  <c r="X21" i="11"/>
  <c r="W21" i="11"/>
  <c r="V21" i="11"/>
  <c r="AB28" i="11"/>
  <c r="Z28" i="11"/>
  <c r="X28" i="11"/>
  <c r="W28" i="11"/>
  <c r="V28" i="11"/>
  <c r="AB426" i="11"/>
  <c r="Z426" i="11"/>
  <c r="X426" i="11"/>
  <c r="W426" i="11"/>
  <c r="V426" i="11"/>
  <c r="AB35" i="11"/>
  <c r="Z35" i="11"/>
  <c r="X35" i="11"/>
  <c r="W35" i="11"/>
  <c r="V35" i="11"/>
  <c r="AB7" i="11"/>
  <c r="Z7" i="11"/>
  <c r="X7" i="11"/>
  <c r="W7" i="11"/>
  <c r="V7" i="11"/>
  <c r="AB34" i="11"/>
  <c r="Z34" i="11"/>
  <c r="X34" i="11"/>
  <c r="W34" i="11"/>
  <c r="V34" i="11"/>
  <c r="AB16" i="11"/>
  <c r="Z16" i="11"/>
  <c r="X16" i="11"/>
  <c r="W16" i="11"/>
  <c r="V16" i="11"/>
  <c r="AB6" i="11"/>
  <c r="Z6" i="11"/>
  <c r="X6" i="11"/>
  <c r="W6" i="11"/>
  <c r="V6" i="11"/>
  <c r="AB62" i="11"/>
  <c r="Z62" i="11"/>
  <c r="X62" i="11"/>
  <c r="W62" i="11"/>
  <c r="V62" i="11"/>
  <c r="AB25" i="11"/>
  <c r="Z25" i="11"/>
  <c r="X25" i="11"/>
  <c r="W25" i="11"/>
  <c r="V25" i="11"/>
  <c r="Y451" i="10"/>
  <c r="Y450" i="10"/>
  <c r="Y449" i="10"/>
  <c r="AB447" i="10"/>
  <c r="AA447" i="10"/>
  <c r="W447" i="10"/>
  <c r="V447" i="10"/>
  <c r="AB3" i="10"/>
  <c r="AA3" i="10"/>
  <c r="Y3" i="10"/>
  <c r="W3" i="10"/>
  <c r="V3" i="10"/>
  <c r="AB446" i="10"/>
  <c r="AA446" i="10"/>
  <c r="W446" i="10"/>
  <c r="V446" i="10"/>
  <c r="AB445" i="10"/>
  <c r="AA445" i="10"/>
  <c r="W445" i="10"/>
  <c r="V445" i="10"/>
  <c r="AB18" i="10"/>
  <c r="AA18" i="10"/>
  <c r="Y18" i="10"/>
  <c r="W18" i="10"/>
  <c r="V18" i="10"/>
  <c r="AB289" i="10"/>
  <c r="AA289" i="10"/>
  <c r="Y289" i="10"/>
  <c r="W289" i="10"/>
  <c r="V289" i="10"/>
  <c r="AB9" i="10"/>
  <c r="AA9" i="10"/>
  <c r="Y9" i="10"/>
  <c r="W9" i="10"/>
  <c r="V9" i="10"/>
  <c r="AB22" i="10"/>
  <c r="AA22" i="10"/>
  <c r="Y22" i="10"/>
  <c r="W22" i="10"/>
  <c r="V22" i="10"/>
  <c r="AB243" i="10"/>
  <c r="AA243" i="10"/>
  <c r="Y243" i="10"/>
  <c r="W243" i="10"/>
  <c r="V243" i="10"/>
  <c r="AB444" i="10"/>
  <c r="AA444" i="10"/>
  <c r="W444" i="10"/>
  <c r="V444" i="10"/>
  <c r="AB443" i="10"/>
  <c r="AA443" i="10"/>
  <c r="W443" i="10"/>
  <c r="V443" i="10"/>
  <c r="AB442" i="10"/>
  <c r="AA442" i="10"/>
  <c r="W442" i="10"/>
  <c r="V442" i="10"/>
  <c r="AB441" i="10"/>
  <c r="AA441" i="10"/>
  <c r="W441" i="10"/>
  <c r="V441" i="10"/>
  <c r="AB26" i="10"/>
  <c r="AA26" i="10"/>
  <c r="Y26" i="10"/>
  <c r="W26" i="10"/>
  <c r="V26" i="10"/>
  <c r="AB7" i="10"/>
  <c r="AA7" i="10"/>
  <c r="Y7" i="10"/>
  <c r="W7" i="10"/>
  <c r="V7" i="10"/>
  <c r="AB14" i="10"/>
  <c r="AA14" i="10"/>
  <c r="Y14" i="10"/>
  <c r="W14" i="10"/>
  <c r="V14" i="10"/>
  <c r="AB111" i="10"/>
  <c r="AA111" i="10"/>
  <c r="Y111" i="10"/>
  <c r="W111" i="10"/>
  <c r="V111" i="10"/>
  <c r="AB97" i="10"/>
  <c r="AA97" i="10"/>
  <c r="Y97" i="10"/>
  <c r="W97" i="10"/>
  <c r="V97" i="10"/>
  <c r="AB440" i="10"/>
  <c r="AA440" i="10"/>
  <c r="W440" i="10"/>
  <c r="V440" i="10"/>
  <c r="AB199" i="10"/>
  <c r="AA199" i="10"/>
  <c r="Y199" i="10"/>
  <c r="W199" i="10"/>
  <c r="V199" i="10"/>
  <c r="AB202" i="10"/>
  <c r="AA202" i="10"/>
  <c r="Y202" i="10"/>
  <c r="W202" i="10"/>
  <c r="V202" i="10"/>
  <c r="AB35" i="10"/>
  <c r="AA35" i="10"/>
  <c r="Y35" i="10"/>
  <c r="W35" i="10"/>
  <c r="V35" i="10"/>
  <c r="AB439" i="10"/>
  <c r="AA439" i="10"/>
  <c r="W439" i="10"/>
  <c r="V439" i="10"/>
  <c r="AB255" i="10"/>
  <c r="AA255" i="10"/>
  <c r="Y255" i="10"/>
  <c r="W255" i="10"/>
  <c r="V255" i="10"/>
  <c r="AB438" i="10"/>
  <c r="AA438" i="10"/>
  <c r="W438" i="10"/>
  <c r="V438" i="10"/>
  <c r="AB319" i="10"/>
  <c r="AA319" i="10"/>
  <c r="Y319" i="10"/>
  <c r="W319" i="10"/>
  <c r="V319" i="10"/>
  <c r="AB437" i="10"/>
  <c r="AA437" i="10"/>
  <c r="W437" i="10"/>
  <c r="V437" i="10"/>
  <c r="AB436" i="10"/>
  <c r="AA436" i="10"/>
  <c r="W436" i="10"/>
  <c r="V436" i="10"/>
  <c r="AB68" i="10"/>
  <c r="AA68" i="10"/>
  <c r="Y68" i="10"/>
  <c r="W68" i="10"/>
  <c r="V68" i="10"/>
  <c r="AB186" i="10"/>
  <c r="AA186" i="10"/>
  <c r="Y186" i="10"/>
  <c r="W186" i="10"/>
  <c r="V186" i="10"/>
  <c r="AB19" i="10"/>
  <c r="AA19" i="10"/>
  <c r="Y19" i="10"/>
  <c r="W19" i="10"/>
  <c r="V19" i="10"/>
  <c r="AB129" i="10"/>
  <c r="AA129" i="10"/>
  <c r="Y129" i="10"/>
  <c r="W129" i="10"/>
  <c r="V129" i="10"/>
  <c r="AB194" i="10"/>
  <c r="AA194" i="10"/>
  <c r="Y194" i="10"/>
  <c r="W194" i="10"/>
  <c r="V194" i="10"/>
  <c r="AB435" i="10"/>
  <c r="AA435" i="10"/>
  <c r="W435" i="10"/>
  <c r="V435" i="10"/>
  <c r="AB138" i="10"/>
  <c r="AA138" i="10"/>
  <c r="Y138" i="10"/>
  <c r="W138" i="10"/>
  <c r="V138" i="10"/>
  <c r="AB4" i="10"/>
  <c r="AA4" i="10"/>
  <c r="Y4" i="10"/>
  <c r="W4" i="10"/>
  <c r="V4" i="10"/>
  <c r="AB235" i="10"/>
  <c r="AA235" i="10"/>
  <c r="Y235" i="10"/>
  <c r="W235" i="10"/>
  <c r="V235" i="10"/>
  <c r="AB96" i="10"/>
  <c r="AA96" i="10"/>
  <c r="Y96" i="10"/>
  <c r="W96" i="10"/>
  <c r="V96" i="10"/>
  <c r="AB91" i="10"/>
  <c r="AA91" i="10"/>
  <c r="Y91" i="10"/>
  <c r="W91" i="10"/>
  <c r="V91" i="10"/>
  <c r="AB434" i="10"/>
  <c r="AA434" i="10"/>
  <c r="W434" i="10"/>
  <c r="V434" i="10"/>
  <c r="AB433" i="10"/>
  <c r="AA433" i="10"/>
  <c r="W433" i="10"/>
  <c r="V433" i="10"/>
  <c r="AB136" i="10"/>
  <c r="AA136" i="10"/>
  <c r="Y136" i="10"/>
  <c r="W136" i="10"/>
  <c r="V136" i="10"/>
  <c r="AB5" i="10"/>
  <c r="AA5" i="10"/>
  <c r="Y5" i="10"/>
  <c r="W5" i="10"/>
  <c r="V5" i="10"/>
  <c r="AB432" i="10"/>
  <c r="AA432" i="10"/>
  <c r="W432" i="10"/>
  <c r="V432" i="10"/>
  <c r="AB102" i="10"/>
  <c r="AA102" i="10"/>
  <c r="Y102" i="10"/>
  <c r="W102" i="10"/>
  <c r="V102" i="10"/>
  <c r="AB66" i="10"/>
  <c r="AA66" i="10"/>
  <c r="Y66" i="10"/>
  <c r="W66" i="10"/>
  <c r="V66" i="10"/>
  <c r="AB6" i="10"/>
  <c r="AA6" i="10"/>
  <c r="Y6" i="10"/>
  <c r="W6" i="10"/>
  <c r="V6" i="10"/>
  <c r="AB11" i="10"/>
  <c r="AA11" i="10"/>
  <c r="Y11" i="10"/>
  <c r="W11" i="10"/>
  <c r="V11" i="10"/>
  <c r="AB431" i="10"/>
  <c r="AA431" i="10"/>
  <c r="W431" i="10"/>
  <c r="V431" i="10"/>
  <c r="AB137" i="10"/>
  <c r="AA137" i="10"/>
  <c r="Y137" i="10"/>
  <c r="W137" i="10"/>
  <c r="V137" i="10"/>
  <c r="AB281" i="10"/>
  <c r="AA281" i="10"/>
  <c r="Y281" i="10"/>
  <c r="W281" i="10"/>
  <c r="V281" i="10"/>
  <c r="AB98" i="10"/>
  <c r="AA98" i="10"/>
  <c r="Y98" i="10"/>
  <c r="W98" i="10"/>
  <c r="V98" i="10"/>
  <c r="AB12" i="10"/>
  <c r="AA12" i="10"/>
  <c r="Y12" i="10"/>
  <c r="W12" i="10"/>
  <c r="V12" i="10"/>
  <c r="AB430" i="10"/>
  <c r="AA430" i="10"/>
  <c r="W430" i="10"/>
  <c r="V430" i="10"/>
  <c r="AB89" i="10"/>
  <c r="AA89" i="10"/>
  <c r="Y89" i="10"/>
  <c r="W89" i="10"/>
  <c r="V89" i="10"/>
  <c r="AB69" i="10"/>
  <c r="AA69" i="10"/>
  <c r="Y69" i="10"/>
  <c r="W69" i="10"/>
  <c r="V69" i="10"/>
  <c r="AB47" i="10"/>
  <c r="AA47" i="10"/>
  <c r="Y47" i="10"/>
  <c r="W47" i="10"/>
  <c r="V47" i="10"/>
  <c r="AB318" i="10"/>
  <c r="AA318" i="10"/>
  <c r="Y318" i="10"/>
  <c r="W318" i="10"/>
  <c r="V318" i="10"/>
  <c r="AB48" i="10"/>
  <c r="AA48" i="10"/>
  <c r="Y48" i="10"/>
  <c r="W48" i="10"/>
  <c r="V48" i="10"/>
  <c r="AB429" i="10"/>
  <c r="AA429" i="10"/>
  <c r="W429" i="10"/>
  <c r="V429" i="10"/>
  <c r="AB428" i="10"/>
  <c r="AA428" i="10"/>
  <c r="W428" i="10"/>
  <c r="V428" i="10"/>
  <c r="AB41" i="10"/>
  <c r="AA41" i="10"/>
  <c r="Y41" i="10"/>
  <c r="W41" i="10"/>
  <c r="V41" i="10"/>
  <c r="AB166" i="10"/>
  <c r="AA166" i="10"/>
  <c r="Y166" i="10"/>
  <c r="W166" i="10"/>
  <c r="V166" i="10"/>
  <c r="AB76" i="10"/>
  <c r="AA76" i="10"/>
  <c r="Y76" i="10"/>
  <c r="W76" i="10"/>
  <c r="V76" i="10"/>
  <c r="AB34" i="10"/>
  <c r="AA34" i="10"/>
  <c r="Y34" i="10"/>
  <c r="W34" i="10"/>
  <c r="V34" i="10"/>
  <c r="AB60" i="10"/>
  <c r="AA60" i="10"/>
  <c r="Y60" i="10"/>
  <c r="W60" i="10"/>
  <c r="V60" i="10"/>
  <c r="AB197" i="10"/>
  <c r="AA197" i="10"/>
  <c r="Y197" i="10"/>
  <c r="W197" i="10"/>
  <c r="V197" i="10"/>
  <c r="AB2" i="10"/>
  <c r="AA2" i="10"/>
  <c r="Y2" i="10"/>
  <c r="W2" i="10"/>
  <c r="V2" i="10"/>
  <c r="AB53" i="10"/>
  <c r="AA53" i="10"/>
  <c r="Y53" i="10"/>
  <c r="W53" i="10"/>
  <c r="V53" i="10"/>
  <c r="AB32" i="10"/>
  <c r="AA32" i="10"/>
  <c r="Y32" i="10"/>
  <c r="W32" i="10"/>
  <c r="V32" i="10"/>
  <c r="AB121" i="10"/>
  <c r="AA121" i="10"/>
  <c r="Y121" i="10"/>
  <c r="W121" i="10"/>
  <c r="V121" i="10"/>
  <c r="AB149" i="10"/>
  <c r="AA149" i="10"/>
  <c r="Y149" i="10"/>
  <c r="W149" i="10"/>
  <c r="V149" i="10"/>
  <c r="AB427" i="10"/>
  <c r="AA427" i="10"/>
  <c r="W427" i="10"/>
  <c r="V427" i="10"/>
  <c r="AB77" i="10"/>
  <c r="AA77" i="10"/>
  <c r="Y77" i="10"/>
  <c r="W77" i="10"/>
  <c r="V77" i="10"/>
  <c r="AB223" i="10"/>
  <c r="AA223" i="10"/>
  <c r="Y223" i="10"/>
  <c r="W223" i="10"/>
  <c r="V223" i="10"/>
  <c r="AB148" i="10"/>
  <c r="AA148" i="10"/>
  <c r="Y148" i="10"/>
  <c r="W148" i="10"/>
  <c r="V148" i="10"/>
  <c r="AB36" i="10"/>
  <c r="AA36" i="10"/>
  <c r="Y36" i="10"/>
  <c r="W36" i="10"/>
  <c r="V36" i="10"/>
  <c r="AB113" i="10"/>
  <c r="AA113" i="10"/>
  <c r="Y113" i="10"/>
  <c r="W113" i="10"/>
  <c r="V113" i="10"/>
  <c r="AB182" i="10"/>
  <c r="AA182" i="10"/>
  <c r="Y182" i="10"/>
  <c r="W182" i="10"/>
  <c r="V182" i="10"/>
  <c r="AB173" i="10"/>
  <c r="AA173" i="10"/>
  <c r="Y173" i="10"/>
  <c r="W173" i="10"/>
  <c r="V173" i="10"/>
  <c r="AB126" i="10"/>
  <c r="AA126" i="10"/>
  <c r="Y126" i="10"/>
  <c r="W126" i="10"/>
  <c r="V126" i="10"/>
  <c r="AB180" i="10"/>
  <c r="AA180" i="10"/>
  <c r="Y180" i="10"/>
  <c r="W180" i="10"/>
  <c r="V180" i="10"/>
  <c r="AB196" i="10"/>
  <c r="AA196" i="10"/>
  <c r="Y196" i="10"/>
  <c r="W196" i="10"/>
  <c r="V196" i="10"/>
  <c r="AB426" i="10"/>
  <c r="AA426" i="10"/>
  <c r="W426" i="10"/>
  <c r="V426" i="10"/>
  <c r="AB425" i="10"/>
  <c r="AA425" i="10"/>
  <c r="W425" i="10"/>
  <c r="V425" i="10"/>
  <c r="AB101" i="10"/>
  <c r="AA101" i="10"/>
  <c r="Y101" i="10"/>
  <c r="W101" i="10"/>
  <c r="V101" i="10"/>
  <c r="AB17" i="10"/>
  <c r="AA17" i="10"/>
  <c r="Y17" i="10"/>
  <c r="W17" i="10"/>
  <c r="V17" i="10"/>
  <c r="AB204" i="10"/>
  <c r="AA204" i="10"/>
  <c r="Y204" i="10"/>
  <c r="W204" i="10"/>
  <c r="V204" i="10"/>
  <c r="AB424" i="10"/>
  <c r="AA424" i="10"/>
  <c r="W424" i="10"/>
  <c r="V424" i="10"/>
  <c r="AB72" i="10"/>
  <c r="AA72" i="10"/>
  <c r="Y72" i="10"/>
  <c r="W72" i="10"/>
  <c r="V72" i="10"/>
  <c r="AB256" i="10"/>
  <c r="AA256" i="10"/>
  <c r="Y256" i="10"/>
  <c r="W256" i="10"/>
  <c r="V256" i="10"/>
  <c r="AB159" i="10"/>
  <c r="AA159" i="10"/>
  <c r="Y159" i="10"/>
  <c r="W159" i="10"/>
  <c r="V159" i="10"/>
  <c r="AB168" i="10"/>
  <c r="AA168" i="10"/>
  <c r="Y168" i="10"/>
  <c r="W168" i="10"/>
  <c r="V168" i="10"/>
  <c r="AB423" i="10"/>
  <c r="AA423" i="10"/>
  <c r="W423" i="10"/>
  <c r="V423" i="10"/>
  <c r="AB122" i="10"/>
  <c r="AA122" i="10"/>
  <c r="Y122" i="10"/>
  <c r="W122" i="10"/>
  <c r="V122" i="10"/>
  <c r="AB422" i="10"/>
  <c r="AA422" i="10"/>
  <c r="W422" i="10"/>
  <c r="V422" i="10"/>
  <c r="AB128" i="10"/>
  <c r="AA128" i="10"/>
  <c r="Y128" i="10"/>
  <c r="W128" i="10"/>
  <c r="V128" i="10"/>
  <c r="AB144" i="10"/>
  <c r="AA144" i="10"/>
  <c r="Y144" i="10"/>
  <c r="W144" i="10"/>
  <c r="V144" i="10"/>
  <c r="AB252" i="10"/>
  <c r="AA252" i="10"/>
  <c r="Y252" i="10"/>
  <c r="W252" i="10"/>
  <c r="V252" i="10"/>
  <c r="AB74" i="10"/>
  <c r="AA74" i="10"/>
  <c r="Y74" i="10"/>
  <c r="W74" i="10"/>
  <c r="V74" i="10"/>
  <c r="AB307" i="10"/>
  <c r="AA307" i="10"/>
  <c r="Y307" i="10"/>
  <c r="W307" i="10"/>
  <c r="V307" i="10"/>
  <c r="AB147" i="10"/>
  <c r="AA147" i="10"/>
  <c r="Y147" i="10"/>
  <c r="W147" i="10"/>
  <c r="V147" i="10"/>
  <c r="AB421" i="10"/>
  <c r="AA421" i="10"/>
  <c r="W421" i="10"/>
  <c r="V421" i="10"/>
  <c r="AB310" i="10"/>
  <c r="AA310" i="10"/>
  <c r="Y310" i="10"/>
  <c r="W310" i="10"/>
  <c r="V310" i="10"/>
  <c r="AB215" i="10"/>
  <c r="AA215" i="10"/>
  <c r="Y215" i="10"/>
  <c r="W215" i="10"/>
  <c r="V215" i="10"/>
  <c r="AB63" i="10"/>
  <c r="AA63" i="10"/>
  <c r="Y63" i="10"/>
  <c r="W63" i="10"/>
  <c r="V63" i="10"/>
  <c r="AB311" i="10"/>
  <c r="AA311" i="10"/>
  <c r="Y311" i="10"/>
  <c r="W311" i="10"/>
  <c r="V311" i="10"/>
  <c r="AB287" i="10"/>
  <c r="AA287" i="10"/>
  <c r="Y287" i="10"/>
  <c r="W287" i="10"/>
  <c r="V287" i="10"/>
  <c r="AB57" i="10"/>
  <c r="AA57" i="10"/>
  <c r="Y57" i="10"/>
  <c r="W57" i="10"/>
  <c r="V57" i="10"/>
  <c r="AB209" i="10"/>
  <c r="AA209" i="10"/>
  <c r="Y209" i="10"/>
  <c r="W209" i="10"/>
  <c r="V209" i="10"/>
  <c r="AB420" i="10"/>
  <c r="AA420" i="10"/>
  <c r="W420" i="10"/>
  <c r="V420" i="10"/>
  <c r="AB419" i="10"/>
  <c r="AA419" i="10"/>
  <c r="W419" i="10"/>
  <c r="V419" i="10"/>
  <c r="AB183" i="10"/>
  <c r="AA183" i="10"/>
  <c r="Y183" i="10"/>
  <c r="W183" i="10"/>
  <c r="V183" i="10"/>
  <c r="AB418" i="10"/>
  <c r="AA418" i="10"/>
  <c r="W418" i="10"/>
  <c r="V418" i="10"/>
  <c r="AB179" i="10"/>
  <c r="AA179" i="10"/>
  <c r="Y179" i="10"/>
  <c r="W179" i="10"/>
  <c r="V179" i="10"/>
  <c r="AB86" i="10"/>
  <c r="AA86" i="10"/>
  <c r="Y86" i="10"/>
  <c r="W86" i="10"/>
  <c r="V86" i="10"/>
  <c r="AB40" i="10"/>
  <c r="AA40" i="10"/>
  <c r="Y40" i="10"/>
  <c r="W40" i="10"/>
  <c r="V40" i="10"/>
  <c r="AB44" i="10"/>
  <c r="AA44" i="10"/>
  <c r="Y44" i="10"/>
  <c r="W44" i="10"/>
  <c r="V44" i="10"/>
  <c r="AB88" i="10"/>
  <c r="AA88" i="10"/>
  <c r="Y88" i="10"/>
  <c r="W88" i="10"/>
  <c r="V88" i="10"/>
  <c r="AB133" i="10"/>
  <c r="AA133" i="10"/>
  <c r="Y133" i="10"/>
  <c r="W133" i="10"/>
  <c r="V133" i="10"/>
  <c r="AB110" i="10"/>
  <c r="AA110" i="10"/>
  <c r="Y110" i="10"/>
  <c r="W110" i="10"/>
  <c r="V110" i="10"/>
  <c r="AB78" i="10"/>
  <c r="AA78" i="10"/>
  <c r="Y78" i="10"/>
  <c r="W78" i="10"/>
  <c r="V78" i="10"/>
  <c r="AB51" i="10"/>
  <c r="AA51" i="10"/>
  <c r="Y51" i="10"/>
  <c r="W51" i="10"/>
  <c r="V51" i="10"/>
  <c r="AB116" i="10"/>
  <c r="AA116" i="10"/>
  <c r="Y116" i="10"/>
  <c r="W116" i="10"/>
  <c r="V116" i="10"/>
  <c r="AB265" i="10"/>
  <c r="AA265" i="10"/>
  <c r="Y265" i="10"/>
  <c r="W265" i="10"/>
  <c r="V265" i="10"/>
  <c r="AB164" i="10"/>
  <c r="AA164" i="10"/>
  <c r="Y164" i="10"/>
  <c r="W164" i="10"/>
  <c r="V164" i="10"/>
  <c r="AB234" i="10"/>
  <c r="AA234" i="10"/>
  <c r="Y234" i="10"/>
  <c r="W234" i="10"/>
  <c r="V234" i="10"/>
  <c r="AB251" i="10"/>
  <c r="AA251" i="10"/>
  <c r="Y251" i="10"/>
  <c r="W251" i="10"/>
  <c r="V251" i="10"/>
  <c r="AB306" i="10"/>
  <c r="AA306" i="10"/>
  <c r="Y306" i="10"/>
  <c r="W306" i="10"/>
  <c r="V306" i="10"/>
  <c r="AB417" i="10"/>
  <c r="AA417" i="10"/>
  <c r="W417" i="10"/>
  <c r="V417" i="10"/>
  <c r="AB160" i="10"/>
  <c r="AA160" i="10"/>
  <c r="Y160" i="10"/>
  <c r="W160" i="10"/>
  <c r="V160" i="10"/>
  <c r="AB301" i="10"/>
  <c r="AA301" i="10"/>
  <c r="Y301" i="10"/>
  <c r="W301" i="10"/>
  <c r="V301" i="10"/>
  <c r="AB108" i="10"/>
  <c r="AA108" i="10"/>
  <c r="Y108" i="10"/>
  <c r="W108" i="10"/>
  <c r="V108" i="10"/>
  <c r="AB288" i="10"/>
  <c r="AA288" i="10"/>
  <c r="Y288" i="10"/>
  <c r="W288" i="10"/>
  <c r="V288" i="10"/>
  <c r="AB315" i="10"/>
  <c r="AA315" i="10"/>
  <c r="Y315" i="10"/>
  <c r="W315" i="10"/>
  <c r="V315" i="10"/>
  <c r="AB416" i="10"/>
  <c r="AA416" i="10"/>
  <c r="W416" i="10"/>
  <c r="V416" i="10"/>
  <c r="AB415" i="10"/>
  <c r="AA415" i="10"/>
  <c r="W415" i="10"/>
  <c r="V415" i="10"/>
  <c r="AB134" i="10"/>
  <c r="AA134" i="10"/>
  <c r="Y134" i="10"/>
  <c r="W134" i="10"/>
  <c r="V134" i="10"/>
  <c r="AB50" i="10"/>
  <c r="AA50" i="10"/>
  <c r="Y50" i="10"/>
  <c r="W50" i="10"/>
  <c r="V50" i="10"/>
  <c r="AB414" i="10"/>
  <c r="AA414" i="10"/>
  <c r="W414" i="10"/>
  <c r="V414" i="10"/>
  <c r="AB184" i="10"/>
  <c r="AA184" i="10"/>
  <c r="Y184" i="10"/>
  <c r="W184" i="10"/>
  <c r="V184" i="10"/>
  <c r="AB79" i="10"/>
  <c r="AA79" i="10"/>
  <c r="Y79" i="10"/>
  <c r="W79" i="10"/>
  <c r="V79" i="10"/>
  <c r="AB29" i="10"/>
  <c r="AA29" i="10"/>
  <c r="Y29" i="10"/>
  <c r="W29" i="10"/>
  <c r="V29" i="10"/>
  <c r="AB154" i="10"/>
  <c r="AA154" i="10"/>
  <c r="Y154" i="10"/>
  <c r="W154" i="10"/>
  <c r="V154" i="10"/>
  <c r="AB131" i="10"/>
  <c r="AA131" i="10"/>
  <c r="Y131" i="10"/>
  <c r="W131" i="10"/>
  <c r="V131" i="10"/>
  <c r="AB117" i="10"/>
  <c r="AA117" i="10"/>
  <c r="Y117" i="10"/>
  <c r="W117" i="10"/>
  <c r="V117" i="10"/>
  <c r="AB219" i="10"/>
  <c r="AA219" i="10"/>
  <c r="Y219" i="10"/>
  <c r="W219" i="10"/>
  <c r="V219" i="10"/>
  <c r="AB247" i="10"/>
  <c r="AA247" i="10"/>
  <c r="Y247" i="10"/>
  <c r="W247" i="10"/>
  <c r="V247" i="10"/>
  <c r="AB83" i="10"/>
  <c r="AA83" i="10"/>
  <c r="Y83" i="10"/>
  <c r="W83" i="10"/>
  <c r="V83" i="10"/>
  <c r="AB218" i="10"/>
  <c r="AA218" i="10"/>
  <c r="Y218" i="10"/>
  <c r="W218" i="10"/>
  <c r="V218" i="10"/>
  <c r="AB100" i="10"/>
  <c r="AA100" i="10"/>
  <c r="Y100" i="10"/>
  <c r="W100" i="10"/>
  <c r="V100" i="10"/>
  <c r="AB211" i="10"/>
  <c r="AA211" i="10"/>
  <c r="Y211" i="10"/>
  <c r="W211" i="10"/>
  <c r="V211" i="10"/>
  <c r="AB413" i="10"/>
  <c r="AA413" i="10"/>
  <c r="W413" i="10"/>
  <c r="V413" i="10"/>
  <c r="AB81" i="10"/>
  <c r="AA81" i="10"/>
  <c r="Y81" i="10"/>
  <c r="W81" i="10"/>
  <c r="V81" i="10"/>
  <c r="AB412" i="10"/>
  <c r="AA412" i="10"/>
  <c r="W412" i="10"/>
  <c r="V412" i="10"/>
  <c r="AB217" i="10"/>
  <c r="AA217" i="10"/>
  <c r="Y217" i="10"/>
  <c r="W217" i="10"/>
  <c r="V217" i="10"/>
  <c r="AB157" i="10"/>
  <c r="AA157" i="10"/>
  <c r="Y157" i="10"/>
  <c r="W157" i="10"/>
  <c r="V157" i="10"/>
  <c r="AB411" i="10"/>
  <c r="AA411" i="10"/>
  <c r="W411" i="10"/>
  <c r="V411" i="10"/>
  <c r="AB143" i="10"/>
  <c r="AA143" i="10"/>
  <c r="Y143" i="10"/>
  <c r="W143" i="10"/>
  <c r="V143" i="10"/>
  <c r="AB30" i="10"/>
  <c r="AA30" i="10"/>
  <c r="Y30" i="10"/>
  <c r="W30" i="10"/>
  <c r="V30" i="10"/>
  <c r="AB189" i="10"/>
  <c r="AA189" i="10"/>
  <c r="Y189" i="10"/>
  <c r="W189" i="10"/>
  <c r="V189" i="10"/>
  <c r="AB203" i="10"/>
  <c r="AA203" i="10"/>
  <c r="Y203" i="10"/>
  <c r="W203" i="10"/>
  <c r="V203" i="10"/>
  <c r="AB240" i="10"/>
  <c r="AA240" i="10"/>
  <c r="Y240" i="10"/>
  <c r="W240" i="10"/>
  <c r="V240" i="10"/>
  <c r="AB31" i="10"/>
  <c r="AA31" i="10"/>
  <c r="Y31" i="10"/>
  <c r="W31" i="10"/>
  <c r="V31" i="10"/>
  <c r="AB222" i="10"/>
  <c r="AA222" i="10"/>
  <c r="Y222" i="10"/>
  <c r="W222" i="10"/>
  <c r="V222" i="10"/>
  <c r="AB92" i="10"/>
  <c r="AA92" i="10"/>
  <c r="Y92" i="10"/>
  <c r="W92" i="10"/>
  <c r="V92" i="10"/>
  <c r="AB27" i="10"/>
  <c r="AA27" i="10"/>
  <c r="Y27" i="10"/>
  <c r="W27" i="10"/>
  <c r="V27" i="10"/>
  <c r="AB114" i="10"/>
  <c r="AA114" i="10"/>
  <c r="Y114" i="10"/>
  <c r="W114" i="10"/>
  <c r="V114" i="10"/>
  <c r="AB42" i="10"/>
  <c r="AA42" i="10"/>
  <c r="Y42" i="10"/>
  <c r="W42" i="10"/>
  <c r="V42" i="10"/>
  <c r="AB24" i="10"/>
  <c r="AA24" i="10"/>
  <c r="Y24" i="10"/>
  <c r="W24" i="10"/>
  <c r="V24" i="10"/>
  <c r="AB95" i="10"/>
  <c r="AA95" i="10"/>
  <c r="Y95" i="10"/>
  <c r="W95" i="10"/>
  <c r="V95" i="10"/>
  <c r="AB38" i="10"/>
  <c r="AA38" i="10"/>
  <c r="Y38" i="10"/>
  <c r="W38" i="10"/>
  <c r="V38" i="10"/>
  <c r="AB124" i="10"/>
  <c r="AA124" i="10"/>
  <c r="Y124" i="10"/>
  <c r="W124" i="10"/>
  <c r="V124" i="10"/>
  <c r="AB410" i="10"/>
  <c r="AA410" i="10"/>
  <c r="W410" i="10"/>
  <c r="V410" i="10"/>
  <c r="AB312" i="10"/>
  <c r="AA312" i="10"/>
  <c r="Y312" i="10"/>
  <c r="W312" i="10"/>
  <c r="V312" i="10"/>
  <c r="AB193" i="10"/>
  <c r="AA193" i="10"/>
  <c r="Y193" i="10"/>
  <c r="W193" i="10"/>
  <c r="V193" i="10"/>
  <c r="AB409" i="10"/>
  <c r="AA409" i="10"/>
  <c r="W409" i="10"/>
  <c r="V409" i="10"/>
  <c r="AB162" i="10"/>
  <c r="AA162" i="10"/>
  <c r="Y162" i="10"/>
  <c r="W162" i="10"/>
  <c r="V162" i="10"/>
  <c r="AB73" i="10"/>
  <c r="AA73" i="10"/>
  <c r="Y73" i="10"/>
  <c r="W73" i="10"/>
  <c r="V73" i="10"/>
  <c r="AB52" i="10"/>
  <c r="AA52" i="10"/>
  <c r="Y52" i="10"/>
  <c r="W52" i="10"/>
  <c r="V52" i="10"/>
  <c r="AB408" i="10"/>
  <c r="AA408" i="10"/>
  <c r="W408" i="10"/>
  <c r="V408" i="10"/>
  <c r="AB93" i="10"/>
  <c r="AA93" i="10"/>
  <c r="Y93" i="10"/>
  <c r="W93" i="10"/>
  <c r="V93" i="10"/>
  <c r="AB123" i="10"/>
  <c r="AA123" i="10"/>
  <c r="Y123" i="10"/>
  <c r="W123" i="10"/>
  <c r="V123" i="10"/>
  <c r="AB278" i="10"/>
  <c r="AA278" i="10"/>
  <c r="Y278" i="10"/>
  <c r="W278" i="10"/>
  <c r="V278" i="10"/>
  <c r="AB407" i="10"/>
  <c r="AA407" i="10"/>
  <c r="W407" i="10"/>
  <c r="V407" i="10"/>
  <c r="AB291" i="10"/>
  <c r="AA291" i="10"/>
  <c r="Y291" i="10"/>
  <c r="W291" i="10"/>
  <c r="V291" i="10"/>
  <c r="AB226" i="10"/>
  <c r="AA226" i="10"/>
  <c r="Y226" i="10"/>
  <c r="W226" i="10"/>
  <c r="V226" i="10"/>
  <c r="AB171" i="10"/>
  <c r="AA171" i="10"/>
  <c r="Y171" i="10"/>
  <c r="W171" i="10"/>
  <c r="V171" i="10"/>
  <c r="AB85" i="10"/>
  <c r="AA85" i="10"/>
  <c r="Y85" i="10"/>
  <c r="W85" i="10"/>
  <c r="V85" i="10"/>
  <c r="AB207" i="10"/>
  <c r="AA207" i="10"/>
  <c r="Y207" i="10"/>
  <c r="W207" i="10"/>
  <c r="V207" i="10"/>
  <c r="AB75" i="10"/>
  <c r="AA75" i="10"/>
  <c r="Y75" i="10"/>
  <c r="W75" i="10"/>
  <c r="V75" i="10"/>
  <c r="AB229" i="10"/>
  <c r="AA229" i="10"/>
  <c r="Y229" i="10"/>
  <c r="W229" i="10"/>
  <c r="V229" i="10"/>
  <c r="AB67" i="10"/>
  <c r="AA67" i="10"/>
  <c r="Y67" i="10"/>
  <c r="W67" i="10"/>
  <c r="V67" i="10"/>
  <c r="AB188" i="10"/>
  <c r="AA188" i="10"/>
  <c r="Y188" i="10"/>
  <c r="W188" i="10"/>
  <c r="V188" i="10"/>
  <c r="AB45" i="10"/>
  <c r="AA45" i="10"/>
  <c r="Y45" i="10"/>
  <c r="W45" i="10"/>
  <c r="V45" i="10"/>
  <c r="AB178" i="10"/>
  <c r="AA178" i="10"/>
  <c r="Y178" i="10"/>
  <c r="W178" i="10"/>
  <c r="V178" i="10"/>
  <c r="AB406" i="10"/>
  <c r="AA406" i="10"/>
  <c r="W406" i="10"/>
  <c r="V406" i="10"/>
  <c r="AB405" i="10"/>
  <c r="AA405" i="10"/>
  <c r="W405" i="10"/>
  <c r="V405" i="10"/>
  <c r="AB212" i="10"/>
  <c r="AA212" i="10"/>
  <c r="Y212" i="10"/>
  <c r="W212" i="10"/>
  <c r="V212" i="10"/>
  <c r="AB90" i="10"/>
  <c r="AA90" i="10"/>
  <c r="Y90" i="10"/>
  <c r="W90" i="10"/>
  <c r="V90" i="10"/>
  <c r="AB58" i="10"/>
  <c r="AA58" i="10"/>
  <c r="Y58" i="10"/>
  <c r="W58" i="10"/>
  <c r="V58" i="10"/>
  <c r="AB404" i="10"/>
  <c r="AA404" i="10"/>
  <c r="W404" i="10"/>
  <c r="V404" i="10"/>
  <c r="AB403" i="10"/>
  <c r="AA403" i="10"/>
  <c r="W403" i="10"/>
  <c r="V403" i="10"/>
  <c r="AB402" i="10"/>
  <c r="AA402" i="10"/>
  <c r="W402" i="10"/>
  <c r="V402" i="10"/>
  <c r="AB401" i="10"/>
  <c r="AA401" i="10"/>
  <c r="W401" i="10"/>
  <c r="V401" i="10"/>
  <c r="AB400" i="10"/>
  <c r="AA400" i="10"/>
  <c r="W400" i="10"/>
  <c r="V400" i="10"/>
  <c r="AB228" i="10"/>
  <c r="AA228" i="10"/>
  <c r="Y228" i="10"/>
  <c r="W228" i="10"/>
  <c r="V228" i="10"/>
  <c r="AB103" i="10"/>
  <c r="AA103" i="10"/>
  <c r="Y103" i="10"/>
  <c r="W103" i="10"/>
  <c r="V103" i="10"/>
  <c r="AB399" i="10"/>
  <c r="AA399" i="10"/>
  <c r="W399" i="10"/>
  <c r="V399" i="10"/>
  <c r="AB276" i="10"/>
  <c r="AA276" i="10"/>
  <c r="Y276" i="10"/>
  <c r="W276" i="10"/>
  <c r="V276" i="10"/>
  <c r="AB398" i="10"/>
  <c r="AA398" i="10"/>
  <c r="W398" i="10"/>
  <c r="V398" i="10"/>
  <c r="AB272" i="10"/>
  <c r="AA272" i="10"/>
  <c r="Y272" i="10"/>
  <c r="W272" i="10"/>
  <c r="V272" i="10"/>
  <c r="AB313" i="10"/>
  <c r="AA313" i="10"/>
  <c r="Y313" i="10"/>
  <c r="W313" i="10"/>
  <c r="V313" i="10"/>
  <c r="AB61" i="10"/>
  <c r="AA61" i="10"/>
  <c r="Y61" i="10"/>
  <c r="W61" i="10"/>
  <c r="V61" i="10"/>
  <c r="AB181" i="10"/>
  <c r="AA181" i="10"/>
  <c r="Y181" i="10"/>
  <c r="W181" i="10"/>
  <c r="V181" i="10"/>
  <c r="AB21" i="10"/>
  <c r="AA21" i="10"/>
  <c r="Y21" i="10"/>
  <c r="W21" i="10"/>
  <c r="V21" i="10"/>
  <c r="AB150" i="10"/>
  <c r="AA150" i="10"/>
  <c r="Y150" i="10"/>
  <c r="W150" i="10"/>
  <c r="V150" i="10"/>
  <c r="AB65" i="10"/>
  <c r="AA65" i="10"/>
  <c r="Y65" i="10"/>
  <c r="W65" i="10"/>
  <c r="V65" i="10"/>
  <c r="AB397" i="10"/>
  <c r="AA397" i="10"/>
  <c r="W397" i="10"/>
  <c r="V397" i="10"/>
  <c r="AB242" i="10"/>
  <c r="AA242" i="10"/>
  <c r="Y242" i="10"/>
  <c r="W242" i="10"/>
  <c r="V242" i="10"/>
  <c r="AB396" i="10"/>
  <c r="AA396" i="10"/>
  <c r="W396" i="10"/>
  <c r="V396" i="10"/>
  <c r="AB187" i="10"/>
  <c r="AA187" i="10"/>
  <c r="Y187" i="10"/>
  <c r="W187" i="10"/>
  <c r="V187" i="10"/>
  <c r="AB304" i="10"/>
  <c r="AA304" i="10"/>
  <c r="Y304" i="10"/>
  <c r="W304" i="10"/>
  <c r="V304" i="10"/>
  <c r="AB280" i="10"/>
  <c r="AA280" i="10"/>
  <c r="Y280" i="10"/>
  <c r="W280" i="10"/>
  <c r="V280" i="10"/>
  <c r="AB316" i="10"/>
  <c r="AA316" i="10"/>
  <c r="Y316" i="10"/>
  <c r="W316" i="10"/>
  <c r="V316" i="10"/>
  <c r="AB266" i="10"/>
  <c r="AA266" i="10"/>
  <c r="Y266" i="10"/>
  <c r="W266" i="10"/>
  <c r="V266" i="10"/>
  <c r="AB25" i="10"/>
  <c r="AA25" i="10"/>
  <c r="Y25" i="10"/>
  <c r="W25" i="10"/>
  <c r="V25" i="10"/>
  <c r="AB300" i="10"/>
  <c r="AA300" i="10"/>
  <c r="Y300" i="10"/>
  <c r="W300" i="10"/>
  <c r="V300" i="10"/>
  <c r="AB246" i="10"/>
  <c r="AA246" i="10"/>
  <c r="Y246" i="10"/>
  <c r="W246" i="10"/>
  <c r="V246" i="10"/>
  <c r="AB249" i="10"/>
  <c r="AA249" i="10"/>
  <c r="Y249" i="10"/>
  <c r="W249" i="10"/>
  <c r="V249" i="10"/>
  <c r="AB127" i="10"/>
  <c r="AA127" i="10"/>
  <c r="Y127" i="10"/>
  <c r="W127" i="10"/>
  <c r="V127" i="10"/>
  <c r="AB23" i="10"/>
  <c r="AA23" i="10"/>
  <c r="Y23" i="10"/>
  <c r="W23" i="10"/>
  <c r="V23" i="10"/>
  <c r="AB140" i="10"/>
  <c r="AA140" i="10"/>
  <c r="Y140" i="10"/>
  <c r="W140" i="10"/>
  <c r="V140" i="10"/>
  <c r="AB270" i="10"/>
  <c r="AA270" i="10"/>
  <c r="Y270" i="10"/>
  <c r="W270" i="10"/>
  <c r="V270" i="10"/>
  <c r="AB282" i="10"/>
  <c r="AA282" i="10"/>
  <c r="Y282" i="10"/>
  <c r="W282" i="10"/>
  <c r="V282" i="10"/>
  <c r="AB165" i="10"/>
  <c r="AA165" i="10"/>
  <c r="Y165" i="10"/>
  <c r="W165" i="10"/>
  <c r="V165" i="10"/>
  <c r="AB176" i="10"/>
  <c r="AA176" i="10"/>
  <c r="Y176" i="10"/>
  <c r="W176" i="10"/>
  <c r="V176" i="10"/>
  <c r="AB395" i="10"/>
  <c r="AA395" i="10"/>
  <c r="W395" i="10"/>
  <c r="V395" i="10"/>
  <c r="AB394" i="10"/>
  <c r="AA394" i="10"/>
  <c r="W394" i="10"/>
  <c r="V394" i="10"/>
  <c r="AB393" i="10"/>
  <c r="AA393" i="10"/>
  <c r="W393" i="10"/>
  <c r="V393" i="10"/>
  <c r="AB277" i="10"/>
  <c r="AA277" i="10"/>
  <c r="Y277" i="10"/>
  <c r="W277" i="10"/>
  <c r="V277" i="10"/>
  <c r="AB54" i="10"/>
  <c r="AA54" i="10"/>
  <c r="Y54" i="10"/>
  <c r="W54" i="10"/>
  <c r="V54" i="10"/>
  <c r="AB170" i="10"/>
  <c r="AA170" i="10"/>
  <c r="Y170" i="10"/>
  <c r="W170" i="10"/>
  <c r="V170" i="10"/>
  <c r="AB198" i="10"/>
  <c r="AA198" i="10"/>
  <c r="Y198" i="10"/>
  <c r="W198" i="10"/>
  <c r="V198" i="10"/>
  <c r="AB105" i="10"/>
  <c r="AA105" i="10"/>
  <c r="Y105" i="10"/>
  <c r="W105" i="10"/>
  <c r="V105" i="10"/>
  <c r="AB174" i="10"/>
  <c r="AA174" i="10"/>
  <c r="Y174" i="10"/>
  <c r="W174" i="10"/>
  <c r="V174" i="10"/>
  <c r="AB125" i="10"/>
  <c r="AA125" i="10"/>
  <c r="Y125" i="10"/>
  <c r="W125" i="10"/>
  <c r="V125" i="10"/>
  <c r="AB99" i="10"/>
  <c r="AA99" i="10"/>
  <c r="Y99" i="10"/>
  <c r="W99" i="10"/>
  <c r="V99" i="10"/>
  <c r="AB200" i="10"/>
  <c r="AA200" i="10"/>
  <c r="Y200" i="10"/>
  <c r="W200" i="10"/>
  <c r="V200" i="10"/>
  <c r="AB392" i="10"/>
  <c r="AA392" i="10"/>
  <c r="W392" i="10"/>
  <c r="V392" i="10"/>
  <c r="AB39" i="10"/>
  <c r="AA39" i="10"/>
  <c r="Y39" i="10"/>
  <c r="W39" i="10"/>
  <c r="V39" i="10"/>
  <c r="AB80" i="10"/>
  <c r="AA80" i="10"/>
  <c r="Y80" i="10"/>
  <c r="W80" i="10"/>
  <c r="V80" i="10"/>
  <c r="AB391" i="10"/>
  <c r="AA391" i="10"/>
  <c r="W391" i="10"/>
  <c r="V391" i="10"/>
  <c r="AB120" i="10"/>
  <c r="AA120" i="10"/>
  <c r="Y120" i="10"/>
  <c r="W120" i="10"/>
  <c r="V120" i="10"/>
  <c r="AB267" i="10"/>
  <c r="AA267" i="10"/>
  <c r="Y267" i="10"/>
  <c r="W267" i="10"/>
  <c r="V267" i="10"/>
  <c r="AB145" i="10"/>
  <c r="AA145" i="10"/>
  <c r="Y145" i="10"/>
  <c r="W145" i="10"/>
  <c r="V145" i="10"/>
  <c r="AB390" i="10"/>
  <c r="AA390" i="10"/>
  <c r="W390" i="10"/>
  <c r="V390" i="10"/>
  <c r="AB195" i="10"/>
  <c r="AA195" i="10"/>
  <c r="Y195" i="10"/>
  <c r="W195" i="10"/>
  <c r="V195" i="10"/>
  <c r="AB191" i="10"/>
  <c r="AA191" i="10"/>
  <c r="Y191" i="10"/>
  <c r="W191" i="10"/>
  <c r="V191" i="10"/>
  <c r="AB118" i="10"/>
  <c r="AA118" i="10"/>
  <c r="Y118" i="10"/>
  <c r="W118" i="10"/>
  <c r="V118" i="10"/>
  <c r="AB8" i="10"/>
  <c r="AA8" i="10"/>
  <c r="Y8" i="10"/>
  <c r="W8" i="10"/>
  <c r="V8" i="10"/>
  <c r="AB389" i="10"/>
  <c r="AA389" i="10"/>
  <c r="W389" i="10"/>
  <c r="V389" i="10"/>
  <c r="AB388" i="10"/>
  <c r="AA388" i="10"/>
  <c r="W388" i="10"/>
  <c r="V388" i="10"/>
  <c r="AB87" i="10"/>
  <c r="AA87" i="10"/>
  <c r="Y87" i="10"/>
  <c r="W87" i="10"/>
  <c r="V87" i="10"/>
  <c r="AB387" i="10"/>
  <c r="AA387" i="10"/>
  <c r="W387" i="10"/>
  <c r="V387" i="10"/>
  <c r="AB257" i="10"/>
  <c r="AA257" i="10"/>
  <c r="Y257" i="10"/>
  <c r="W257" i="10"/>
  <c r="V257" i="10"/>
  <c r="AB386" i="10"/>
  <c r="AA386" i="10"/>
  <c r="W386" i="10"/>
  <c r="V386" i="10"/>
  <c r="AB55" i="10"/>
  <c r="AA55" i="10"/>
  <c r="Y55" i="10"/>
  <c r="W55" i="10"/>
  <c r="V55" i="10"/>
  <c r="AB244" i="10"/>
  <c r="AA244" i="10"/>
  <c r="Y244" i="10"/>
  <c r="W244" i="10"/>
  <c r="V244" i="10"/>
  <c r="AB385" i="10"/>
  <c r="AA385" i="10"/>
  <c r="W385" i="10"/>
  <c r="V385" i="10"/>
  <c r="AB321" i="10"/>
  <c r="AA321" i="10"/>
  <c r="Y321" i="10"/>
  <c r="W321" i="10"/>
  <c r="V321" i="10"/>
  <c r="AB384" i="10"/>
  <c r="AA384" i="10"/>
  <c r="W384" i="10"/>
  <c r="V384" i="10"/>
  <c r="AB383" i="10"/>
  <c r="AA383" i="10"/>
  <c r="W383" i="10"/>
  <c r="V383" i="10"/>
  <c r="AB237" i="10"/>
  <c r="AA237" i="10"/>
  <c r="Y237" i="10"/>
  <c r="W237" i="10"/>
  <c r="V237" i="10"/>
  <c r="AB175" i="10"/>
  <c r="AA175" i="10"/>
  <c r="Y175" i="10"/>
  <c r="W175" i="10"/>
  <c r="V175" i="10"/>
  <c r="AB107" i="10"/>
  <c r="AA107" i="10"/>
  <c r="Y107" i="10"/>
  <c r="W107" i="10"/>
  <c r="V107" i="10"/>
  <c r="AB382" i="10"/>
  <c r="AA382" i="10"/>
  <c r="W382" i="10"/>
  <c r="V382" i="10"/>
  <c r="AB263" i="10"/>
  <c r="AA263" i="10"/>
  <c r="Y263" i="10"/>
  <c r="W263" i="10"/>
  <c r="V263" i="10"/>
  <c r="AB381" i="10"/>
  <c r="AA381" i="10"/>
  <c r="W381" i="10"/>
  <c r="V381" i="10"/>
  <c r="AB380" i="10"/>
  <c r="AA380" i="10"/>
  <c r="W380" i="10"/>
  <c r="V380" i="10"/>
  <c r="AB286" i="10"/>
  <c r="AA286" i="10"/>
  <c r="Y286" i="10"/>
  <c r="W286" i="10"/>
  <c r="V286" i="10"/>
  <c r="AB56" i="10"/>
  <c r="AA56" i="10"/>
  <c r="Y56" i="10"/>
  <c r="W56" i="10"/>
  <c r="V56" i="10"/>
  <c r="AB379" i="10"/>
  <c r="AA379" i="10"/>
  <c r="W379" i="10"/>
  <c r="V379" i="10"/>
  <c r="AB378" i="10"/>
  <c r="AA378" i="10"/>
  <c r="W378" i="10"/>
  <c r="V378" i="10"/>
  <c r="AB377" i="10"/>
  <c r="AA377" i="10"/>
  <c r="W377" i="10"/>
  <c r="V377" i="10"/>
  <c r="AB298" i="10"/>
  <c r="AA298" i="10"/>
  <c r="Y298" i="10"/>
  <c r="W298" i="10"/>
  <c r="V298" i="10"/>
  <c r="AB71" i="10"/>
  <c r="AA71" i="10"/>
  <c r="Y71" i="10"/>
  <c r="W71" i="10"/>
  <c r="V71" i="10"/>
  <c r="AB233" i="10"/>
  <c r="AA233" i="10"/>
  <c r="Y233" i="10"/>
  <c r="W233" i="10"/>
  <c r="V233" i="10"/>
  <c r="AB376" i="10"/>
  <c r="AA376" i="10"/>
  <c r="W376" i="10"/>
  <c r="V376" i="10"/>
  <c r="AB294" i="10"/>
  <c r="AA294" i="10"/>
  <c r="Y294" i="10"/>
  <c r="W294" i="10"/>
  <c r="V294" i="10"/>
  <c r="AB375" i="10"/>
  <c r="AA375" i="10"/>
  <c r="W375" i="10"/>
  <c r="V375" i="10"/>
  <c r="AB374" i="10"/>
  <c r="AA374" i="10"/>
  <c r="W374" i="10"/>
  <c r="V374" i="10"/>
  <c r="AB238" i="10"/>
  <c r="AA238" i="10"/>
  <c r="Y238" i="10"/>
  <c r="W238" i="10"/>
  <c r="V238" i="10"/>
  <c r="AB43" i="10"/>
  <c r="AA43" i="10"/>
  <c r="Y43" i="10"/>
  <c r="W43" i="10"/>
  <c r="V43" i="10"/>
  <c r="AB283" i="10"/>
  <c r="AA283" i="10"/>
  <c r="Y283" i="10"/>
  <c r="W283" i="10"/>
  <c r="V283" i="10"/>
  <c r="AB119" i="10"/>
  <c r="AA119" i="10"/>
  <c r="Y119" i="10"/>
  <c r="W119" i="10"/>
  <c r="V119" i="10"/>
  <c r="AB373" i="10"/>
  <c r="AA373" i="10"/>
  <c r="W373" i="10"/>
  <c r="V373" i="10"/>
  <c r="AB372" i="10"/>
  <c r="AA372" i="10"/>
  <c r="W372" i="10"/>
  <c r="V372" i="10"/>
  <c r="AB371" i="10"/>
  <c r="AA371" i="10"/>
  <c r="W371" i="10"/>
  <c r="V371" i="10"/>
  <c r="AB169" i="10"/>
  <c r="AA169" i="10"/>
  <c r="Y169" i="10"/>
  <c r="W169" i="10"/>
  <c r="V169" i="10"/>
  <c r="AB370" i="10"/>
  <c r="AA370" i="10"/>
  <c r="W370" i="10"/>
  <c r="V370" i="10"/>
  <c r="AB309" i="10"/>
  <c r="AA309" i="10"/>
  <c r="Y309" i="10"/>
  <c r="W309" i="10"/>
  <c r="V309" i="10"/>
  <c r="AB369" i="10"/>
  <c r="AA369" i="10"/>
  <c r="W369" i="10"/>
  <c r="V369" i="10"/>
  <c r="AB84" i="10"/>
  <c r="AA84" i="10"/>
  <c r="Y84" i="10"/>
  <c r="W84" i="10"/>
  <c r="V84" i="10"/>
  <c r="AB368" i="10"/>
  <c r="AA368" i="10"/>
  <c r="W368" i="10"/>
  <c r="V368" i="10"/>
  <c r="AB367" i="10"/>
  <c r="AA367" i="10"/>
  <c r="W367" i="10"/>
  <c r="V367" i="10"/>
  <c r="AB172" i="10"/>
  <c r="AA172" i="10"/>
  <c r="Y172" i="10"/>
  <c r="W172" i="10"/>
  <c r="V172" i="10"/>
  <c r="AB104" i="10"/>
  <c r="AA104" i="10"/>
  <c r="Y104" i="10"/>
  <c r="W104" i="10"/>
  <c r="V104" i="10"/>
  <c r="AB236" i="10"/>
  <c r="AA236" i="10"/>
  <c r="Y236" i="10"/>
  <c r="W236" i="10"/>
  <c r="V236" i="10"/>
  <c r="AB296" i="10"/>
  <c r="AA296" i="10"/>
  <c r="Y296" i="10"/>
  <c r="W296" i="10"/>
  <c r="V296" i="10"/>
  <c r="AB33" i="10"/>
  <c r="AA33" i="10"/>
  <c r="Y33" i="10"/>
  <c r="W33" i="10"/>
  <c r="V33" i="10"/>
  <c r="AB225" i="10"/>
  <c r="AA225" i="10"/>
  <c r="Y225" i="10"/>
  <c r="W225" i="10"/>
  <c r="V225" i="10"/>
  <c r="AB206" i="10"/>
  <c r="AA206" i="10"/>
  <c r="Y206" i="10"/>
  <c r="W206" i="10"/>
  <c r="V206" i="10"/>
  <c r="AB106" i="10"/>
  <c r="AA106" i="10"/>
  <c r="Y106" i="10"/>
  <c r="W106" i="10"/>
  <c r="V106" i="10"/>
  <c r="AB232" i="10"/>
  <c r="AA232" i="10"/>
  <c r="Y232" i="10"/>
  <c r="W232" i="10"/>
  <c r="V232" i="10"/>
  <c r="AB253" i="10"/>
  <c r="AA253" i="10"/>
  <c r="Y253" i="10"/>
  <c r="W253" i="10"/>
  <c r="V253" i="10"/>
  <c r="AB258" i="10"/>
  <c r="AA258" i="10"/>
  <c r="Y258" i="10"/>
  <c r="W258" i="10"/>
  <c r="V258" i="10"/>
  <c r="AB279" i="10"/>
  <c r="AA279" i="10"/>
  <c r="Y279" i="10"/>
  <c r="W279" i="10"/>
  <c r="V279" i="10"/>
  <c r="AB151" i="10"/>
  <c r="AA151" i="10"/>
  <c r="Y151" i="10"/>
  <c r="W151" i="10"/>
  <c r="V151" i="10"/>
  <c r="AB146" i="10"/>
  <c r="AA146" i="10"/>
  <c r="Y146" i="10"/>
  <c r="W146" i="10"/>
  <c r="V146" i="10"/>
  <c r="AB285" i="10"/>
  <c r="AA285" i="10"/>
  <c r="Y285" i="10"/>
  <c r="W285" i="10"/>
  <c r="V285" i="10"/>
  <c r="AB299" i="10"/>
  <c r="AA299" i="10"/>
  <c r="Y299" i="10"/>
  <c r="W299" i="10"/>
  <c r="V299" i="10"/>
  <c r="AB366" i="10"/>
  <c r="AA366" i="10"/>
  <c r="W366" i="10"/>
  <c r="V366" i="10"/>
  <c r="AB177" i="10"/>
  <c r="AA177" i="10"/>
  <c r="Y177" i="10"/>
  <c r="W177" i="10"/>
  <c r="V177" i="10"/>
  <c r="AB205" i="10"/>
  <c r="AA205" i="10"/>
  <c r="Y205" i="10"/>
  <c r="W205" i="10"/>
  <c r="V205" i="10"/>
  <c r="AB365" i="10"/>
  <c r="AA365" i="10"/>
  <c r="W365" i="10"/>
  <c r="V365" i="10"/>
  <c r="AB190" i="10"/>
  <c r="AA190" i="10"/>
  <c r="Y190" i="10"/>
  <c r="W190" i="10"/>
  <c r="V190" i="10"/>
  <c r="AB64" i="10"/>
  <c r="AA64" i="10"/>
  <c r="Y64" i="10"/>
  <c r="W64" i="10"/>
  <c r="V64" i="10"/>
  <c r="AB161" i="10"/>
  <c r="AA161" i="10"/>
  <c r="Y161" i="10"/>
  <c r="W161" i="10"/>
  <c r="V161" i="10"/>
  <c r="AB221" i="10"/>
  <c r="AA221" i="10"/>
  <c r="Y221" i="10"/>
  <c r="W221" i="10"/>
  <c r="V221" i="10"/>
  <c r="AB112" i="10"/>
  <c r="AA112" i="10"/>
  <c r="Y112" i="10"/>
  <c r="W112" i="10"/>
  <c r="V112" i="10"/>
  <c r="AB364" i="10"/>
  <c r="AA364" i="10"/>
  <c r="W364" i="10"/>
  <c r="V364" i="10"/>
  <c r="AB213" i="10"/>
  <c r="AA213" i="10"/>
  <c r="Y213" i="10"/>
  <c r="W213" i="10"/>
  <c r="V213" i="10"/>
  <c r="AB201" i="10"/>
  <c r="AA201" i="10"/>
  <c r="Y201" i="10"/>
  <c r="W201" i="10"/>
  <c r="V201" i="10"/>
  <c r="AB192" i="10"/>
  <c r="AA192" i="10"/>
  <c r="Y192" i="10"/>
  <c r="W192" i="10"/>
  <c r="V192" i="10"/>
  <c r="AB271" i="10"/>
  <c r="AA271" i="10"/>
  <c r="Y271" i="10"/>
  <c r="W271" i="10"/>
  <c r="V271" i="10"/>
  <c r="AB308" i="10"/>
  <c r="AA308" i="10"/>
  <c r="Y308" i="10"/>
  <c r="W308" i="10"/>
  <c r="V308" i="10"/>
  <c r="AB152" i="10"/>
  <c r="AA152" i="10"/>
  <c r="Y152" i="10"/>
  <c r="W152" i="10"/>
  <c r="V152" i="10"/>
  <c r="AB28" i="10"/>
  <c r="AA28" i="10"/>
  <c r="Y28" i="10"/>
  <c r="W28" i="10"/>
  <c r="V28" i="10"/>
  <c r="AB214" i="10"/>
  <c r="AA214" i="10"/>
  <c r="Y214" i="10"/>
  <c r="W214" i="10"/>
  <c r="V214" i="10"/>
  <c r="AB363" i="10"/>
  <c r="AA363" i="10"/>
  <c r="W363" i="10"/>
  <c r="V363" i="10"/>
  <c r="AB362" i="10"/>
  <c r="AA362" i="10"/>
  <c r="W362" i="10"/>
  <c r="V362" i="10"/>
  <c r="AB241" i="10"/>
  <c r="AA241" i="10"/>
  <c r="Y241" i="10"/>
  <c r="W241" i="10"/>
  <c r="V241" i="10"/>
  <c r="AB62" i="10"/>
  <c r="AA62" i="10"/>
  <c r="Y62" i="10"/>
  <c r="W62" i="10"/>
  <c r="V62" i="10"/>
  <c r="AB361" i="10"/>
  <c r="AA361" i="10"/>
  <c r="W361" i="10"/>
  <c r="V361" i="10"/>
  <c r="AB290" i="10"/>
  <c r="AA290" i="10"/>
  <c r="Y290" i="10"/>
  <c r="W290" i="10"/>
  <c r="V290" i="10"/>
  <c r="AB259" i="10"/>
  <c r="AA259" i="10"/>
  <c r="Y259" i="10"/>
  <c r="W259" i="10"/>
  <c r="V259" i="10"/>
  <c r="AB248" i="10"/>
  <c r="AA248" i="10"/>
  <c r="Y248" i="10"/>
  <c r="W248" i="10"/>
  <c r="V248" i="10"/>
  <c r="AB360" i="10"/>
  <c r="AA360" i="10"/>
  <c r="W360" i="10"/>
  <c r="V360" i="10"/>
  <c r="AB359" i="10"/>
  <c r="AA359" i="10"/>
  <c r="W359" i="10"/>
  <c r="V359" i="10"/>
  <c r="AB109" i="10"/>
  <c r="AA109" i="10"/>
  <c r="Y109" i="10"/>
  <c r="W109" i="10"/>
  <c r="V109" i="10"/>
  <c r="AB317" i="10"/>
  <c r="AA317" i="10"/>
  <c r="Y317" i="10"/>
  <c r="W317" i="10"/>
  <c r="V317" i="10"/>
  <c r="AB358" i="10"/>
  <c r="AA358" i="10"/>
  <c r="W358" i="10"/>
  <c r="V358" i="10"/>
  <c r="AB224" i="10"/>
  <c r="AA224" i="10"/>
  <c r="Y224" i="10"/>
  <c r="W224" i="10"/>
  <c r="V224" i="10"/>
  <c r="AB357" i="10"/>
  <c r="AA357" i="10"/>
  <c r="W357" i="10"/>
  <c r="V357" i="10"/>
  <c r="AB356" i="10"/>
  <c r="AA356" i="10"/>
  <c r="W356" i="10"/>
  <c r="V356" i="10"/>
  <c r="AB158" i="10"/>
  <c r="AA158" i="10"/>
  <c r="Y158" i="10"/>
  <c r="W158" i="10"/>
  <c r="V158" i="10"/>
  <c r="AB254" i="10"/>
  <c r="AA254" i="10"/>
  <c r="Y254" i="10"/>
  <c r="W254" i="10"/>
  <c r="V254" i="10"/>
  <c r="AB132" i="10"/>
  <c r="AA132" i="10"/>
  <c r="Y132" i="10"/>
  <c r="W132" i="10"/>
  <c r="V132" i="10"/>
  <c r="AB15" i="10"/>
  <c r="AA15" i="10"/>
  <c r="Y15" i="10"/>
  <c r="W15" i="10"/>
  <c r="V15" i="10"/>
  <c r="AB355" i="10"/>
  <c r="AA355" i="10"/>
  <c r="W355" i="10"/>
  <c r="V355" i="10"/>
  <c r="AB354" i="10"/>
  <c r="AA354" i="10"/>
  <c r="W354" i="10"/>
  <c r="V354" i="10"/>
  <c r="AB20" i="10"/>
  <c r="AA20" i="10"/>
  <c r="Y20" i="10"/>
  <c r="W20" i="10"/>
  <c r="V20" i="10"/>
  <c r="AB167" i="10"/>
  <c r="AA167" i="10"/>
  <c r="Y167" i="10"/>
  <c r="W167" i="10"/>
  <c r="V167" i="10"/>
  <c r="AB156" i="10"/>
  <c r="AA156" i="10"/>
  <c r="Y156" i="10"/>
  <c r="W156" i="10"/>
  <c r="V156" i="10"/>
  <c r="AB302" i="10"/>
  <c r="AA302" i="10"/>
  <c r="Y302" i="10"/>
  <c r="W302" i="10"/>
  <c r="V302" i="10"/>
  <c r="AB323" i="10"/>
  <c r="AA323" i="10"/>
  <c r="Y323" i="10"/>
  <c r="W323" i="10"/>
  <c r="V323" i="10"/>
  <c r="AB293" i="10"/>
  <c r="AA293" i="10"/>
  <c r="Y293" i="10"/>
  <c r="W293" i="10"/>
  <c r="V293" i="10"/>
  <c r="AB185" i="10"/>
  <c r="AA185" i="10"/>
  <c r="Y185" i="10"/>
  <c r="W185" i="10"/>
  <c r="V185" i="10"/>
  <c r="AB230" i="10"/>
  <c r="AA230" i="10"/>
  <c r="Y230" i="10"/>
  <c r="W230" i="10"/>
  <c r="V230" i="10"/>
  <c r="AB353" i="10"/>
  <c r="AA353" i="10"/>
  <c r="W353" i="10"/>
  <c r="V353" i="10"/>
  <c r="AB82" i="10"/>
  <c r="AA82" i="10"/>
  <c r="Y82" i="10"/>
  <c r="W82" i="10"/>
  <c r="V82" i="10"/>
  <c r="AB216" i="10"/>
  <c r="AA216" i="10"/>
  <c r="Y216" i="10"/>
  <c r="W216" i="10"/>
  <c r="V216" i="10"/>
  <c r="AB261" i="10"/>
  <c r="AA261" i="10"/>
  <c r="Y261" i="10"/>
  <c r="W261" i="10"/>
  <c r="V261" i="10"/>
  <c r="AB352" i="10"/>
  <c r="AA352" i="10"/>
  <c r="W352" i="10"/>
  <c r="V352" i="10"/>
  <c r="AB70" i="10"/>
  <c r="AA70" i="10"/>
  <c r="Y70" i="10"/>
  <c r="W70" i="10"/>
  <c r="V70" i="10"/>
  <c r="AB351" i="10"/>
  <c r="AA351" i="10"/>
  <c r="W351" i="10"/>
  <c r="V351" i="10"/>
  <c r="AB292" i="10"/>
  <c r="AA292" i="10"/>
  <c r="Y292" i="10"/>
  <c r="W292" i="10"/>
  <c r="V292" i="10"/>
  <c r="AB260" i="10"/>
  <c r="AA260" i="10"/>
  <c r="Y260" i="10"/>
  <c r="W260" i="10"/>
  <c r="V260" i="10"/>
  <c r="AB130" i="10"/>
  <c r="AA130" i="10"/>
  <c r="Y130" i="10"/>
  <c r="W130" i="10"/>
  <c r="V130" i="10"/>
  <c r="AB350" i="10"/>
  <c r="AA350" i="10"/>
  <c r="W350" i="10"/>
  <c r="V350" i="10"/>
  <c r="AB349" i="10"/>
  <c r="AA349" i="10"/>
  <c r="W349" i="10"/>
  <c r="V349" i="10"/>
  <c r="AB210" i="10"/>
  <c r="AA210" i="10"/>
  <c r="Y210" i="10"/>
  <c r="W210" i="10"/>
  <c r="V210" i="10"/>
  <c r="AB275" i="10"/>
  <c r="AA275" i="10"/>
  <c r="Y275" i="10"/>
  <c r="W275" i="10"/>
  <c r="V275" i="10"/>
  <c r="AB348" i="10"/>
  <c r="AA348" i="10"/>
  <c r="W348" i="10"/>
  <c r="V348" i="10"/>
  <c r="AB49" i="10"/>
  <c r="AA49" i="10"/>
  <c r="Y49" i="10"/>
  <c r="W49" i="10"/>
  <c r="V49" i="10"/>
  <c r="AB274" i="10"/>
  <c r="AA274" i="10"/>
  <c r="Y274" i="10"/>
  <c r="W274" i="10"/>
  <c r="V274" i="10"/>
  <c r="AB347" i="10"/>
  <c r="AA347" i="10"/>
  <c r="W347" i="10"/>
  <c r="V347" i="10"/>
  <c r="AB239" i="10"/>
  <c r="AA239" i="10"/>
  <c r="Y239" i="10"/>
  <c r="W239" i="10"/>
  <c r="V239" i="10"/>
  <c r="AB264" i="10"/>
  <c r="AA264" i="10"/>
  <c r="Y264" i="10"/>
  <c r="W264" i="10"/>
  <c r="V264" i="10"/>
  <c r="AB135" i="10"/>
  <c r="AA135" i="10"/>
  <c r="Y135" i="10"/>
  <c r="W135" i="10"/>
  <c r="V135" i="10"/>
  <c r="AB346" i="10"/>
  <c r="AA346" i="10"/>
  <c r="W346" i="10"/>
  <c r="V346" i="10"/>
  <c r="AB273" i="10"/>
  <c r="AA273" i="10"/>
  <c r="Y273" i="10"/>
  <c r="W273" i="10"/>
  <c r="V273" i="10"/>
  <c r="AB153" i="10"/>
  <c r="AA153" i="10"/>
  <c r="Y153" i="10"/>
  <c r="W153" i="10"/>
  <c r="V153" i="10"/>
  <c r="AB345" i="10"/>
  <c r="AA345" i="10"/>
  <c r="W345" i="10"/>
  <c r="V345" i="10"/>
  <c r="AB344" i="10"/>
  <c r="AA344" i="10"/>
  <c r="W344" i="10"/>
  <c r="V344" i="10"/>
  <c r="AB268" i="10"/>
  <c r="AA268" i="10"/>
  <c r="Y268" i="10"/>
  <c r="W268" i="10"/>
  <c r="V268" i="10"/>
  <c r="AB343" i="10"/>
  <c r="AA343" i="10"/>
  <c r="W343" i="10"/>
  <c r="V343" i="10"/>
  <c r="AB141" i="10"/>
  <c r="AA141" i="10"/>
  <c r="Y141" i="10"/>
  <c r="W141" i="10"/>
  <c r="V141" i="10"/>
  <c r="AB342" i="10"/>
  <c r="AA342" i="10"/>
  <c r="W342" i="10"/>
  <c r="V342" i="10"/>
  <c r="AB94" i="10"/>
  <c r="AA94" i="10"/>
  <c r="Y94" i="10"/>
  <c r="W94" i="10"/>
  <c r="V94" i="10"/>
  <c r="AB341" i="10"/>
  <c r="AA341" i="10"/>
  <c r="W341" i="10"/>
  <c r="V341" i="10"/>
  <c r="AB269" i="10"/>
  <c r="AA269" i="10"/>
  <c r="Y269" i="10"/>
  <c r="W269" i="10"/>
  <c r="V269" i="10"/>
  <c r="AB37" i="10"/>
  <c r="AA37" i="10"/>
  <c r="Y37" i="10"/>
  <c r="W37" i="10"/>
  <c r="V37" i="10"/>
  <c r="AB46" i="10"/>
  <c r="AA46" i="10"/>
  <c r="Y46" i="10"/>
  <c r="W46" i="10"/>
  <c r="V46" i="10"/>
  <c r="AB340" i="10"/>
  <c r="AA340" i="10"/>
  <c r="W340" i="10"/>
  <c r="V340" i="10"/>
  <c r="AB231" i="10"/>
  <c r="AA231" i="10"/>
  <c r="Y231" i="10"/>
  <c r="W231" i="10"/>
  <c r="V231" i="10"/>
  <c r="AB245" i="10"/>
  <c r="AA245" i="10"/>
  <c r="Y245" i="10"/>
  <c r="W245" i="10"/>
  <c r="V245" i="10"/>
  <c r="AB142" i="10"/>
  <c r="AA142" i="10"/>
  <c r="Y142" i="10"/>
  <c r="W142" i="10"/>
  <c r="V142" i="10"/>
  <c r="AB314" i="10"/>
  <c r="AA314" i="10"/>
  <c r="Y314" i="10"/>
  <c r="W314" i="10"/>
  <c r="V314" i="10"/>
  <c r="AB339" i="10"/>
  <c r="AA339" i="10"/>
  <c r="W339" i="10"/>
  <c r="V339" i="10"/>
  <c r="AB338" i="10"/>
  <c r="AA338" i="10"/>
  <c r="W338" i="10"/>
  <c r="V338" i="10"/>
  <c r="AB337" i="10"/>
  <c r="AA337" i="10"/>
  <c r="W337" i="10"/>
  <c r="V337" i="10"/>
  <c r="AB295" i="10"/>
  <c r="AA295" i="10"/>
  <c r="Y295" i="10"/>
  <c r="W295" i="10"/>
  <c r="V295" i="10"/>
  <c r="AB220" i="10"/>
  <c r="AA220" i="10"/>
  <c r="Y220" i="10"/>
  <c r="W220" i="10"/>
  <c r="V220" i="10"/>
  <c r="AB59" i="10"/>
  <c r="AA59" i="10"/>
  <c r="Y59" i="10"/>
  <c r="W59" i="10"/>
  <c r="V59" i="10"/>
  <c r="AB284" i="10"/>
  <c r="AA284" i="10"/>
  <c r="Y284" i="10"/>
  <c r="W284" i="10"/>
  <c r="V284" i="10"/>
  <c r="AB320" i="10"/>
  <c r="AA320" i="10"/>
  <c r="Y320" i="10"/>
  <c r="W320" i="10"/>
  <c r="V320" i="10"/>
  <c r="AB336" i="10"/>
  <c r="AA336" i="10"/>
  <c r="W336" i="10"/>
  <c r="V336" i="10"/>
  <c r="AB139" i="10"/>
  <c r="AA139" i="10"/>
  <c r="Y139" i="10"/>
  <c r="W139" i="10"/>
  <c r="V139" i="10"/>
  <c r="AB335" i="10"/>
  <c r="AA335" i="10"/>
  <c r="W335" i="10"/>
  <c r="V335" i="10"/>
  <c r="AB250" i="10"/>
  <c r="AA250" i="10"/>
  <c r="Y250" i="10"/>
  <c r="W250" i="10"/>
  <c r="V250" i="10"/>
  <c r="AB305" i="10"/>
  <c r="AA305" i="10"/>
  <c r="Y305" i="10"/>
  <c r="W305" i="10"/>
  <c r="V305" i="10"/>
  <c r="AB227" i="10"/>
  <c r="AA227" i="10"/>
  <c r="Y227" i="10"/>
  <c r="W227" i="10"/>
  <c r="V227" i="10"/>
  <c r="AB334" i="10"/>
  <c r="AA334" i="10"/>
  <c r="W334" i="10"/>
  <c r="V334" i="10"/>
  <c r="AB303" i="10"/>
  <c r="AA303" i="10"/>
  <c r="Y303" i="10"/>
  <c r="W303" i="10"/>
  <c r="V303" i="10"/>
  <c r="AB333" i="10"/>
  <c r="AA333" i="10"/>
  <c r="W333" i="10"/>
  <c r="V333" i="10"/>
  <c r="AB332" i="10"/>
  <c r="AA332" i="10"/>
  <c r="W332" i="10"/>
  <c r="V332" i="10"/>
  <c r="AB16" i="10"/>
  <c r="AA16" i="10"/>
  <c r="Y16" i="10"/>
  <c r="W16" i="10"/>
  <c r="V16" i="10"/>
  <c r="AB10" i="10"/>
  <c r="AA10" i="10"/>
  <c r="Y10" i="10"/>
  <c r="W10" i="10"/>
  <c r="V10" i="10"/>
  <c r="AB13" i="10"/>
  <c r="AA13" i="10"/>
  <c r="Y13" i="10"/>
  <c r="W13" i="10"/>
  <c r="V13" i="10"/>
  <c r="AB262" i="10"/>
  <c r="AA262" i="10"/>
  <c r="Y262" i="10"/>
  <c r="W262" i="10"/>
  <c r="V262" i="10"/>
  <c r="AB331" i="10"/>
  <c r="AA331" i="10"/>
  <c r="W331" i="10"/>
  <c r="V331" i="10"/>
  <c r="AB330" i="10"/>
  <c r="AA330" i="10"/>
  <c r="W330" i="10"/>
  <c r="V330" i="10"/>
  <c r="AB163" i="10"/>
  <c r="AA163" i="10"/>
  <c r="Y163" i="10"/>
  <c r="W163" i="10"/>
  <c r="V163" i="10"/>
  <c r="AB208" i="10"/>
  <c r="AA208" i="10"/>
  <c r="Y208" i="10"/>
  <c r="W208" i="10"/>
  <c r="V208" i="10"/>
  <c r="AB329" i="10"/>
  <c r="AA329" i="10"/>
  <c r="W329" i="10"/>
  <c r="V329" i="10"/>
  <c r="AB328" i="10"/>
  <c r="AA328" i="10"/>
  <c r="W328" i="10"/>
  <c r="V328" i="10"/>
  <c r="AB297" i="10"/>
  <c r="AA297" i="10"/>
  <c r="Y297" i="10"/>
  <c r="W297" i="10"/>
  <c r="V297" i="10"/>
  <c r="AB327" i="10"/>
  <c r="AA327" i="10"/>
  <c r="W327" i="10"/>
  <c r="V327" i="10"/>
  <c r="AB326" i="10"/>
  <c r="AA326" i="10"/>
  <c r="W326" i="10"/>
  <c r="V326" i="10"/>
  <c r="AB155" i="10"/>
  <c r="AA155" i="10"/>
  <c r="Y155" i="10"/>
  <c r="W155" i="10"/>
  <c r="V155" i="10"/>
  <c r="AB325" i="10"/>
  <c r="AA325" i="10"/>
  <c r="W325" i="10"/>
  <c r="V325" i="10"/>
  <c r="AB115" i="10"/>
  <c r="AA115" i="10"/>
  <c r="Y115" i="10"/>
  <c r="W115" i="10"/>
  <c r="V115" i="10"/>
  <c r="AB322" i="10"/>
  <c r="AA322" i="10"/>
  <c r="Y322" i="10"/>
  <c r="W322" i="10"/>
  <c r="V322" i="10"/>
  <c r="AB324" i="10"/>
  <c r="AA324" i="10"/>
  <c r="W324" i="10"/>
  <c r="V324" i="10"/>
  <c r="X451" i="9"/>
  <c r="X450" i="9"/>
  <c r="X449" i="9"/>
  <c r="AB438" i="9"/>
  <c r="AA438" i="9"/>
  <c r="Z438" i="9"/>
  <c r="X438" i="9"/>
  <c r="V438" i="9"/>
  <c r="AB446" i="9"/>
  <c r="AA446" i="9"/>
  <c r="Z446" i="9"/>
  <c r="X446" i="9"/>
  <c r="V446" i="9"/>
  <c r="AB168" i="9"/>
  <c r="AA168" i="9"/>
  <c r="Z168" i="9"/>
  <c r="X168" i="9"/>
  <c r="V168" i="9"/>
  <c r="AB67" i="9"/>
  <c r="AA67" i="9"/>
  <c r="Z67" i="9"/>
  <c r="X67" i="9"/>
  <c r="V67" i="9"/>
  <c r="AB4" i="9"/>
  <c r="AA4" i="9"/>
  <c r="Z4" i="9"/>
  <c r="X4" i="9"/>
  <c r="V4" i="9"/>
  <c r="AB408" i="9"/>
  <c r="AA408" i="9"/>
  <c r="Z408" i="9"/>
  <c r="X408" i="9"/>
  <c r="V408" i="9"/>
  <c r="AB375" i="9"/>
  <c r="AA375" i="9"/>
  <c r="Z375" i="9"/>
  <c r="X375" i="9"/>
  <c r="V375" i="9"/>
  <c r="AB6" i="9"/>
  <c r="AA6" i="9"/>
  <c r="Z6" i="9"/>
  <c r="X6" i="9"/>
  <c r="V6" i="9"/>
  <c r="AB423" i="9"/>
  <c r="AA423" i="9"/>
  <c r="Z423" i="9"/>
  <c r="X423" i="9"/>
  <c r="V423" i="9"/>
  <c r="AB388" i="9"/>
  <c r="AA388" i="9"/>
  <c r="Z388" i="9"/>
  <c r="X388" i="9"/>
  <c r="V388" i="9"/>
  <c r="AB5" i="9"/>
  <c r="AA5" i="9"/>
  <c r="Z5" i="9"/>
  <c r="X5" i="9"/>
  <c r="V5" i="9"/>
  <c r="AB13" i="9"/>
  <c r="AA13" i="9"/>
  <c r="Z13" i="9"/>
  <c r="X13" i="9"/>
  <c r="V13" i="9"/>
  <c r="AB315" i="9"/>
  <c r="AA315" i="9"/>
  <c r="Z315" i="9"/>
  <c r="X315" i="9"/>
  <c r="V315" i="9"/>
  <c r="AB25" i="9"/>
  <c r="AA25" i="9"/>
  <c r="Z25" i="9"/>
  <c r="X25" i="9"/>
  <c r="V25" i="9"/>
  <c r="AB347" i="9"/>
  <c r="AA347" i="9"/>
  <c r="Z347" i="9"/>
  <c r="X347" i="9"/>
  <c r="V347" i="9"/>
  <c r="AB16" i="9"/>
  <c r="AA16" i="9"/>
  <c r="Z16" i="9"/>
  <c r="X16" i="9"/>
  <c r="V16" i="9"/>
  <c r="AB9" i="9"/>
  <c r="AA9" i="9"/>
  <c r="Z9" i="9"/>
  <c r="X9" i="9"/>
  <c r="V9" i="9"/>
  <c r="AB10" i="9"/>
  <c r="AA10" i="9"/>
  <c r="Z10" i="9"/>
  <c r="X10" i="9"/>
  <c r="V10" i="9"/>
  <c r="AB34" i="9"/>
  <c r="AA34" i="9"/>
  <c r="Z34" i="9"/>
  <c r="X34" i="9"/>
  <c r="V34" i="9"/>
  <c r="AB57" i="9"/>
  <c r="AA57" i="9"/>
  <c r="Z57" i="9"/>
  <c r="X57" i="9"/>
  <c r="V57" i="9"/>
  <c r="AB15" i="9"/>
  <c r="AA15" i="9"/>
  <c r="Z15" i="9"/>
  <c r="X15" i="9"/>
  <c r="V15" i="9"/>
  <c r="AB11" i="9"/>
  <c r="AA11" i="9"/>
  <c r="Z11" i="9"/>
  <c r="X11" i="9"/>
  <c r="V11" i="9"/>
  <c r="AB35" i="9"/>
  <c r="AA35" i="9"/>
  <c r="Z35" i="9"/>
  <c r="X35" i="9"/>
  <c r="V35" i="9"/>
  <c r="AB52" i="9"/>
  <c r="AA52" i="9"/>
  <c r="Z52" i="9"/>
  <c r="X52" i="9"/>
  <c r="V52" i="9"/>
  <c r="AB21" i="9"/>
  <c r="AA21" i="9"/>
  <c r="Z21" i="9"/>
  <c r="X21" i="9"/>
  <c r="V21" i="9"/>
  <c r="AB28" i="9"/>
  <c r="AA28" i="9"/>
  <c r="Z28" i="9"/>
  <c r="X28" i="9"/>
  <c r="V28" i="9"/>
  <c r="AB62" i="9"/>
  <c r="AA62" i="9"/>
  <c r="Z62" i="9"/>
  <c r="X62" i="9"/>
  <c r="V62" i="9"/>
  <c r="AB60" i="9"/>
  <c r="AA60" i="9"/>
  <c r="Z60" i="9"/>
  <c r="X60" i="9"/>
  <c r="V60" i="9"/>
  <c r="AB23" i="9"/>
  <c r="AA23" i="9"/>
  <c r="Z23" i="9"/>
  <c r="X23" i="9"/>
  <c r="V23" i="9"/>
  <c r="AB336" i="9"/>
  <c r="AA336" i="9"/>
  <c r="Z336" i="9"/>
  <c r="X336" i="9"/>
  <c r="V336" i="9"/>
  <c r="AB14" i="9"/>
  <c r="AA14" i="9"/>
  <c r="Z14" i="9"/>
  <c r="X14" i="9"/>
  <c r="V14" i="9"/>
  <c r="AB40" i="9"/>
  <c r="AA40" i="9"/>
  <c r="Z40" i="9"/>
  <c r="X40" i="9"/>
  <c r="V40" i="9"/>
  <c r="AB406" i="9"/>
  <c r="AA406" i="9"/>
  <c r="Z406" i="9"/>
  <c r="X406" i="9"/>
  <c r="V406" i="9"/>
  <c r="AB18" i="9"/>
  <c r="AA18" i="9"/>
  <c r="Z18" i="9"/>
  <c r="X18" i="9"/>
  <c r="V18" i="9"/>
  <c r="AB379" i="9"/>
  <c r="AA379" i="9"/>
  <c r="Z379" i="9"/>
  <c r="X379" i="9"/>
  <c r="V379" i="9"/>
  <c r="AB180" i="9"/>
  <c r="AA180" i="9"/>
  <c r="Z180" i="9"/>
  <c r="X180" i="9"/>
  <c r="V180" i="9"/>
  <c r="AB19" i="9"/>
  <c r="AA19" i="9"/>
  <c r="Z19" i="9"/>
  <c r="X19" i="9"/>
  <c r="V19" i="9"/>
  <c r="AB20" i="9"/>
  <c r="AA20" i="9"/>
  <c r="Z20" i="9"/>
  <c r="X20" i="9"/>
  <c r="V20" i="9"/>
  <c r="AB66" i="9"/>
  <c r="AA66" i="9"/>
  <c r="Z66" i="9"/>
  <c r="X66" i="9"/>
  <c r="V66" i="9"/>
  <c r="AB437" i="9"/>
  <c r="AA437" i="9"/>
  <c r="Z437" i="9"/>
  <c r="X437" i="9"/>
  <c r="V437" i="9"/>
  <c r="AB22" i="9"/>
  <c r="AA22" i="9"/>
  <c r="Z22" i="9"/>
  <c r="X22" i="9"/>
  <c r="V22" i="9"/>
  <c r="AB261" i="9"/>
  <c r="AA261" i="9"/>
  <c r="Z261" i="9"/>
  <c r="X261" i="9"/>
  <c r="V261" i="9"/>
  <c r="AB17" i="9"/>
  <c r="AA17" i="9"/>
  <c r="Z17" i="9"/>
  <c r="X17" i="9"/>
  <c r="V17" i="9"/>
  <c r="AB29" i="9"/>
  <c r="AA29" i="9"/>
  <c r="Z29" i="9"/>
  <c r="X29" i="9"/>
  <c r="V29" i="9"/>
  <c r="AB98" i="9"/>
  <c r="AA98" i="9"/>
  <c r="Z98" i="9"/>
  <c r="X98" i="9"/>
  <c r="V98" i="9"/>
  <c r="AB27" i="9"/>
  <c r="AA27" i="9"/>
  <c r="Z27" i="9"/>
  <c r="X27" i="9"/>
  <c r="V27" i="9"/>
  <c r="AB399" i="9"/>
  <c r="AA399" i="9"/>
  <c r="Z399" i="9"/>
  <c r="X399" i="9"/>
  <c r="V399" i="9"/>
  <c r="AB177" i="9"/>
  <c r="AA177" i="9"/>
  <c r="Z177" i="9"/>
  <c r="X177" i="9"/>
  <c r="V177" i="9"/>
  <c r="AB142" i="9"/>
  <c r="AA142" i="9"/>
  <c r="Z142" i="9"/>
  <c r="X142" i="9"/>
  <c r="V142" i="9"/>
  <c r="AB229" i="9"/>
  <c r="AA229" i="9"/>
  <c r="Z229" i="9"/>
  <c r="X229" i="9"/>
  <c r="V229" i="9"/>
  <c r="AB54" i="9"/>
  <c r="AA54" i="9"/>
  <c r="Z54" i="9"/>
  <c r="X54" i="9"/>
  <c r="V54" i="9"/>
  <c r="AB108" i="9"/>
  <c r="AA108" i="9"/>
  <c r="Z108" i="9"/>
  <c r="X108" i="9"/>
  <c r="V108" i="9"/>
  <c r="AB31" i="9"/>
  <c r="AA31" i="9"/>
  <c r="Z31" i="9"/>
  <c r="X31" i="9"/>
  <c r="V31" i="9"/>
  <c r="AB160" i="9"/>
  <c r="AA160" i="9"/>
  <c r="Z160" i="9"/>
  <c r="X160" i="9"/>
  <c r="V160" i="9"/>
  <c r="AB32" i="9"/>
  <c r="AA32" i="9"/>
  <c r="Z32" i="9"/>
  <c r="X32" i="9"/>
  <c r="V32" i="9"/>
  <c r="AB38" i="9"/>
  <c r="AA38" i="9"/>
  <c r="Z38" i="9"/>
  <c r="X38" i="9"/>
  <c r="V38" i="9"/>
  <c r="AB49" i="9"/>
  <c r="AA49" i="9"/>
  <c r="Z49" i="9"/>
  <c r="X49" i="9"/>
  <c r="V49" i="9"/>
  <c r="AB265" i="9"/>
  <c r="AA265" i="9"/>
  <c r="Z265" i="9"/>
  <c r="X265" i="9"/>
  <c r="V265" i="9"/>
  <c r="AB118" i="9"/>
  <c r="AA118" i="9"/>
  <c r="Z118" i="9"/>
  <c r="X118" i="9"/>
  <c r="V118" i="9"/>
  <c r="AB30" i="9"/>
  <c r="AA30" i="9"/>
  <c r="Z30" i="9"/>
  <c r="X30" i="9"/>
  <c r="V30" i="9"/>
  <c r="AB33" i="9"/>
  <c r="AA33" i="9"/>
  <c r="Z33" i="9"/>
  <c r="X33" i="9"/>
  <c r="V33" i="9"/>
  <c r="AB208" i="9"/>
  <c r="AA208" i="9"/>
  <c r="Z208" i="9"/>
  <c r="X208" i="9"/>
  <c r="V208" i="9"/>
  <c r="AB416" i="9"/>
  <c r="AA416" i="9"/>
  <c r="Z416" i="9"/>
  <c r="X416" i="9"/>
  <c r="V416" i="9"/>
  <c r="AB137" i="9"/>
  <c r="AA137" i="9"/>
  <c r="Z137" i="9"/>
  <c r="X137" i="9"/>
  <c r="V137" i="9"/>
  <c r="AB24" i="9"/>
  <c r="AA24" i="9"/>
  <c r="Z24" i="9"/>
  <c r="X24" i="9"/>
  <c r="V24" i="9"/>
  <c r="AB41" i="9"/>
  <c r="AA41" i="9"/>
  <c r="Z41" i="9"/>
  <c r="X41" i="9"/>
  <c r="V41" i="9"/>
  <c r="AB287" i="9"/>
  <c r="AA287" i="9"/>
  <c r="Z287" i="9"/>
  <c r="X287" i="9"/>
  <c r="V287" i="9"/>
  <c r="AB244" i="9"/>
  <c r="AA244" i="9"/>
  <c r="Z244" i="9"/>
  <c r="X244" i="9"/>
  <c r="V244" i="9"/>
  <c r="AB106" i="9"/>
  <c r="AA106" i="9"/>
  <c r="Z106" i="9"/>
  <c r="X106" i="9"/>
  <c r="V106" i="9"/>
  <c r="AB393" i="9"/>
  <c r="AA393" i="9"/>
  <c r="Z393" i="9"/>
  <c r="X393" i="9"/>
  <c r="V393" i="9"/>
  <c r="AB152" i="9"/>
  <c r="AA152" i="9"/>
  <c r="Z152" i="9"/>
  <c r="X152" i="9"/>
  <c r="V152" i="9"/>
  <c r="AB159" i="9"/>
  <c r="AA159" i="9"/>
  <c r="Z159" i="9"/>
  <c r="X159" i="9"/>
  <c r="V159" i="9"/>
  <c r="AB56" i="9"/>
  <c r="AA56" i="9"/>
  <c r="Z56" i="9"/>
  <c r="X56" i="9"/>
  <c r="V56" i="9"/>
  <c r="AB88" i="9"/>
  <c r="AA88" i="9"/>
  <c r="Z88" i="9"/>
  <c r="X88" i="9"/>
  <c r="V88" i="9"/>
  <c r="AB432" i="9"/>
  <c r="AA432" i="9"/>
  <c r="Z432" i="9"/>
  <c r="X432" i="9"/>
  <c r="V432" i="9"/>
  <c r="AB76" i="9"/>
  <c r="AA76" i="9"/>
  <c r="Z76" i="9"/>
  <c r="X76" i="9"/>
  <c r="V76" i="9"/>
  <c r="AB297" i="9"/>
  <c r="AA297" i="9"/>
  <c r="Z297" i="9"/>
  <c r="X297" i="9"/>
  <c r="V297" i="9"/>
  <c r="AB61" i="9"/>
  <c r="AA61" i="9"/>
  <c r="Z61" i="9"/>
  <c r="X61" i="9"/>
  <c r="V61" i="9"/>
  <c r="AB44" i="9"/>
  <c r="AA44" i="9"/>
  <c r="Z44" i="9"/>
  <c r="X44" i="9"/>
  <c r="V44" i="9"/>
  <c r="AB356" i="9"/>
  <c r="AA356" i="9"/>
  <c r="Z356" i="9"/>
  <c r="X356" i="9"/>
  <c r="V356" i="9"/>
  <c r="AB278" i="9"/>
  <c r="AA278" i="9"/>
  <c r="Z278" i="9"/>
  <c r="X278" i="9"/>
  <c r="V278" i="9"/>
  <c r="AB55" i="9"/>
  <c r="AA55" i="9"/>
  <c r="Z55" i="9"/>
  <c r="X55" i="9"/>
  <c r="V55" i="9"/>
  <c r="AB365" i="9"/>
  <c r="AA365" i="9"/>
  <c r="Z365" i="9"/>
  <c r="X365" i="9"/>
  <c r="V365" i="9"/>
  <c r="AB205" i="9"/>
  <c r="AA205" i="9"/>
  <c r="Z205" i="9"/>
  <c r="X205" i="9"/>
  <c r="V205" i="9"/>
  <c r="AB151" i="9"/>
  <c r="AA151" i="9"/>
  <c r="Z151" i="9"/>
  <c r="X151" i="9"/>
  <c r="V151" i="9"/>
  <c r="AB219" i="9"/>
  <c r="AA219" i="9"/>
  <c r="Z219" i="9"/>
  <c r="X219" i="9"/>
  <c r="V219" i="9"/>
  <c r="AB114" i="9"/>
  <c r="AA114" i="9"/>
  <c r="Z114" i="9"/>
  <c r="X114" i="9"/>
  <c r="V114" i="9"/>
  <c r="AB51" i="9"/>
  <c r="AA51" i="9"/>
  <c r="Z51" i="9"/>
  <c r="X51" i="9"/>
  <c r="V51" i="9"/>
  <c r="AB48" i="9"/>
  <c r="AA48" i="9"/>
  <c r="Z48" i="9"/>
  <c r="X48" i="9"/>
  <c r="V48" i="9"/>
  <c r="AB143" i="9"/>
  <c r="AA143" i="9"/>
  <c r="Z143" i="9"/>
  <c r="X143" i="9"/>
  <c r="V143" i="9"/>
  <c r="AB100" i="9"/>
  <c r="AA100" i="9"/>
  <c r="Z100" i="9"/>
  <c r="X100" i="9"/>
  <c r="V100" i="9"/>
  <c r="AB72" i="9"/>
  <c r="AA72" i="9"/>
  <c r="Z72" i="9"/>
  <c r="X72" i="9"/>
  <c r="V72" i="9"/>
  <c r="AB64" i="9"/>
  <c r="AA64" i="9"/>
  <c r="Z64" i="9"/>
  <c r="X64" i="9"/>
  <c r="V64" i="9"/>
  <c r="AB63" i="9"/>
  <c r="AA63" i="9"/>
  <c r="Z63" i="9"/>
  <c r="X63" i="9"/>
  <c r="V63" i="9"/>
  <c r="AB96" i="9"/>
  <c r="AA96" i="9"/>
  <c r="Z96" i="9"/>
  <c r="X96" i="9"/>
  <c r="V96" i="9"/>
  <c r="AB232" i="9"/>
  <c r="AA232" i="9"/>
  <c r="Z232" i="9"/>
  <c r="X232" i="9"/>
  <c r="V232" i="9"/>
  <c r="AB71" i="9"/>
  <c r="AA71" i="9"/>
  <c r="Z71" i="9"/>
  <c r="X71" i="9"/>
  <c r="V71" i="9"/>
  <c r="AB115" i="9"/>
  <c r="AA115" i="9"/>
  <c r="Z115" i="9"/>
  <c r="X115" i="9"/>
  <c r="V115" i="9"/>
  <c r="AB80" i="9"/>
  <c r="AA80" i="9"/>
  <c r="Z80" i="9"/>
  <c r="X80" i="9"/>
  <c r="V80" i="9"/>
  <c r="AB198" i="9"/>
  <c r="AA198" i="9"/>
  <c r="Z198" i="9"/>
  <c r="X198" i="9"/>
  <c r="V198" i="9"/>
  <c r="AB45" i="9"/>
  <c r="AA45" i="9"/>
  <c r="Z45" i="9"/>
  <c r="X45" i="9"/>
  <c r="V45" i="9"/>
  <c r="AB37" i="9"/>
  <c r="AA37" i="9"/>
  <c r="Z37" i="9"/>
  <c r="X37" i="9"/>
  <c r="V37" i="9"/>
  <c r="AB95" i="9"/>
  <c r="AA95" i="9"/>
  <c r="Z95" i="9"/>
  <c r="X95" i="9"/>
  <c r="V95" i="9"/>
  <c r="AB39" i="9"/>
  <c r="AA39" i="9"/>
  <c r="Z39" i="9"/>
  <c r="X39" i="9"/>
  <c r="V39" i="9"/>
  <c r="AB421" i="9"/>
  <c r="AA421" i="9"/>
  <c r="Z421" i="9"/>
  <c r="X421" i="9"/>
  <c r="V421" i="9"/>
  <c r="AB430" i="9"/>
  <c r="AA430" i="9"/>
  <c r="Z430" i="9"/>
  <c r="X430" i="9"/>
  <c r="V430" i="9"/>
  <c r="AB50" i="9"/>
  <c r="AA50" i="9"/>
  <c r="Z50" i="9"/>
  <c r="X50" i="9"/>
  <c r="V50" i="9"/>
  <c r="AB255" i="9"/>
  <c r="AA255" i="9"/>
  <c r="Z255" i="9"/>
  <c r="X255" i="9"/>
  <c r="V255" i="9"/>
  <c r="AB318" i="9"/>
  <c r="AA318" i="9"/>
  <c r="Z318" i="9"/>
  <c r="X318" i="9"/>
  <c r="V318" i="9"/>
  <c r="AB59" i="9"/>
  <c r="AA59" i="9"/>
  <c r="Z59" i="9"/>
  <c r="X59" i="9"/>
  <c r="V59" i="9"/>
  <c r="AB240" i="9"/>
  <c r="AA240" i="9"/>
  <c r="Z240" i="9"/>
  <c r="X240" i="9"/>
  <c r="V240" i="9"/>
  <c r="AB310" i="9"/>
  <c r="AA310" i="9"/>
  <c r="Z310" i="9"/>
  <c r="X310" i="9"/>
  <c r="V310" i="9"/>
  <c r="AB47" i="9"/>
  <c r="AA47" i="9"/>
  <c r="Z47" i="9"/>
  <c r="X47" i="9"/>
  <c r="V47" i="9"/>
  <c r="AB178" i="9"/>
  <c r="AA178" i="9"/>
  <c r="Z178" i="9"/>
  <c r="X178" i="9"/>
  <c r="V178" i="9"/>
  <c r="AB82" i="9"/>
  <c r="AA82" i="9"/>
  <c r="Z82" i="9"/>
  <c r="X82" i="9"/>
  <c r="V82" i="9"/>
  <c r="AB203" i="9"/>
  <c r="AA203" i="9"/>
  <c r="Z203" i="9"/>
  <c r="X203" i="9"/>
  <c r="V203" i="9"/>
  <c r="AB101" i="9"/>
  <c r="AA101" i="9"/>
  <c r="Z101" i="9"/>
  <c r="X101" i="9"/>
  <c r="V101" i="9"/>
  <c r="AB275" i="9"/>
  <c r="AA275" i="9"/>
  <c r="Z275" i="9"/>
  <c r="X275" i="9"/>
  <c r="V275" i="9"/>
  <c r="AB87" i="9"/>
  <c r="AA87" i="9"/>
  <c r="Z87" i="9"/>
  <c r="X87" i="9"/>
  <c r="V87" i="9"/>
  <c r="AB73" i="9"/>
  <c r="AA73" i="9"/>
  <c r="Z73" i="9"/>
  <c r="X73" i="9"/>
  <c r="V73" i="9"/>
  <c r="AB210" i="9"/>
  <c r="AA210" i="9"/>
  <c r="Z210" i="9"/>
  <c r="X210" i="9"/>
  <c r="V210" i="9"/>
  <c r="AB422" i="9"/>
  <c r="AA422" i="9"/>
  <c r="Z422" i="9"/>
  <c r="X422" i="9"/>
  <c r="V422" i="9"/>
  <c r="AB166" i="9"/>
  <c r="AA166" i="9"/>
  <c r="Z166" i="9"/>
  <c r="X166" i="9"/>
  <c r="V166" i="9"/>
  <c r="AB403" i="9"/>
  <c r="AA403" i="9"/>
  <c r="Z403" i="9"/>
  <c r="X403" i="9"/>
  <c r="V403" i="9"/>
  <c r="AB211" i="9"/>
  <c r="AA211" i="9"/>
  <c r="Z211" i="9"/>
  <c r="X211" i="9"/>
  <c r="V211" i="9"/>
  <c r="AB270" i="9"/>
  <c r="AA270" i="9"/>
  <c r="Z270" i="9"/>
  <c r="X270" i="9"/>
  <c r="V270" i="9"/>
  <c r="AB251" i="9"/>
  <c r="AA251" i="9"/>
  <c r="Z251" i="9"/>
  <c r="X251" i="9"/>
  <c r="V251" i="9"/>
  <c r="AB53" i="9"/>
  <c r="AA53" i="9"/>
  <c r="Z53" i="9"/>
  <c r="X53" i="9"/>
  <c r="V53" i="9"/>
  <c r="AB176" i="9"/>
  <c r="AA176" i="9"/>
  <c r="Z176" i="9"/>
  <c r="X176" i="9"/>
  <c r="V176" i="9"/>
  <c r="AB58" i="9"/>
  <c r="AA58" i="9"/>
  <c r="Z58" i="9"/>
  <c r="X58" i="9"/>
  <c r="V58" i="9"/>
  <c r="AB75" i="9"/>
  <c r="AA75" i="9"/>
  <c r="Z75" i="9"/>
  <c r="X75" i="9"/>
  <c r="V75" i="9"/>
  <c r="AB312" i="9"/>
  <c r="AA312" i="9"/>
  <c r="Z312" i="9"/>
  <c r="X312" i="9"/>
  <c r="V312" i="9"/>
  <c r="AB74" i="9"/>
  <c r="AA74" i="9"/>
  <c r="Z74" i="9"/>
  <c r="X74" i="9"/>
  <c r="V74" i="9"/>
  <c r="AB366" i="9"/>
  <c r="AA366" i="9"/>
  <c r="Z366" i="9"/>
  <c r="X366" i="9"/>
  <c r="V366" i="9"/>
  <c r="AB86" i="9"/>
  <c r="AA86" i="9"/>
  <c r="Z86" i="9"/>
  <c r="X86" i="9"/>
  <c r="V86" i="9"/>
  <c r="AB85" i="9"/>
  <c r="AA85" i="9"/>
  <c r="Z85" i="9"/>
  <c r="X85" i="9"/>
  <c r="V85" i="9"/>
  <c r="AB81" i="9"/>
  <c r="AA81" i="9"/>
  <c r="Z81" i="9"/>
  <c r="X81" i="9"/>
  <c r="V81" i="9"/>
  <c r="AB136" i="9"/>
  <c r="AA136" i="9"/>
  <c r="Z136" i="9"/>
  <c r="X136" i="9"/>
  <c r="V136" i="9"/>
  <c r="AB84" i="9"/>
  <c r="AA84" i="9"/>
  <c r="Z84" i="9"/>
  <c r="X84" i="9"/>
  <c r="V84" i="9"/>
  <c r="AB231" i="9"/>
  <c r="AA231" i="9"/>
  <c r="Z231" i="9"/>
  <c r="X231" i="9"/>
  <c r="V231" i="9"/>
  <c r="AB78" i="9"/>
  <c r="AA78" i="9"/>
  <c r="Z78" i="9"/>
  <c r="X78" i="9"/>
  <c r="V78" i="9"/>
  <c r="AB99" i="9"/>
  <c r="AA99" i="9"/>
  <c r="Z99" i="9"/>
  <c r="X99" i="9"/>
  <c r="V99" i="9"/>
  <c r="AB77" i="9"/>
  <c r="AA77" i="9"/>
  <c r="Z77" i="9"/>
  <c r="X77" i="9"/>
  <c r="V77" i="9"/>
  <c r="AB130" i="9"/>
  <c r="AA130" i="9"/>
  <c r="Z130" i="9"/>
  <c r="X130" i="9"/>
  <c r="V130" i="9"/>
  <c r="AB89" i="9"/>
  <c r="AA89" i="9"/>
  <c r="Z89" i="9"/>
  <c r="X89" i="9"/>
  <c r="V89" i="9"/>
  <c r="AB233" i="9"/>
  <c r="AA233" i="9"/>
  <c r="Z233" i="9"/>
  <c r="X233" i="9"/>
  <c r="V233" i="9"/>
  <c r="AB129" i="9"/>
  <c r="AA129" i="9"/>
  <c r="Z129" i="9"/>
  <c r="X129" i="9"/>
  <c r="V129" i="9"/>
  <c r="AB107" i="9"/>
  <c r="AA107" i="9"/>
  <c r="Z107" i="9"/>
  <c r="X107" i="9"/>
  <c r="V107" i="9"/>
  <c r="AB345" i="9"/>
  <c r="AA345" i="9"/>
  <c r="Z345" i="9"/>
  <c r="X345" i="9"/>
  <c r="V345" i="9"/>
  <c r="AB134" i="9"/>
  <c r="AA134" i="9"/>
  <c r="Z134" i="9"/>
  <c r="X134" i="9"/>
  <c r="V134" i="9"/>
  <c r="AB122" i="9"/>
  <c r="AA122" i="9"/>
  <c r="Z122" i="9"/>
  <c r="X122" i="9"/>
  <c r="V122" i="9"/>
  <c r="AB150" i="9"/>
  <c r="AA150" i="9"/>
  <c r="Z150" i="9"/>
  <c r="X150" i="9"/>
  <c r="V150" i="9"/>
  <c r="AB43" i="9"/>
  <c r="AA43" i="9"/>
  <c r="Z43" i="9"/>
  <c r="X43" i="9"/>
  <c r="V43" i="9"/>
  <c r="AB83" i="9"/>
  <c r="AA83" i="9"/>
  <c r="Z83" i="9"/>
  <c r="X83" i="9"/>
  <c r="V83" i="9"/>
  <c r="AB46" i="9"/>
  <c r="AA46" i="9"/>
  <c r="Z46" i="9"/>
  <c r="X46" i="9"/>
  <c r="V46" i="9"/>
  <c r="AB340" i="9"/>
  <c r="AA340" i="9"/>
  <c r="Z340" i="9"/>
  <c r="X340" i="9"/>
  <c r="V340" i="9"/>
  <c r="AB104" i="9"/>
  <c r="AA104" i="9"/>
  <c r="Z104" i="9"/>
  <c r="X104" i="9"/>
  <c r="V104" i="9"/>
  <c r="AB236" i="9"/>
  <c r="AA236" i="9"/>
  <c r="Z236" i="9"/>
  <c r="X236" i="9"/>
  <c r="V236" i="9"/>
  <c r="AB392" i="9"/>
  <c r="AA392" i="9"/>
  <c r="Z392" i="9"/>
  <c r="X392" i="9"/>
  <c r="V392" i="9"/>
  <c r="AB94" i="9"/>
  <c r="AA94" i="9"/>
  <c r="Z94" i="9"/>
  <c r="X94" i="9"/>
  <c r="V94" i="9"/>
  <c r="AB164" i="9"/>
  <c r="AA164" i="9"/>
  <c r="Z164" i="9"/>
  <c r="X164" i="9"/>
  <c r="V164" i="9"/>
  <c r="AB212" i="9"/>
  <c r="AA212" i="9"/>
  <c r="Z212" i="9"/>
  <c r="X212" i="9"/>
  <c r="V212" i="9"/>
  <c r="AB147" i="9"/>
  <c r="AA147" i="9"/>
  <c r="Z147" i="9"/>
  <c r="X147" i="9"/>
  <c r="V147" i="9"/>
  <c r="AB253" i="9"/>
  <c r="AA253" i="9"/>
  <c r="Z253" i="9"/>
  <c r="X253" i="9"/>
  <c r="V253" i="9"/>
  <c r="AB299" i="9"/>
  <c r="AA299" i="9"/>
  <c r="Z299" i="9"/>
  <c r="X299" i="9"/>
  <c r="V299" i="9"/>
  <c r="AB280" i="9"/>
  <c r="AA280" i="9"/>
  <c r="Z280" i="9"/>
  <c r="X280" i="9"/>
  <c r="V280" i="9"/>
  <c r="AB200" i="9"/>
  <c r="AA200" i="9"/>
  <c r="Z200" i="9"/>
  <c r="X200" i="9"/>
  <c r="V200" i="9"/>
  <c r="AB298" i="9"/>
  <c r="AA298" i="9"/>
  <c r="Z298" i="9"/>
  <c r="X298" i="9"/>
  <c r="V298" i="9"/>
  <c r="AB97" i="9"/>
  <c r="AA97" i="9"/>
  <c r="Z97" i="9"/>
  <c r="X97" i="9"/>
  <c r="V97" i="9"/>
  <c r="AB391" i="9"/>
  <c r="AA391" i="9"/>
  <c r="Z391" i="9"/>
  <c r="X391" i="9"/>
  <c r="V391" i="9"/>
  <c r="AB374" i="9"/>
  <c r="AA374" i="9"/>
  <c r="Z374" i="9"/>
  <c r="X374" i="9"/>
  <c r="V374" i="9"/>
  <c r="AB103" i="9"/>
  <c r="AA103" i="9"/>
  <c r="Z103" i="9"/>
  <c r="X103" i="9"/>
  <c r="V103" i="9"/>
  <c r="AB157" i="9"/>
  <c r="AA157" i="9"/>
  <c r="Z157" i="9"/>
  <c r="X157" i="9"/>
  <c r="V157" i="9"/>
  <c r="AB132" i="9"/>
  <c r="AA132" i="9"/>
  <c r="Z132" i="9"/>
  <c r="X132" i="9"/>
  <c r="V132" i="9"/>
  <c r="AB92" i="9"/>
  <c r="AA92" i="9"/>
  <c r="Z92" i="9"/>
  <c r="X92" i="9"/>
  <c r="V92" i="9"/>
  <c r="AB91" i="9"/>
  <c r="AA91" i="9"/>
  <c r="Z91" i="9"/>
  <c r="X91" i="9"/>
  <c r="V91" i="9"/>
  <c r="AB443" i="9"/>
  <c r="AA443" i="9"/>
  <c r="Z443" i="9"/>
  <c r="X443" i="9"/>
  <c r="V443" i="9"/>
  <c r="AB133" i="9"/>
  <c r="AA133" i="9"/>
  <c r="Z133" i="9"/>
  <c r="X133" i="9"/>
  <c r="V133" i="9"/>
  <c r="AB113" i="9"/>
  <c r="AA113" i="9"/>
  <c r="Z113" i="9"/>
  <c r="X113" i="9"/>
  <c r="V113" i="9"/>
  <c r="AB112" i="9"/>
  <c r="AA112" i="9"/>
  <c r="Z112" i="9"/>
  <c r="X112" i="9"/>
  <c r="V112" i="9"/>
  <c r="AB348" i="9"/>
  <c r="AA348" i="9"/>
  <c r="Z348" i="9"/>
  <c r="X348" i="9"/>
  <c r="V348" i="9"/>
  <c r="AB123" i="9"/>
  <c r="AA123" i="9"/>
  <c r="Z123" i="9"/>
  <c r="X123" i="9"/>
  <c r="V123" i="9"/>
  <c r="AB111" i="9"/>
  <c r="AA111" i="9"/>
  <c r="Z111" i="9"/>
  <c r="X111" i="9"/>
  <c r="V111" i="9"/>
  <c r="AB245" i="9"/>
  <c r="AA245" i="9"/>
  <c r="Z245" i="9"/>
  <c r="X245" i="9"/>
  <c r="V245" i="9"/>
  <c r="AB42" i="9"/>
  <c r="AA42" i="9"/>
  <c r="Z42" i="9"/>
  <c r="X42" i="9"/>
  <c r="V42" i="9"/>
  <c r="AB327" i="9"/>
  <c r="AA327" i="9"/>
  <c r="Z327" i="9"/>
  <c r="X327" i="9"/>
  <c r="V327" i="9"/>
  <c r="AB201" i="9"/>
  <c r="AA201" i="9"/>
  <c r="Z201" i="9"/>
  <c r="X201" i="9"/>
  <c r="V201" i="9"/>
  <c r="AB117" i="9"/>
  <c r="AA117" i="9"/>
  <c r="Z117" i="9"/>
  <c r="X117" i="9"/>
  <c r="V117" i="9"/>
  <c r="AB193" i="9"/>
  <c r="AA193" i="9"/>
  <c r="Z193" i="9"/>
  <c r="X193" i="9"/>
  <c r="V193" i="9"/>
  <c r="AB70" i="9"/>
  <c r="AA70" i="9"/>
  <c r="Z70" i="9"/>
  <c r="X70" i="9"/>
  <c r="V70" i="9"/>
  <c r="AB121" i="9"/>
  <c r="AA121" i="9"/>
  <c r="Z121" i="9"/>
  <c r="X121" i="9"/>
  <c r="V121" i="9"/>
  <c r="AB79" i="9"/>
  <c r="AA79" i="9"/>
  <c r="Z79" i="9"/>
  <c r="X79" i="9"/>
  <c r="V79" i="9"/>
  <c r="AB102" i="9"/>
  <c r="AA102" i="9"/>
  <c r="Z102" i="9"/>
  <c r="X102" i="9"/>
  <c r="V102" i="9"/>
  <c r="AB394" i="9"/>
  <c r="AA394" i="9"/>
  <c r="Z394" i="9"/>
  <c r="X394" i="9"/>
  <c r="V394" i="9"/>
  <c r="AB110" i="9"/>
  <c r="AA110" i="9"/>
  <c r="Z110" i="9"/>
  <c r="X110" i="9"/>
  <c r="V110" i="9"/>
  <c r="AB141" i="9"/>
  <c r="AA141" i="9"/>
  <c r="Z141" i="9"/>
  <c r="X141" i="9"/>
  <c r="V141" i="9"/>
  <c r="AB120" i="9"/>
  <c r="AA120" i="9"/>
  <c r="Z120" i="9"/>
  <c r="X120" i="9"/>
  <c r="V120" i="9"/>
  <c r="AB370" i="9"/>
  <c r="AA370" i="9"/>
  <c r="Z370" i="9"/>
  <c r="X370" i="9"/>
  <c r="V370" i="9"/>
  <c r="AB145" i="9"/>
  <c r="AA145" i="9"/>
  <c r="Z145" i="9"/>
  <c r="X145" i="9"/>
  <c r="V145" i="9"/>
  <c r="AB125" i="9"/>
  <c r="AA125" i="9"/>
  <c r="Z125" i="9"/>
  <c r="X125" i="9"/>
  <c r="V125" i="9"/>
  <c r="AB274" i="9"/>
  <c r="AA274" i="9"/>
  <c r="Z274" i="9"/>
  <c r="X274" i="9"/>
  <c r="V274" i="9"/>
  <c r="AB90" i="9"/>
  <c r="AA90" i="9"/>
  <c r="Z90" i="9"/>
  <c r="X90" i="9"/>
  <c r="V90" i="9"/>
  <c r="AB126" i="9"/>
  <c r="AA126" i="9"/>
  <c r="Z126" i="9"/>
  <c r="X126" i="9"/>
  <c r="V126" i="9"/>
  <c r="AB116" i="9"/>
  <c r="AA116" i="9"/>
  <c r="Z116" i="9"/>
  <c r="X116" i="9"/>
  <c r="V116" i="9"/>
  <c r="AB146" i="9"/>
  <c r="AA146" i="9"/>
  <c r="Z146" i="9"/>
  <c r="X146" i="9"/>
  <c r="V146" i="9"/>
  <c r="AB140" i="9"/>
  <c r="AA140" i="9"/>
  <c r="Z140" i="9"/>
  <c r="X140" i="9"/>
  <c r="V140" i="9"/>
  <c r="AB346" i="9"/>
  <c r="AA346" i="9"/>
  <c r="Z346" i="9"/>
  <c r="X346" i="9"/>
  <c r="V346" i="9"/>
  <c r="AB155" i="9"/>
  <c r="AA155" i="9"/>
  <c r="Z155" i="9"/>
  <c r="X155" i="9"/>
  <c r="V155" i="9"/>
  <c r="AB93" i="9"/>
  <c r="AA93" i="9"/>
  <c r="Z93" i="9"/>
  <c r="X93" i="9"/>
  <c r="V93" i="9"/>
  <c r="AB148" i="9"/>
  <c r="AA148" i="9"/>
  <c r="Z148" i="9"/>
  <c r="X148" i="9"/>
  <c r="V148" i="9"/>
  <c r="AB144" i="9"/>
  <c r="AA144" i="9"/>
  <c r="Z144" i="9"/>
  <c r="X144" i="9"/>
  <c r="V144" i="9"/>
  <c r="AB384" i="9"/>
  <c r="AA384" i="9"/>
  <c r="Z384" i="9"/>
  <c r="X384" i="9"/>
  <c r="V384" i="9"/>
  <c r="AB156" i="9"/>
  <c r="AA156" i="9"/>
  <c r="Z156" i="9"/>
  <c r="X156" i="9"/>
  <c r="V156" i="9"/>
  <c r="AB242" i="9"/>
  <c r="AA242" i="9"/>
  <c r="Z242" i="9"/>
  <c r="X242" i="9"/>
  <c r="V242" i="9"/>
  <c r="AB415" i="9"/>
  <c r="AA415" i="9"/>
  <c r="Z415" i="9"/>
  <c r="X415" i="9"/>
  <c r="V415" i="9"/>
  <c r="AB171" i="9"/>
  <c r="AA171" i="9"/>
  <c r="Z171" i="9"/>
  <c r="X171" i="9"/>
  <c r="V171" i="9"/>
  <c r="AB131" i="9"/>
  <c r="AA131" i="9"/>
  <c r="Z131" i="9"/>
  <c r="X131" i="9"/>
  <c r="V131" i="9"/>
  <c r="AB330" i="9"/>
  <c r="AA330" i="9"/>
  <c r="Z330" i="9"/>
  <c r="X330" i="9"/>
  <c r="V330" i="9"/>
  <c r="AB311" i="9"/>
  <c r="AA311" i="9"/>
  <c r="Z311" i="9"/>
  <c r="X311" i="9"/>
  <c r="V311" i="9"/>
  <c r="AB234" i="9"/>
  <c r="AA234" i="9"/>
  <c r="Z234" i="9"/>
  <c r="X234" i="9"/>
  <c r="V234" i="9"/>
  <c r="AB12" i="9"/>
  <c r="AA12" i="9"/>
  <c r="Z12" i="9"/>
  <c r="X12" i="9"/>
  <c r="V12" i="9"/>
  <c r="AB65" i="9"/>
  <c r="AA65" i="9"/>
  <c r="Z65" i="9"/>
  <c r="X65" i="9"/>
  <c r="V65" i="9"/>
  <c r="AB285" i="9"/>
  <c r="AA285" i="9"/>
  <c r="Z285" i="9"/>
  <c r="X285" i="9"/>
  <c r="V285" i="9"/>
  <c r="AB363" i="9"/>
  <c r="AA363" i="9"/>
  <c r="Z363" i="9"/>
  <c r="X363" i="9"/>
  <c r="V363" i="9"/>
  <c r="AB218" i="9"/>
  <c r="AA218" i="9"/>
  <c r="Z218" i="9"/>
  <c r="X218" i="9"/>
  <c r="V218" i="9"/>
  <c r="AB154" i="9"/>
  <c r="AA154" i="9"/>
  <c r="Z154" i="9"/>
  <c r="X154" i="9"/>
  <c r="V154" i="9"/>
  <c r="AB162" i="9"/>
  <c r="AA162" i="9"/>
  <c r="Z162" i="9"/>
  <c r="X162" i="9"/>
  <c r="V162" i="9"/>
  <c r="AB109" i="9"/>
  <c r="AA109" i="9"/>
  <c r="Z109" i="9"/>
  <c r="X109" i="9"/>
  <c r="V109" i="9"/>
  <c r="AB175" i="9"/>
  <c r="AA175" i="9"/>
  <c r="Z175" i="9"/>
  <c r="X175" i="9"/>
  <c r="V175" i="9"/>
  <c r="AB226" i="9"/>
  <c r="AA226" i="9"/>
  <c r="Z226" i="9"/>
  <c r="X226" i="9"/>
  <c r="V226" i="9"/>
  <c r="AB170" i="9"/>
  <c r="AA170" i="9"/>
  <c r="Z170" i="9"/>
  <c r="X170" i="9"/>
  <c r="V170" i="9"/>
  <c r="AB26" i="9"/>
  <c r="AA26" i="9"/>
  <c r="Z26" i="9"/>
  <c r="X26" i="9"/>
  <c r="V26" i="9"/>
  <c r="AB207" i="9"/>
  <c r="AA207" i="9"/>
  <c r="Z207" i="9"/>
  <c r="X207" i="9"/>
  <c r="V207" i="9"/>
  <c r="AB188" i="9"/>
  <c r="AA188" i="9"/>
  <c r="Z188" i="9"/>
  <c r="X188" i="9"/>
  <c r="V188" i="9"/>
  <c r="AB250" i="9"/>
  <c r="AA250" i="9"/>
  <c r="Z250" i="9"/>
  <c r="X250" i="9"/>
  <c r="V250" i="9"/>
  <c r="AB139" i="9"/>
  <c r="AA139" i="9"/>
  <c r="Z139" i="9"/>
  <c r="X139" i="9"/>
  <c r="V139" i="9"/>
  <c r="AB158" i="9"/>
  <c r="AA158" i="9"/>
  <c r="Z158" i="9"/>
  <c r="X158" i="9"/>
  <c r="V158" i="9"/>
  <c r="AB266" i="9"/>
  <c r="AA266" i="9"/>
  <c r="Z266" i="9"/>
  <c r="X266" i="9"/>
  <c r="V266" i="9"/>
  <c r="AB69" i="9"/>
  <c r="AA69" i="9"/>
  <c r="Z69" i="9"/>
  <c r="X69" i="9"/>
  <c r="V69" i="9"/>
  <c r="AB127" i="9"/>
  <c r="AA127" i="9"/>
  <c r="Z127" i="9"/>
  <c r="X127" i="9"/>
  <c r="V127" i="9"/>
  <c r="AB339" i="9"/>
  <c r="AA339" i="9"/>
  <c r="Z339" i="9"/>
  <c r="X339" i="9"/>
  <c r="V339" i="9"/>
  <c r="AB417" i="9"/>
  <c r="AA417" i="9"/>
  <c r="Z417" i="9"/>
  <c r="X417" i="9"/>
  <c r="V417" i="9"/>
  <c r="AB358" i="9"/>
  <c r="AA358" i="9"/>
  <c r="Z358" i="9"/>
  <c r="X358" i="9"/>
  <c r="V358" i="9"/>
  <c r="AB196" i="9"/>
  <c r="AA196" i="9"/>
  <c r="Z196" i="9"/>
  <c r="X196" i="9"/>
  <c r="V196" i="9"/>
  <c r="AB153" i="9"/>
  <c r="AA153" i="9"/>
  <c r="Z153" i="9"/>
  <c r="X153" i="9"/>
  <c r="V153" i="9"/>
  <c r="AB215" i="9"/>
  <c r="AA215" i="9"/>
  <c r="Z215" i="9"/>
  <c r="X215" i="9"/>
  <c r="V215" i="9"/>
  <c r="AB165" i="9"/>
  <c r="AA165" i="9"/>
  <c r="Z165" i="9"/>
  <c r="X165" i="9"/>
  <c r="V165" i="9"/>
  <c r="AB192" i="9"/>
  <c r="AA192" i="9"/>
  <c r="Z192" i="9"/>
  <c r="X192" i="9"/>
  <c r="V192" i="9"/>
  <c r="AB105" i="9"/>
  <c r="AA105" i="9"/>
  <c r="Z105" i="9"/>
  <c r="X105" i="9"/>
  <c r="V105" i="9"/>
  <c r="AB221" i="9"/>
  <c r="AA221" i="9"/>
  <c r="Z221" i="9"/>
  <c r="X221" i="9"/>
  <c r="V221" i="9"/>
  <c r="AB167" i="9"/>
  <c r="AA167" i="9"/>
  <c r="Z167" i="9"/>
  <c r="X167" i="9"/>
  <c r="V167" i="9"/>
  <c r="AB184" i="9"/>
  <c r="AA184" i="9"/>
  <c r="Z184" i="9"/>
  <c r="X184" i="9"/>
  <c r="V184" i="9"/>
  <c r="AB385" i="9"/>
  <c r="AA385" i="9"/>
  <c r="Z385" i="9"/>
  <c r="X385" i="9"/>
  <c r="V385" i="9"/>
  <c r="AB149" i="9"/>
  <c r="AA149" i="9"/>
  <c r="Z149" i="9"/>
  <c r="X149" i="9"/>
  <c r="V149" i="9"/>
  <c r="AB189" i="9"/>
  <c r="AA189" i="9"/>
  <c r="Z189" i="9"/>
  <c r="X189" i="9"/>
  <c r="V189" i="9"/>
  <c r="AB181" i="9"/>
  <c r="AA181" i="9"/>
  <c r="Z181" i="9"/>
  <c r="X181" i="9"/>
  <c r="V181" i="9"/>
  <c r="AB185" i="9"/>
  <c r="AA185" i="9"/>
  <c r="Z185" i="9"/>
  <c r="X185" i="9"/>
  <c r="V185" i="9"/>
  <c r="AB173" i="9"/>
  <c r="AA173" i="9"/>
  <c r="Z173" i="9"/>
  <c r="X173" i="9"/>
  <c r="V173" i="9"/>
  <c r="AB256" i="9"/>
  <c r="AA256" i="9"/>
  <c r="Z256" i="9"/>
  <c r="X256" i="9"/>
  <c r="V256" i="9"/>
  <c r="AB195" i="9"/>
  <c r="AA195" i="9"/>
  <c r="Z195" i="9"/>
  <c r="X195" i="9"/>
  <c r="V195" i="9"/>
  <c r="AB182" i="9"/>
  <c r="AA182" i="9"/>
  <c r="Z182" i="9"/>
  <c r="X182" i="9"/>
  <c r="V182" i="9"/>
  <c r="AB191" i="9"/>
  <c r="AA191" i="9"/>
  <c r="Z191" i="9"/>
  <c r="X191" i="9"/>
  <c r="V191" i="9"/>
  <c r="AB199" i="9"/>
  <c r="AA199" i="9"/>
  <c r="Z199" i="9"/>
  <c r="X199" i="9"/>
  <c r="V199" i="9"/>
  <c r="AB353" i="9"/>
  <c r="AA353" i="9"/>
  <c r="Z353" i="9"/>
  <c r="X353" i="9"/>
  <c r="V353" i="9"/>
  <c r="AB351" i="9"/>
  <c r="AA351" i="9"/>
  <c r="Z351" i="9"/>
  <c r="X351" i="9"/>
  <c r="V351" i="9"/>
  <c r="AB324" i="9"/>
  <c r="AA324" i="9"/>
  <c r="Z324" i="9"/>
  <c r="X324" i="9"/>
  <c r="V324" i="9"/>
  <c r="AB36" i="9"/>
  <c r="AA36" i="9"/>
  <c r="Z36" i="9"/>
  <c r="X36" i="9"/>
  <c r="V36" i="9"/>
  <c r="AB288" i="9"/>
  <c r="AA288" i="9"/>
  <c r="Z288" i="9"/>
  <c r="X288" i="9"/>
  <c r="V288" i="9"/>
  <c r="AB202" i="9"/>
  <c r="AA202" i="9"/>
  <c r="Z202" i="9"/>
  <c r="X202" i="9"/>
  <c r="V202" i="9"/>
  <c r="AB161" i="9"/>
  <c r="AA161" i="9"/>
  <c r="Z161" i="9"/>
  <c r="X161" i="9"/>
  <c r="V161" i="9"/>
  <c r="AB228" i="9"/>
  <c r="AA228" i="9"/>
  <c r="Z228" i="9"/>
  <c r="X228" i="9"/>
  <c r="V228" i="9"/>
  <c r="AB190" i="9"/>
  <c r="AA190" i="9"/>
  <c r="Z190" i="9"/>
  <c r="X190" i="9"/>
  <c r="V190" i="9"/>
  <c r="AB124" i="9"/>
  <c r="AA124" i="9"/>
  <c r="Z124" i="9"/>
  <c r="X124" i="9"/>
  <c r="V124" i="9"/>
  <c r="AB262" i="9"/>
  <c r="AA262" i="9"/>
  <c r="Z262" i="9"/>
  <c r="X262" i="9"/>
  <c r="V262" i="9"/>
  <c r="AB128" i="9"/>
  <c r="AA128" i="9"/>
  <c r="Z128" i="9"/>
  <c r="X128" i="9"/>
  <c r="V128" i="9"/>
  <c r="AB204" i="9"/>
  <c r="AA204" i="9"/>
  <c r="Z204" i="9"/>
  <c r="X204" i="9"/>
  <c r="V204" i="9"/>
  <c r="AB174" i="9"/>
  <c r="AA174" i="9"/>
  <c r="Z174" i="9"/>
  <c r="X174" i="9"/>
  <c r="V174" i="9"/>
  <c r="AB411" i="9"/>
  <c r="AA411" i="9"/>
  <c r="Z411" i="9"/>
  <c r="X411" i="9"/>
  <c r="V411" i="9"/>
  <c r="AB305" i="9"/>
  <c r="AA305" i="9"/>
  <c r="Z305" i="9"/>
  <c r="X305" i="9"/>
  <c r="V305" i="9"/>
  <c r="AB197" i="9"/>
  <c r="AA197" i="9"/>
  <c r="Z197" i="9"/>
  <c r="X197" i="9"/>
  <c r="V197" i="9"/>
  <c r="AB428" i="9"/>
  <c r="AA428" i="9"/>
  <c r="Z428" i="9"/>
  <c r="X428" i="9"/>
  <c r="V428" i="9"/>
  <c r="AB169" i="9"/>
  <c r="AA169" i="9"/>
  <c r="Z169" i="9"/>
  <c r="X169" i="9"/>
  <c r="V169" i="9"/>
  <c r="AB183" i="9"/>
  <c r="AA183" i="9"/>
  <c r="Z183" i="9"/>
  <c r="X183" i="9"/>
  <c r="V183" i="9"/>
  <c r="AB254" i="9"/>
  <c r="AA254" i="9"/>
  <c r="Z254" i="9"/>
  <c r="X254" i="9"/>
  <c r="V254" i="9"/>
  <c r="AB271" i="9"/>
  <c r="AA271" i="9"/>
  <c r="Z271" i="9"/>
  <c r="X271" i="9"/>
  <c r="V271" i="9"/>
  <c r="AB214" i="9"/>
  <c r="AA214" i="9"/>
  <c r="Z214" i="9"/>
  <c r="X214" i="9"/>
  <c r="V214" i="9"/>
  <c r="AB401" i="9"/>
  <c r="AA401" i="9"/>
  <c r="Z401" i="9"/>
  <c r="X401" i="9"/>
  <c r="V401" i="9"/>
  <c r="AB321" i="9"/>
  <c r="AA321" i="9"/>
  <c r="Z321" i="9"/>
  <c r="X321" i="9"/>
  <c r="V321" i="9"/>
  <c r="AB402" i="9"/>
  <c r="AA402" i="9"/>
  <c r="Z402" i="9"/>
  <c r="X402" i="9"/>
  <c r="V402" i="9"/>
  <c r="AB263" i="9"/>
  <c r="AA263" i="9"/>
  <c r="Z263" i="9"/>
  <c r="X263" i="9"/>
  <c r="V263" i="9"/>
  <c r="AB360" i="9"/>
  <c r="AA360" i="9"/>
  <c r="Z360" i="9"/>
  <c r="X360" i="9"/>
  <c r="V360" i="9"/>
  <c r="AB239" i="9"/>
  <c r="AA239" i="9"/>
  <c r="Z239" i="9"/>
  <c r="X239" i="9"/>
  <c r="V239" i="9"/>
  <c r="AB194" i="9"/>
  <c r="AA194" i="9"/>
  <c r="Z194" i="9"/>
  <c r="X194" i="9"/>
  <c r="V194" i="9"/>
  <c r="AB138" i="9"/>
  <c r="AA138" i="9"/>
  <c r="Z138" i="9"/>
  <c r="X138" i="9"/>
  <c r="V138" i="9"/>
  <c r="AB179" i="9"/>
  <c r="AA179" i="9"/>
  <c r="Z179" i="9"/>
  <c r="X179" i="9"/>
  <c r="V179" i="9"/>
  <c r="AB425" i="9"/>
  <c r="AA425" i="9"/>
  <c r="Z425" i="9"/>
  <c r="X425" i="9"/>
  <c r="V425" i="9"/>
  <c r="AB281" i="9"/>
  <c r="AA281" i="9"/>
  <c r="Z281" i="9"/>
  <c r="X281" i="9"/>
  <c r="V281" i="9"/>
  <c r="AB163" i="9"/>
  <c r="AA163" i="9"/>
  <c r="Z163" i="9"/>
  <c r="X163" i="9"/>
  <c r="V163" i="9"/>
  <c r="AB273" i="9"/>
  <c r="AA273" i="9"/>
  <c r="Z273" i="9"/>
  <c r="X273" i="9"/>
  <c r="V273" i="9"/>
  <c r="AB209" i="9"/>
  <c r="AA209" i="9"/>
  <c r="Z209" i="9"/>
  <c r="X209" i="9"/>
  <c r="V209" i="9"/>
  <c r="AB289" i="9"/>
  <c r="AA289" i="9"/>
  <c r="Z289" i="9"/>
  <c r="X289" i="9"/>
  <c r="V289" i="9"/>
  <c r="AB227" i="9"/>
  <c r="AA227" i="9"/>
  <c r="Z227" i="9"/>
  <c r="X227" i="9"/>
  <c r="V227" i="9"/>
  <c r="AB230" i="9"/>
  <c r="AA230" i="9"/>
  <c r="Z230" i="9"/>
  <c r="X230" i="9"/>
  <c r="V230" i="9"/>
  <c r="AB186" i="9"/>
  <c r="AA186" i="9"/>
  <c r="Z186" i="9"/>
  <c r="X186" i="9"/>
  <c r="V186" i="9"/>
  <c r="AB235" i="9"/>
  <c r="AA235" i="9"/>
  <c r="Z235" i="9"/>
  <c r="X235" i="9"/>
  <c r="V235" i="9"/>
  <c r="AB225" i="9"/>
  <c r="AA225" i="9"/>
  <c r="Z225" i="9"/>
  <c r="X225" i="9"/>
  <c r="V225" i="9"/>
  <c r="AB259" i="9"/>
  <c r="AA259" i="9"/>
  <c r="Z259" i="9"/>
  <c r="X259" i="9"/>
  <c r="V259" i="9"/>
  <c r="AB243" i="9"/>
  <c r="AA243" i="9"/>
  <c r="Z243" i="9"/>
  <c r="X243" i="9"/>
  <c r="V243" i="9"/>
  <c r="AB238" i="9"/>
  <c r="AA238" i="9"/>
  <c r="Z238" i="9"/>
  <c r="X238" i="9"/>
  <c r="V238" i="9"/>
  <c r="AB246" i="9"/>
  <c r="AA246" i="9"/>
  <c r="Z246" i="9"/>
  <c r="X246" i="9"/>
  <c r="V246" i="9"/>
  <c r="AB220" i="9"/>
  <c r="AA220" i="9"/>
  <c r="Z220" i="9"/>
  <c r="X220" i="9"/>
  <c r="V220" i="9"/>
  <c r="AB249" i="9"/>
  <c r="AA249" i="9"/>
  <c r="Z249" i="9"/>
  <c r="X249" i="9"/>
  <c r="V249" i="9"/>
  <c r="AB222" i="9"/>
  <c r="AA222" i="9"/>
  <c r="Z222" i="9"/>
  <c r="X222" i="9"/>
  <c r="V222" i="9"/>
  <c r="AB258" i="9"/>
  <c r="AA258" i="9"/>
  <c r="Z258" i="9"/>
  <c r="X258" i="9"/>
  <c r="V258" i="9"/>
  <c r="AB248" i="9"/>
  <c r="AA248" i="9"/>
  <c r="Z248" i="9"/>
  <c r="X248" i="9"/>
  <c r="V248" i="9"/>
  <c r="AB276" i="9"/>
  <c r="AA276" i="9"/>
  <c r="Z276" i="9"/>
  <c r="X276" i="9"/>
  <c r="V276" i="9"/>
  <c r="AB282" i="9"/>
  <c r="AA282" i="9"/>
  <c r="Z282" i="9"/>
  <c r="X282" i="9"/>
  <c r="V282" i="9"/>
  <c r="AB344" i="9"/>
  <c r="AA344" i="9"/>
  <c r="Z344" i="9"/>
  <c r="X344" i="9"/>
  <c r="V344" i="9"/>
  <c r="AB277" i="9"/>
  <c r="AA277" i="9"/>
  <c r="Z277" i="9"/>
  <c r="X277" i="9"/>
  <c r="V277" i="9"/>
  <c r="AB268" i="9"/>
  <c r="AA268" i="9"/>
  <c r="Z268" i="9"/>
  <c r="X268" i="9"/>
  <c r="V268" i="9"/>
  <c r="AB272" i="9"/>
  <c r="AA272" i="9"/>
  <c r="Z272" i="9"/>
  <c r="X272" i="9"/>
  <c r="V272" i="9"/>
  <c r="AB269" i="9"/>
  <c r="AA269" i="9"/>
  <c r="Z269" i="9"/>
  <c r="X269" i="9"/>
  <c r="V269" i="9"/>
  <c r="AB264" i="9"/>
  <c r="AA264" i="9"/>
  <c r="Z264" i="9"/>
  <c r="X264" i="9"/>
  <c r="V264" i="9"/>
  <c r="AB333" i="9"/>
  <c r="AA333" i="9"/>
  <c r="Z333" i="9"/>
  <c r="X333" i="9"/>
  <c r="V333" i="9"/>
  <c r="AB135" i="9"/>
  <c r="AA135" i="9"/>
  <c r="Z135" i="9"/>
  <c r="X135" i="9"/>
  <c r="V135" i="9"/>
  <c r="AB294" i="9"/>
  <c r="AA294" i="9"/>
  <c r="Z294" i="9"/>
  <c r="X294" i="9"/>
  <c r="V294" i="9"/>
  <c r="AB302" i="9"/>
  <c r="AA302" i="9"/>
  <c r="Z302" i="9"/>
  <c r="X302" i="9"/>
  <c r="V302" i="9"/>
  <c r="AB252" i="9"/>
  <c r="AA252" i="9"/>
  <c r="Z252" i="9"/>
  <c r="X252" i="9"/>
  <c r="V252" i="9"/>
  <c r="AB291" i="9"/>
  <c r="AA291" i="9"/>
  <c r="Z291" i="9"/>
  <c r="X291" i="9"/>
  <c r="V291" i="9"/>
  <c r="AB223" i="9"/>
  <c r="AA223" i="9"/>
  <c r="Z223" i="9"/>
  <c r="X223" i="9"/>
  <c r="V223" i="9"/>
  <c r="AB279" i="9"/>
  <c r="AA279" i="9"/>
  <c r="Z279" i="9"/>
  <c r="X279" i="9"/>
  <c r="V279" i="9"/>
  <c r="AB172" i="9"/>
  <c r="AA172" i="9"/>
  <c r="Z172" i="9"/>
  <c r="X172" i="9"/>
  <c r="V172" i="9"/>
  <c r="AB292" i="9"/>
  <c r="AA292" i="9"/>
  <c r="Z292" i="9"/>
  <c r="X292" i="9"/>
  <c r="V292" i="9"/>
  <c r="AB367" i="9"/>
  <c r="AA367" i="9"/>
  <c r="Z367" i="9"/>
  <c r="X367" i="9"/>
  <c r="V367" i="9"/>
  <c r="AB404" i="9"/>
  <c r="AA404" i="9"/>
  <c r="Z404" i="9"/>
  <c r="X404" i="9"/>
  <c r="V404" i="9"/>
  <c r="AB308" i="9"/>
  <c r="AA308" i="9"/>
  <c r="Z308" i="9"/>
  <c r="X308" i="9"/>
  <c r="V308" i="9"/>
  <c r="AB355" i="9"/>
  <c r="AA355" i="9"/>
  <c r="Z355" i="9"/>
  <c r="X355" i="9"/>
  <c r="V355" i="9"/>
  <c r="AB372" i="9"/>
  <c r="AA372" i="9"/>
  <c r="Z372" i="9"/>
  <c r="X372" i="9"/>
  <c r="V372" i="9"/>
  <c r="AB293" i="9"/>
  <c r="AA293" i="9"/>
  <c r="Z293" i="9"/>
  <c r="X293" i="9"/>
  <c r="V293" i="9"/>
  <c r="AB306" i="9"/>
  <c r="AA306" i="9"/>
  <c r="Z306" i="9"/>
  <c r="X306" i="9"/>
  <c r="V306" i="9"/>
  <c r="AB317" i="9"/>
  <c r="AA317" i="9"/>
  <c r="Z317" i="9"/>
  <c r="X317" i="9"/>
  <c r="V317" i="9"/>
  <c r="AB304" i="9"/>
  <c r="AA304" i="9"/>
  <c r="Z304" i="9"/>
  <c r="X304" i="9"/>
  <c r="V304" i="9"/>
  <c r="AB257" i="9"/>
  <c r="AA257" i="9"/>
  <c r="Z257" i="9"/>
  <c r="X257" i="9"/>
  <c r="V257" i="9"/>
  <c r="AB400" i="9"/>
  <c r="AA400" i="9"/>
  <c r="Z400" i="9"/>
  <c r="X400" i="9"/>
  <c r="V400" i="9"/>
  <c r="AB319" i="9"/>
  <c r="AA319" i="9"/>
  <c r="Z319" i="9"/>
  <c r="X319" i="9"/>
  <c r="V319" i="9"/>
  <c r="AB316" i="9"/>
  <c r="AA316" i="9"/>
  <c r="Z316" i="9"/>
  <c r="X316" i="9"/>
  <c r="V316" i="9"/>
  <c r="AB247" i="9"/>
  <c r="AA247" i="9"/>
  <c r="Z247" i="9"/>
  <c r="X247" i="9"/>
  <c r="V247" i="9"/>
  <c r="AB398" i="9"/>
  <c r="AA398" i="9"/>
  <c r="Z398" i="9"/>
  <c r="X398" i="9"/>
  <c r="V398" i="9"/>
  <c r="AB343" i="9"/>
  <c r="AA343" i="9"/>
  <c r="Z343" i="9"/>
  <c r="X343" i="9"/>
  <c r="V343" i="9"/>
  <c r="AB307" i="9"/>
  <c r="AA307" i="9"/>
  <c r="Z307" i="9"/>
  <c r="X307" i="9"/>
  <c r="V307" i="9"/>
  <c r="AB224" i="9"/>
  <c r="AA224" i="9"/>
  <c r="Z224" i="9"/>
  <c r="X224" i="9"/>
  <c r="V224" i="9"/>
  <c r="AB331" i="9"/>
  <c r="AA331" i="9"/>
  <c r="Z331" i="9"/>
  <c r="X331" i="9"/>
  <c r="V331" i="9"/>
  <c r="AB267" i="9"/>
  <c r="AA267" i="9"/>
  <c r="Z267" i="9"/>
  <c r="X267" i="9"/>
  <c r="V267" i="9"/>
  <c r="AB389" i="9"/>
  <c r="AA389" i="9"/>
  <c r="Z389" i="9"/>
  <c r="X389" i="9"/>
  <c r="V389" i="9"/>
  <c r="AB371" i="9"/>
  <c r="AA371" i="9"/>
  <c r="Z371" i="9"/>
  <c r="X371" i="9"/>
  <c r="V371" i="9"/>
  <c r="AB314" i="9"/>
  <c r="AA314" i="9"/>
  <c r="Z314" i="9"/>
  <c r="X314" i="9"/>
  <c r="V314" i="9"/>
  <c r="AB357" i="9"/>
  <c r="AA357" i="9"/>
  <c r="Z357" i="9"/>
  <c r="X357" i="9"/>
  <c r="V357" i="9"/>
  <c r="AB350" i="9"/>
  <c r="AA350" i="9"/>
  <c r="Z350" i="9"/>
  <c r="X350" i="9"/>
  <c r="V350" i="9"/>
  <c r="AB337" i="9"/>
  <c r="AA337" i="9"/>
  <c r="Z337" i="9"/>
  <c r="X337" i="9"/>
  <c r="V337" i="9"/>
  <c r="AB364" i="9"/>
  <c r="AA364" i="9"/>
  <c r="Z364" i="9"/>
  <c r="X364" i="9"/>
  <c r="V364" i="9"/>
  <c r="AB313" i="9"/>
  <c r="AA313" i="9"/>
  <c r="Z313" i="9"/>
  <c r="X313" i="9"/>
  <c r="V313" i="9"/>
  <c r="AB322" i="9"/>
  <c r="AA322" i="9"/>
  <c r="Z322" i="9"/>
  <c r="X322" i="9"/>
  <c r="V322" i="9"/>
  <c r="AB328" i="9"/>
  <c r="AA328" i="9"/>
  <c r="Z328" i="9"/>
  <c r="X328" i="9"/>
  <c r="V328" i="9"/>
  <c r="AB309" i="9"/>
  <c r="AA309" i="9"/>
  <c r="Z309" i="9"/>
  <c r="X309" i="9"/>
  <c r="V309" i="9"/>
  <c r="AB295" i="9"/>
  <c r="AA295" i="9"/>
  <c r="Z295" i="9"/>
  <c r="X295" i="9"/>
  <c r="V295" i="9"/>
  <c r="AB380" i="9"/>
  <c r="AA380" i="9"/>
  <c r="Z380" i="9"/>
  <c r="X380" i="9"/>
  <c r="V380" i="9"/>
  <c r="AB260" i="9"/>
  <c r="AA260" i="9"/>
  <c r="Z260" i="9"/>
  <c r="X260" i="9"/>
  <c r="V260" i="9"/>
  <c r="AB323" i="9"/>
  <c r="AA323" i="9"/>
  <c r="Z323" i="9"/>
  <c r="X323" i="9"/>
  <c r="V323" i="9"/>
  <c r="AB354" i="9"/>
  <c r="AA354" i="9"/>
  <c r="Z354" i="9"/>
  <c r="X354" i="9"/>
  <c r="V354" i="9"/>
  <c r="AB206" i="9"/>
  <c r="AA206" i="9"/>
  <c r="Z206" i="9"/>
  <c r="X206" i="9"/>
  <c r="V206" i="9"/>
  <c r="AB300" i="9"/>
  <c r="AA300" i="9"/>
  <c r="Z300" i="9"/>
  <c r="X300" i="9"/>
  <c r="V300" i="9"/>
  <c r="AB373" i="9"/>
  <c r="AA373" i="9"/>
  <c r="Z373" i="9"/>
  <c r="X373" i="9"/>
  <c r="V373" i="9"/>
  <c r="AB241" i="9"/>
  <c r="AA241" i="9"/>
  <c r="Z241" i="9"/>
  <c r="X241" i="9"/>
  <c r="V241" i="9"/>
  <c r="AB349" i="9"/>
  <c r="AA349" i="9"/>
  <c r="Z349" i="9"/>
  <c r="X349" i="9"/>
  <c r="V349" i="9"/>
  <c r="AB335" i="9"/>
  <c r="AA335" i="9"/>
  <c r="Z335" i="9"/>
  <c r="X335" i="9"/>
  <c r="V335" i="9"/>
  <c r="AB341" i="9"/>
  <c r="AA341" i="9"/>
  <c r="Z341" i="9"/>
  <c r="X341" i="9"/>
  <c r="V341" i="9"/>
  <c r="AB290" i="9"/>
  <c r="AA290" i="9"/>
  <c r="Z290" i="9"/>
  <c r="X290" i="9"/>
  <c r="V290" i="9"/>
  <c r="AB387" i="9"/>
  <c r="AA387" i="9"/>
  <c r="Z387" i="9"/>
  <c r="X387" i="9"/>
  <c r="V387" i="9"/>
  <c r="AB303" i="9"/>
  <c r="AA303" i="9"/>
  <c r="Z303" i="9"/>
  <c r="X303" i="9"/>
  <c r="V303" i="9"/>
  <c r="AB320" i="9"/>
  <c r="AA320" i="9"/>
  <c r="Z320" i="9"/>
  <c r="X320" i="9"/>
  <c r="V320" i="9"/>
  <c r="AB352" i="9"/>
  <c r="AA352" i="9"/>
  <c r="Z352" i="9"/>
  <c r="X352" i="9"/>
  <c r="V352" i="9"/>
  <c r="AB237" i="9"/>
  <c r="AA237" i="9"/>
  <c r="Z237" i="9"/>
  <c r="X237" i="9"/>
  <c r="V237" i="9"/>
  <c r="AB407" i="9"/>
  <c r="AA407" i="9"/>
  <c r="Z407" i="9"/>
  <c r="X407" i="9"/>
  <c r="V407" i="9"/>
  <c r="AB362" i="9"/>
  <c r="AA362" i="9"/>
  <c r="Z362" i="9"/>
  <c r="X362" i="9"/>
  <c r="V362" i="9"/>
  <c r="AB326" i="9"/>
  <c r="AA326" i="9"/>
  <c r="Z326" i="9"/>
  <c r="X326" i="9"/>
  <c r="V326" i="9"/>
  <c r="AB377" i="9"/>
  <c r="AA377" i="9"/>
  <c r="Z377" i="9"/>
  <c r="X377" i="9"/>
  <c r="V377" i="9"/>
  <c r="AB445" i="9"/>
  <c r="AA445" i="9"/>
  <c r="Z445" i="9"/>
  <c r="X445" i="9"/>
  <c r="V445" i="9"/>
  <c r="AB286" i="9"/>
  <c r="AA286" i="9"/>
  <c r="Z286" i="9"/>
  <c r="X286" i="9"/>
  <c r="V286" i="9"/>
  <c r="AB376" i="9"/>
  <c r="AA376" i="9"/>
  <c r="Z376" i="9"/>
  <c r="X376" i="9"/>
  <c r="V376" i="9"/>
  <c r="AB329" i="9"/>
  <c r="AA329" i="9"/>
  <c r="Z329" i="9"/>
  <c r="X329" i="9"/>
  <c r="V329" i="9"/>
  <c r="AB368" i="9"/>
  <c r="AA368" i="9"/>
  <c r="Z368" i="9"/>
  <c r="X368" i="9"/>
  <c r="V368" i="9"/>
  <c r="AB213" i="9"/>
  <c r="AA213" i="9"/>
  <c r="Z213" i="9"/>
  <c r="X213" i="9"/>
  <c r="V213" i="9"/>
  <c r="AB338" i="9"/>
  <c r="AA338" i="9"/>
  <c r="Z338" i="9"/>
  <c r="X338" i="9"/>
  <c r="V338" i="9"/>
  <c r="AB390" i="9"/>
  <c r="AA390" i="9"/>
  <c r="Z390" i="9"/>
  <c r="X390" i="9"/>
  <c r="V390" i="9"/>
  <c r="AB396" i="9"/>
  <c r="AA396" i="9"/>
  <c r="Z396" i="9"/>
  <c r="X396" i="9"/>
  <c r="V396" i="9"/>
  <c r="AB369" i="9"/>
  <c r="AA369" i="9"/>
  <c r="Z369" i="9"/>
  <c r="X369" i="9"/>
  <c r="V369" i="9"/>
  <c r="AB284" i="9"/>
  <c r="AA284" i="9"/>
  <c r="Z284" i="9"/>
  <c r="X284" i="9"/>
  <c r="V284" i="9"/>
  <c r="AB283" i="9"/>
  <c r="AA283" i="9"/>
  <c r="Z283" i="9"/>
  <c r="X283" i="9"/>
  <c r="V283" i="9"/>
  <c r="AB383" i="9"/>
  <c r="AA383" i="9"/>
  <c r="Z383" i="9"/>
  <c r="X383" i="9"/>
  <c r="V383" i="9"/>
  <c r="AB397" i="9"/>
  <c r="AA397" i="9"/>
  <c r="Z397" i="9"/>
  <c r="X397" i="9"/>
  <c r="V397" i="9"/>
  <c r="AB332" i="9"/>
  <c r="AA332" i="9"/>
  <c r="Z332" i="9"/>
  <c r="X332" i="9"/>
  <c r="V332" i="9"/>
  <c r="AB334" i="9"/>
  <c r="AA334" i="9"/>
  <c r="Z334" i="9"/>
  <c r="X334" i="9"/>
  <c r="V334" i="9"/>
  <c r="AB413" i="9"/>
  <c r="AA413" i="9"/>
  <c r="Z413" i="9"/>
  <c r="X413" i="9"/>
  <c r="V413" i="9"/>
  <c r="AB409" i="9"/>
  <c r="AA409" i="9"/>
  <c r="Z409" i="9"/>
  <c r="X409" i="9"/>
  <c r="V409" i="9"/>
  <c r="AB381" i="9"/>
  <c r="AA381" i="9"/>
  <c r="Z381" i="9"/>
  <c r="X381" i="9"/>
  <c r="V381" i="9"/>
  <c r="AB386" i="9"/>
  <c r="AA386" i="9"/>
  <c r="Z386" i="9"/>
  <c r="X386" i="9"/>
  <c r="V386" i="9"/>
  <c r="AB429" i="9"/>
  <c r="AA429" i="9"/>
  <c r="Z429" i="9"/>
  <c r="X429" i="9"/>
  <c r="V429" i="9"/>
  <c r="AB359" i="9"/>
  <c r="AA359" i="9"/>
  <c r="Z359" i="9"/>
  <c r="X359" i="9"/>
  <c r="V359" i="9"/>
  <c r="AB419" i="9"/>
  <c r="AA419" i="9"/>
  <c r="Z419" i="9"/>
  <c r="X419" i="9"/>
  <c r="V419" i="9"/>
  <c r="AB378" i="9"/>
  <c r="AA378" i="9"/>
  <c r="Z378" i="9"/>
  <c r="X378" i="9"/>
  <c r="V378" i="9"/>
  <c r="AB433" i="9"/>
  <c r="AA433" i="9"/>
  <c r="Z433" i="9"/>
  <c r="X433" i="9"/>
  <c r="V433" i="9"/>
  <c r="AB426" i="9"/>
  <c r="AA426" i="9"/>
  <c r="Z426" i="9"/>
  <c r="X426" i="9"/>
  <c r="V426" i="9"/>
  <c r="AB435" i="9"/>
  <c r="AA435" i="9"/>
  <c r="Z435" i="9"/>
  <c r="X435" i="9"/>
  <c r="V435" i="9"/>
  <c r="AB382" i="9"/>
  <c r="AA382" i="9"/>
  <c r="Z382" i="9"/>
  <c r="X382" i="9"/>
  <c r="V382" i="9"/>
  <c r="AB361" i="9"/>
  <c r="AA361" i="9"/>
  <c r="Z361" i="9"/>
  <c r="X361" i="9"/>
  <c r="V361" i="9"/>
  <c r="AB418" i="9"/>
  <c r="AA418" i="9"/>
  <c r="Z418" i="9"/>
  <c r="X418" i="9"/>
  <c r="V418" i="9"/>
  <c r="AB217" i="9"/>
  <c r="AA217" i="9"/>
  <c r="Z217" i="9"/>
  <c r="X217" i="9"/>
  <c r="V217" i="9"/>
  <c r="AB427" i="9"/>
  <c r="AA427" i="9"/>
  <c r="Z427" i="9"/>
  <c r="X427" i="9"/>
  <c r="V427" i="9"/>
  <c r="AB301" i="9"/>
  <c r="AA301" i="9"/>
  <c r="Z301" i="9"/>
  <c r="X301" i="9"/>
  <c r="V301" i="9"/>
  <c r="AB325" i="9"/>
  <c r="AA325" i="9"/>
  <c r="Z325" i="9"/>
  <c r="X325" i="9"/>
  <c r="V325" i="9"/>
  <c r="AB119" i="9"/>
  <c r="AA119" i="9"/>
  <c r="Z119" i="9"/>
  <c r="X119" i="9"/>
  <c r="V119" i="9"/>
  <c r="AB216" i="9"/>
  <c r="AA216" i="9"/>
  <c r="Z216" i="9"/>
  <c r="X216" i="9"/>
  <c r="V216" i="9"/>
  <c r="AB296" i="9"/>
  <c r="AA296" i="9"/>
  <c r="Z296" i="9"/>
  <c r="X296" i="9"/>
  <c r="V296" i="9"/>
  <c r="AB410" i="9"/>
  <c r="AA410" i="9"/>
  <c r="Z410" i="9"/>
  <c r="X410" i="9"/>
  <c r="V410" i="9"/>
  <c r="AB412" i="9"/>
  <c r="AA412" i="9"/>
  <c r="Z412" i="9"/>
  <c r="X412" i="9"/>
  <c r="V412" i="9"/>
  <c r="AB414" i="9"/>
  <c r="AA414" i="9"/>
  <c r="Z414" i="9"/>
  <c r="X414" i="9"/>
  <c r="V414" i="9"/>
  <c r="AB342" i="9"/>
  <c r="AA342" i="9"/>
  <c r="Z342" i="9"/>
  <c r="X342" i="9"/>
  <c r="V342" i="9"/>
  <c r="AB440" i="9"/>
  <c r="AA440" i="9"/>
  <c r="Z440" i="9"/>
  <c r="X440" i="9"/>
  <c r="V440" i="9"/>
  <c r="AB395" i="9"/>
  <c r="AA395" i="9"/>
  <c r="Z395" i="9"/>
  <c r="X395" i="9"/>
  <c r="V395" i="9"/>
  <c r="AB439" i="9"/>
  <c r="AA439" i="9"/>
  <c r="Z439" i="9"/>
  <c r="X439" i="9"/>
  <c r="V439" i="9"/>
  <c r="AB434" i="9"/>
  <c r="AA434" i="9"/>
  <c r="Z434" i="9"/>
  <c r="X434" i="9"/>
  <c r="V434" i="9"/>
  <c r="AB424" i="9"/>
  <c r="AA424" i="9"/>
  <c r="Z424" i="9"/>
  <c r="X424" i="9"/>
  <c r="V424" i="9"/>
  <c r="AB187" i="9"/>
  <c r="AA187" i="9"/>
  <c r="Z187" i="9"/>
  <c r="X187" i="9"/>
  <c r="V187" i="9"/>
  <c r="AB431" i="9"/>
  <c r="AA431" i="9"/>
  <c r="Z431" i="9"/>
  <c r="X431" i="9"/>
  <c r="V431" i="9"/>
  <c r="AB436" i="9"/>
  <c r="AA436" i="9"/>
  <c r="Z436" i="9"/>
  <c r="X436" i="9"/>
  <c r="V436" i="9"/>
  <c r="AB7" i="9"/>
  <c r="AA7" i="9"/>
  <c r="Z7" i="9"/>
  <c r="X7" i="9"/>
  <c r="V7" i="9"/>
  <c r="AB442" i="9"/>
  <c r="AA442" i="9"/>
  <c r="Z442" i="9"/>
  <c r="X442" i="9"/>
  <c r="V442" i="9"/>
  <c r="AB68" i="9"/>
  <c r="AA68" i="9"/>
  <c r="Z68" i="9"/>
  <c r="X68" i="9"/>
  <c r="V68" i="9"/>
  <c r="AB441" i="9"/>
  <c r="AA441" i="9"/>
  <c r="Z441" i="9"/>
  <c r="X441" i="9"/>
  <c r="V441" i="9"/>
  <c r="AB2" i="9"/>
  <c r="AA2" i="9"/>
  <c r="Z2" i="9"/>
  <c r="X2" i="9"/>
  <c r="V2" i="9"/>
  <c r="AB444" i="9"/>
  <c r="AA444" i="9"/>
  <c r="Z444" i="9"/>
  <c r="X444" i="9"/>
  <c r="V444" i="9"/>
  <c r="AB420" i="9"/>
  <c r="AA420" i="9"/>
  <c r="Z420" i="9"/>
  <c r="X420" i="9"/>
  <c r="V420" i="9"/>
  <c r="AB405" i="9"/>
  <c r="AA405" i="9"/>
  <c r="Z405" i="9"/>
  <c r="X405" i="9"/>
  <c r="V405" i="9"/>
  <c r="AB447" i="9"/>
  <c r="AA447" i="9"/>
  <c r="Z447" i="9"/>
  <c r="X447" i="9"/>
  <c r="V447" i="9"/>
  <c r="AB3" i="9"/>
  <c r="AA3" i="9"/>
  <c r="Z3" i="9"/>
  <c r="X3" i="9"/>
  <c r="V3" i="9"/>
  <c r="AB8" i="9"/>
  <c r="AA8" i="9"/>
  <c r="Z8" i="9"/>
  <c r="X8" i="9"/>
  <c r="V8" i="9"/>
  <c r="W451" i="7"/>
  <c r="W450" i="7"/>
  <c r="W449" i="7"/>
  <c r="W447" i="7"/>
  <c r="AB117" i="7"/>
  <c r="AB17" i="7"/>
  <c r="AB70" i="7"/>
  <c r="AB204" i="7"/>
  <c r="AB60" i="7"/>
  <c r="AB89" i="7"/>
  <c r="AB62" i="7"/>
  <c r="AB203" i="7"/>
  <c r="AB405" i="7"/>
  <c r="AB47" i="7"/>
  <c r="AB77" i="7"/>
  <c r="AB119" i="7"/>
  <c r="AB84" i="7"/>
  <c r="AB427" i="7"/>
  <c r="AB335" i="7"/>
  <c r="AB431" i="7"/>
  <c r="AB199" i="7"/>
  <c r="AB263" i="7"/>
  <c r="AB197" i="7"/>
  <c r="AB261" i="7"/>
  <c r="AB281" i="7"/>
  <c r="AB51" i="7"/>
  <c r="AB327" i="7"/>
  <c r="AB293" i="7"/>
  <c r="AB268" i="7"/>
  <c r="AB149" i="7"/>
  <c r="AB306" i="7"/>
  <c r="AB429" i="7"/>
  <c r="AB122" i="7"/>
  <c r="AB240" i="7"/>
  <c r="AB147" i="7"/>
  <c r="AB374" i="7"/>
  <c r="AB153" i="7"/>
  <c r="AB159" i="7"/>
  <c r="AB361" i="7"/>
  <c r="AB180" i="7"/>
  <c r="AB307" i="7"/>
  <c r="AB44" i="7"/>
  <c r="AB36" i="7"/>
  <c r="AB146" i="7"/>
  <c r="AB168" i="7"/>
  <c r="AB42" i="7"/>
  <c r="AB433" i="7"/>
  <c r="AB57" i="7"/>
  <c r="AB219" i="7"/>
  <c r="AB130" i="7"/>
  <c r="AB67" i="7"/>
  <c r="AB123" i="7"/>
  <c r="AB87" i="7"/>
  <c r="AB254" i="7"/>
  <c r="AB274" i="7"/>
  <c r="AB172" i="7"/>
  <c r="AB224" i="7"/>
  <c r="AB113" i="7"/>
  <c r="AB393" i="7"/>
  <c r="AB277" i="7"/>
  <c r="AB292" i="7"/>
  <c r="AB289" i="7"/>
  <c r="AB127" i="7"/>
  <c r="AB110" i="7"/>
  <c r="AB106" i="7"/>
  <c r="AB151" i="7"/>
  <c r="AB215" i="7"/>
  <c r="AB330" i="7"/>
  <c r="AB92" i="7"/>
  <c r="AB145" i="7"/>
  <c r="AB326" i="7"/>
  <c r="AB74" i="7"/>
  <c r="AB102" i="7"/>
  <c r="AB158" i="7"/>
  <c r="AB366" i="7"/>
  <c r="AB115" i="7"/>
  <c r="AB360" i="7"/>
  <c r="AB94" i="7"/>
  <c r="AB8" i="7"/>
  <c r="AB242" i="7"/>
  <c r="AB406" i="7"/>
  <c r="AB33" i="7"/>
  <c r="AB270" i="7"/>
  <c r="AB288" i="7"/>
  <c r="AB184" i="7"/>
  <c r="AB68" i="7"/>
  <c r="AB3" i="7"/>
  <c r="AB49" i="7"/>
  <c r="AB162" i="7"/>
  <c r="AB272" i="7"/>
  <c r="AB394" i="7"/>
  <c r="AB175" i="7"/>
  <c r="AB56" i="7"/>
  <c r="AB410" i="7"/>
  <c r="AB258" i="7"/>
  <c r="AB399" i="7"/>
  <c r="AB26" i="7"/>
  <c r="AB181" i="7"/>
  <c r="AB322" i="7"/>
  <c r="AB95" i="7"/>
  <c r="AB171" i="7"/>
  <c r="AB141" i="7"/>
  <c r="AB417" i="7"/>
  <c r="AB266" i="7"/>
  <c r="AB66" i="7"/>
  <c r="AB267" i="7"/>
  <c r="AB75" i="7"/>
  <c r="AB273" i="7"/>
  <c r="AB320" i="7"/>
  <c r="AB340" i="7"/>
  <c r="AB301" i="7"/>
  <c r="AB280" i="7"/>
  <c r="AB428" i="7"/>
  <c r="AB299" i="7"/>
  <c r="AB169" i="7"/>
  <c r="AB269" i="7"/>
  <c r="AB445" i="7"/>
  <c r="AB232" i="7"/>
  <c r="AB79" i="7"/>
  <c r="AB298" i="7"/>
  <c r="AB321" i="7"/>
  <c r="AB421" i="7"/>
  <c r="AB154" i="7"/>
  <c r="AB401" i="7"/>
  <c r="AB303" i="7"/>
  <c r="AB164" i="7"/>
  <c r="AB350" i="7"/>
  <c r="AB283" i="7"/>
  <c r="AB10" i="7"/>
  <c r="AB329" i="7"/>
  <c r="AB355" i="7"/>
  <c r="AB152" i="7"/>
  <c r="AB22" i="7"/>
  <c r="AB383" i="7"/>
  <c r="AB391" i="7"/>
  <c r="AB58" i="7"/>
  <c r="AB443" i="7"/>
  <c r="AB334" i="7"/>
  <c r="AB43" i="7"/>
  <c r="AB80" i="7"/>
  <c r="AB27" i="7"/>
  <c r="AB16" i="7"/>
  <c r="AB61" i="7"/>
  <c r="AB188" i="7"/>
  <c r="AB46" i="7"/>
  <c r="AB386" i="7"/>
  <c r="AB250" i="7"/>
  <c r="AB259" i="7"/>
  <c r="AB198" i="7"/>
  <c r="AB196" i="7"/>
  <c r="AB226" i="7"/>
  <c r="AB344" i="7"/>
  <c r="AB50" i="7"/>
  <c r="AB193" i="7"/>
  <c r="AB230" i="7"/>
  <c r="AB14" i="7"/>
  <c r="AB369" i="7"/>
  <c r="AB396" i="7"/>
  <c r="AB432" i="7"/>
  <c r="AB348" i="7"/>
  <c r="AB332" i="7"/>
  <c r="AB317" i="7"/>
  <c r="AB367" i="7"/>
  <c r="AB244" i="7"/>
  <c r="AB223" i="7"/>
  <c r="AB138" i="7"/>
  <c r="AB315" i="7"/>
  <c r="AB407" i="7"/>
  <c r="AB294" i="7"/>
  <c r="AB310" i="7"/>
  <c r="AB359" i="7"/>
  <c r="AB420" i="7"/>
  <c r="AB382" i="7"/>
  <c r="AB309" i="7"/>
  <c r="AB422" i="7"/>
  <c r="AB279" i="7"/>
  <c r="AB305" i="7"/>
  <c r="AB444" i="7"/>
  <c r="AB134" i="7"/>
  <c r="AB9" i="7"/>
  <c r="AB376" i="7"/>
  <c r="AB257" i="7"/>
  <c r="AB208" i="7"/>
  <c r="AB276" i="7"/>
  <c r="AB107" i="7"/>
  <c r="AB11" i="7"/>
  <c r="AB285" i="7"/>
  <c r="AB174" i="7"/>
  <c r="AB192" i="7"/>
  <c r="AB402" i="7"/>
  <c r="AB387" i="7"/>
  <c r="AB114" i="7"/>
  <c r="AB176" i="7"/>
  <c r="AB157" i="7"/>
  <c r="AB19" i="7"/>
  <c r="AB337" i="7"/>
  <c r="AB414" i="7"/>
  <c r="AB333" i="7"/>
  <c r="AB416" i="7"/>
  <c r="AB214" i="7"/>
  <c r="AB212" i="7"/>
  <c r="AB377" i="7"/>
  <c r="AB202" i="7"/>
  <c r="AB40" i="7"/>
  <c r="AB39" i="7"/>
  <c r="AB222" i="7"/>
  <c r="AB354" i="7"/>
  <c r="AB447" i="7"/>
  <c r="AB136" i="7"/>
  <c r="AB41" i="7"/>
  <c r="AB296" i="7"/>
  <c r="AB424" i="7"/>
  <c r="AB295" i="7"/>
  <c r="AB98" i="7"/>
  <c r="AB409" i="7"/>
  <c r="AB34" i="7"/>
  <c r="AB300" i="7"/>
  <c r="AB426" i="7"/>
  <c r="AB356" i="7"/>
  <c r="AB190" i="7"/>
  <c r="AB442" i="7"/>
  <c r="AB370" i="7"/>
  <c r="AB357" i="7"/>
  <c r="AB336" i="7"/>
  <c r="AB124" i="7"/>
  <c r="AB400" i="7"/>
  <c r="AB286" i="7"/>
  <c r="AB390" i="7"/>
  <c r="AB353" i="7"/>
  <c r="AB311" i="7"/>
  <c r="AB160" i="7"/>
  <c r="AB5" i="7"/>
  <c r="AB177" i="7"/>
  <c r="AB425" i="7"/>
  <c r="AB436" i="7"/>
  <c r="AB253" i="7"/>
  <c r="AB297" i="7"/>
  <c r="AB186" i="7"/>
  <c r="AB395" i="7"/>
  <c r="AB231" i="7"/>
  <c r="AB437" i="7"/>
  <c r="AB256" i="7"/>
  <c r="AB128" i="7"/>
  <c r="AB173" i="7"/>
  <c r="AB351" i="7"/>
  <c r="AB345" i="7"/>
  <c r="AB104" i="7"/>
  <c r="AB35" i="7"/>
  <c r="AB435" i="7"/>
  <c r="AB363" i="7"/>
  <c r="AB6" i="7"/>
  <c r="AB109" i="7"/>
  <c r="AB423" i="7"/>
  <c r="AB343" i="7"/>
  <c r="AB148" i="7"/>
  <c r="AB236" i="7"/>
  <c r="AB29" i="7"/>
  <c r="AB131" i="7"/>
  <c r="AB380" i="7"/>
  <c r="AB88" i="7"/>
  <c r="AB304" i="7"/>
  <c r="AB161" i="7"/>
  <c r="AB65" i="7"/>
  <c r="AB419" i="7"/>
  <c r="AB185" i="7"/>
  <c r="AB21" i="7"/>
  <c r="AB313" i="7"/>
  <c r="AB178" i="7"/>
  <c r="AB352" i="7"/>
  <c r="AB90" i="7"/>
  <c r="AB205" i="7"/>
  <c r="AB347" i="7"/>
  <c r="AB318" i="7"/>
  <c r="AB166" i="7"/>
  <c r="AB182" i="7"/>
  <c r="AB235" i="7"/>
  <c r="AB341" i="7"/>
  <c r="AB200" i="7"/>
  <c r="AB207" i="7"/>
  <c r="AB78" i="7"/>
  <c r="AB216" i="7"/>
  <c r="AB81" i="7"/>
  <c r="AB121" i="7"/>
  <c r="AB384" i="7"/>
  <c r="AB358" i="7"/>
  <c r="AB302" i="7"/>
  <c r="AB316" i="7"/>
  <c r="AB265" i="7"/>
  <c r="AB234" i="7"/>
  <c r="AB125" i="7"/>
  <c r="AB241" i="7"/>
  <c r="AB69" i="7"/>
  <c r="AB135" i="7"/>
  <c r="AB287" i="7"/>
  <c r="AB237" i="7"/>
  <c r="AB328" i="7"/>
  <c r="AB73" i="7"/>
  <c r="AB155" i="7"/>
  <c r="AB434" i="7"/>
  <c r="AB213" i="7"/>
  <c r="AB85" i="7"/>
  <c r="AB24" i="7"/>
  <c r="AB379" i="7"/>
  <c r="AB179" i="7"/>
  <c r="AB63" i="7"/>
  <c r="AB137" i="7"/>
  <c r="AB156" i="7"/>
  <c r="AB446" i="7"/>
  <c r="AB86" i="7"/>
  <c r="AB388" i="7"/>
  <c r="AB55" i="7"/>
  <c r="AB308" i="7"/>
  <c r="AB375" i="7"/>
  <c r="AB365" i="7"/>
  <c r="AB362" i="7"/>
  <c r="AB381" i="7"/>
  <c r="AB142" i="7"/>
  <c r="AB392" i="7"/>
  <c r="AB312" i="7"/>
  <c r="AB187" i="7"/>
  <c r="AB408" i="7"/>
  <c r="AB438" i="7"/>
  <c r="AB82" i="7"/>
  <c r="AB96" i="7"/>
  <c r="AB48" i="7"/>
  <c r="AB31" i="7"/>
  <c r="AB91" i="7"/>
  <c r="AB233" i="7"/>
  <c r="AB64" i="7"/>
  <c r="AB290" i="7"/>
  <c r="AB324" i="7"/>
  <c r="AB246" i="7"/>
  <c r="AB167" i="7"/>
  <c r="AB93" i="7"/>
  <c r="AB72" i="7"/>
  <c r="AB264" i="7"/>
  <c r="AB364" i="7"/>
  <c r="AB144" i="7"/>
  <c r="AB13" i="7"/>
  <c r="AB165" i="7"/>
  <c r="AB323" i="7"/>
  <c r="AB52" i="7"/>
  <c r="AB440" i="7"/>
  <c r="AB218" i="7"/>
  <c r="AB239" i="7"/>
  <c r="AB18" i="7"/>
  <c r="AB430" i="7"/>
  <c r="AB245" i="7"/>
  <c r="AB30" i="7"/>
  <c r="AB398" i="7"/>
  <c r="AB441" i="7"/>
  <c r="AB210" i="7"/>
  <c r="AB191" i="7"/>
  <c r="AB217" i="7"/>
  <c r="AB271" i="7"/>
  <c r="AB275" i="7"/>
  <c r="AB209" i="7"/>
  <c r="AB439" i="7"/>
  <c r="AB412" i="7"/>
  <c r="AB262" i="7"/>
  <c r="AB404" i="7"/>
  <c r="AB163" i="7"/>
  <c r="AB97" i="7"/>
  <c r="AB371" i="7"/>
  <c r="AB415" i="7"/>
  <c r="AB331" i="7"/>
  <c r="AB227" i="7"/>
  <c r="AB284" i="7"/>
  <c r="AB139" i="7"/>
  <c r="AB25" i="7"/>
  <c r="AB282" i="7"/>
  <c r="AB291" i="7"/>
  <c r="AB111" i="7"/>
  <c r="AB252" i="7"/>
  <c r="AB194" i="7"/>
  <c r="AB319" i="7"/>
  <c r="AB338" i="7"/>
  <c r="AB378" i="7"/>
  <c r="AB260" i="7"/>
  <c r="AB99" i="7"/>
  <c r="AB140" i="7"/>
  <c r="AB201" i="7"/>
  <c r="AB206" i="7"/>
  <c r="AB126" i="7"/>
  <c r="AB211" i="7"/>
  <c r="AB54" i="7"/>
  <c r="AB116" i="7"/>
  <c r="AB37" i="7"/>
  <c r="AB170" i="7"/>
  <c r="AB143" i="7"/>
  <c r="AB28" i="7"/>
  <c r="AB368" i="7"/>
  <c r="AB76" i="7"/>
  <c r="AB23" i="7"/>
  <c r="AB229" i="7"/>
  <c r="AB183" i="7"/>
  <c r="AB12" i="7"/>
  <c r="AB221" i="7"/>
  <c r="AB150" i="7"/>
  <c r="AB7" i="7"/>
  <c r="AB132" i="7"/>
  <c r="AB53" i="7"/>
  <c r="AB247" i="7"/>
  <c r="AB103" i="7"/>
  <c r="AB108" i="7"/>
  <c r="AB411" i="7"/>
  <c r="AB195" i="7"/>
  <c r="AB385" i="7"/>
  <c r="AB389" i="7"/>
  <c r="AB339" i="7"/>
  <c r="AB249" i="7"/>
  <c r="AB373" i="7"/>
  <c r="AB342" i="7"/>
  <c r="AB349" i="7"/>
  <c r="AB112" i="7"/>
  <c r="AB71" i="7"/>
  <c r="AB2" i="7"/>
  <c r="AB346" i="7"/>
  <c r="AB413" i="7"/>
  <c r="AB418" i="7"/>
  <c r="AB15" i="7"/>
  <c r="AB100" i="7"/>
  <c r="AB278" i="7"/>
  <c r="AB20" i="7"/>
  <c r="AB133" i="7"/>
  <c r="AB403" i="7"/>
  <c r="AB45" i="7"/>
  <c r="AB4" i="7"/>
  <c r="AB120" i="7"/>
  <c r="AB129" i="7"/>
  <c r="AB83" i="7"/>
  <c r="AB118" i="7"/>
  <c r="AB101" i="7"/>
  <c r="AB189" i="7"/>
  <c r="AB225" i="7"/>
  <c r="AB314" i="7"/>
  <c r="AB105" i="7"/>
  <c r="AB325" i="7"/>
  <c r="AB255" i="7"/>
  <c r="AB248" i="7"/>
  <c r="AB228" i="7"/>
  <c r="AB59" i="7"/>
  <c r="AB32" i="7"/>
  <c r="AB38" i="7"/>
  <c r="AB397" i="7"/>
  <c r="AB251" i="7"/>
  <c r="AB238" i="7"/>
  <c r="AB372" i="7"/>
  <c r="AB243" i="7"/>
  <c r="AB220" i="7"/>
  <c r="AA325" i="7"/>
  <c r="AA255" i="7"/>
  <c r="AA248" i="7"/>
  <c r="AA228" i="7"/>
  <c r="AA59" i="7"/>
  <c r="AA32" i="7"/>
  <c r="AA38" i="7"/>
  <c r="AA397" i="7"/>
  <c r="AA251" i="7"/>
  <c r="AA238" i="7"/>
  <c r="AA372" i="7"/>
  <c r="AA243" i="7"/>
  <c r="AA117" i="7"/>
  <c r="AA17" i="7"/>
  <c r="AA70" i="7"/>
  <c r="AA204" i="7"/>
  <c r="AA60" i="7"/>
  <c r="AA89" i="7"/>
  <c r="AA62" i="7"/>
  <c r="AA203" i="7"/>
  <c r="AA405" i="7"/>
  <c r="AA47" i="7"/>
  <c r="AA77" i="7"/>
  <c r="AA119" i="7"/>
  <c r="AA84" i="7"/>
  <c r="AA427" i="7"/>
  <c r="AA335" i="7"/>
  <c r="AA431" i="7"/>
  <c r="AA199" i="7"/>
  <c r="AA263" i="7"/>
  <c r="AA197" i="7"/>
  <c r="AA261" i="7"/>
  <c r="AA281" i="7"/>
  <c r="AA51" i="7"/>
  <c r="AA327" i="7"/>
  <c r="AA293" i="7"/>
  <c r="AA268" i="7"/>
  <c r="AA149" i="7"/>
  <c r="AA306" i="7"/>
  <c r="AA429" i="7"/>
  <c r="AA122" i="7"/>
  <c r="AA240" i="7"/>
  <c r="AA147" i="7"/>
  <c r="AA374" i="7"/>
  <c r="AA153" i="7"/>
  <c r="AA159" i="7"/>
  <c r="AA361" i="7"/>
  <c r="AA180" i="7"/>
  <c r="AA307" i="7"/>
  <c r="AA44" i="7"/>
  <c r="AA36" i="7"/>
  <c r="AA146" i="7"/>
  <c r="AA168" i="7"/>
  <c r="AA42" i="7"/>
  <c r="AA433" i="7"/>
  <c r="AA57" i="7"/>
  <c r="AA219" i="7"/>
  <c r="AA130" i="7"/>
  <c r="AA67" i="7"/>
  <c r="AA123" i="7"/>
  <c r="AA87" i="7"/>
  <c r="AA254" i="7"/>
  <c r="AA274" i="7"/>
  <c r="AA172" i="7"/>
  <c r="AA224" i="7"/>
  <c r="AA113" i="7"/>
  <c r="AA393" i="7"/>
  <c r="AA277" i="7"/>
  <c r="AA292" i="7"/>
  <c r="AA289" i="7"/>
  <c r="AA127" i="7"/>
  <c r="AA110" i="7"/>
  <c r="AA106" i="7"/>
  <c r="AA151" i="7"/>
  <c r="AA215" i="7"/>
  <c r="AA330" i="7"/>
  <c r="AA92" i="7"/>
  <c r="AA145" i="7"/>
  <c r="AA326" i="7"/>
  <c r="AA74" i="7"/>
  <c r="AA102" i="7"/>
  <c r="AA158" i="7"/>
  <c r="AA366" i="7"/>
  <c r="AA115" i="7"/>
  <c r="AA360" i="7"/>
  <c r="AA94" i="7"/>
  <c r="AA8" i="7"/>
  <c r="AA242" i="7"/>
  <c r="AA406" i="7"/>
  <c r="AA33" i="7"/>
  <c r="AA270" i="7"/>
  <c r="AA288" i="7"/>
  <c r="AA184" i="7"/>
  <c r="AA68" i="7"/>
  <c r="AA3" i="7"/>
  <c r="AA49" i="7"/>
  <c r="AA162" i="7"/>
  <c r="AA272" i="7"/>
  <c r="AA394" i="7"/>
  <c r="AA175" i="7"/>
  <c r="AA56" i="7"/>
  <c r="AA410" i="7"/>
  <c r="AA258" i="7"/>
  <c r="AA399" i="7"/>
  <c r="AA26" i="7"/>
  <c r="AA181" i="7"/>
  <c r="AA322" i="7"/>
  <c r="AA95" i="7"/>
  <c r="AA171" i="7"/>
  <c r="AA141" i="7"/>
  <c r="AA417" i="7"/>
  <c r="AA266" i="7"/>
  <c r="AA66" i="7"/>
  <c r="AA267" i="7"/>
  <c r="AA75" i="7"/>
  <c r="AA273" i="7"/>
  <c r="AA320" i="7"/>
  <c r="AA340" i="7"/>
  <c r="AA301" i="7"/>
  <c r="AA280" i="7"/>
  <c r="AA428" i="7"/>
  <c r="AA299" i="7"/>
  <c r="AA169" i="7"/>
  <c r="AA269" i="7"/>
  <c r="AA445" i="7"/>
  <c r="AA232" i="7"/>
  <c r="AA79" i="7"/>
  <c r="AA298" i="7"/>
  <c r="AA321" i="7"/>
  <c r="AA421" i="7"/>
  <c r="AA154" i="7"/>
  <c r="AA401" i="7"/>
  <c r="AA303" i="7"/>
  <c r="AA164" i="7"/>
  <c r="AA350" i="7"/>
  <c r="AA283" i="7"/>
  <c r="AA10" i="7"/>
  <c r="AA329" i="7"/>
  <c r="AA355" i="7"/>
  <c r="AA152" i="7"/>
  <c r="AA22" i="7"/>
  <c r="AA383" i="7"/>
  <c r="AA391" i="7"/>
  <c r="AA58" i="7"/>
  <c r="AA443" i="7"/>
  <c r="AA334" i="7"/>
  <c r="AA43" i="7"/>
  <c r="AA80" i="7"/>
  <c r="AA27" i="7"/>
  <c r="AA16" i="7"/>
  <c r="AA61" i="7"/>
  <c r="AA188" i="7"/>
  <c r="AA46" i="7"/>
  <c r="AA386" i="7"/>
  <c r="AA250" i="7"/>
  <c r="AA259" i="7"/>
  <c r="AA198" i="7"/>
  <c r="AA196" i="7"/>
  <c r="AA226" i="7"/>
  <c r="AA344" i="7"/>
  <c r="AA50" i="7"/>
  <c r="AA193" i="7"/>
  <c r="AA230" i="7"/>
  <c r="AA14" i="7"/>
  <c r="AA369" i="7"/>
  <c r="AA396" i="7"/>
  <c r="AA432" i="7"/>
  <c r="AA348" i="7"/>
  <c r="AA332" i="7"/>
  <c r="AA317" i="7"/>
  <c r="AA367" i="7"/>
  <c r="AA244" i="7"/>
  <c r="AA223" i="7"/>
  <c r="AA138" i="7"/>
  <c r="AA315" i="7"/>
  <c r="AA407" i="7"/>
  <c r="AA294" i="7"/>
  <c r="AA310" i="7"/>
  <c r="AA359" i="7"/>
  <c r="AA420" i="7"/>
  <c r="AA382" i="7"/>
  <c r="AA309" i="7"/>
  <c r="AA422" i="7"/>
  <c r="AA279" i="7"/>
  <c r="AA305" i="7"/>
  <c r="AA444" i="7"/>
  <c r="AA134" i="7"/>
  <c r="AA9" i="7"/>
  <c r="AA376" i="7"/>
  <c r="AA257" i="7"/>
  <c r="AA208" i="7"/>
  <c r="AA276" i="7"/>
  <c r="AA107" i="7"/>
  <c r="AA11" i="7"/>
  <c r="AA285" i="7"/>
  <c r="AA174" i="7"/>
  <c r="AA192" i="7"/>
  <c r="AA402" i="7"/>
  <c r="AA387" i="7"/>
  <c r="AA114" i="7"/>
  <c r="AA176" i="7"/>
  <c r="AA157" i="7"/>
  <c r="AA19" i="7"/>
  <c r="AA337" i="7"/>
  <c r="AA414" i="7"/>
  <c r="AA333" i="7"/>
  <c r="AA416" i="7"/>
  <c r="AA214" i="7"/>
  <c r="AA212" i="7"/>
  <c r="AA377" i="7"/>
  <c r="AA202" i="7"/>
  <c r="AA40" i="7"/>
  <c r="AA39" i="7"/>
  <c r="AA222" i="7"/>
  <c r="AA354" i="7"/>
  <c r="AA447" i="7"/>
  <c r="AA136" i="7"/>
  <c r="AA41" i="7"/>
  <c r="AA296" i="7"/>
  <c r="AA424" i="7"/>
  <c r="AA295" i="7"/>
  <c r="AA98" i="7"/>
  <c r="AA409" i="7"/>
  <c r="AA34" i="7"/>
  <c r="AA300" i="7"/>
  <c r="AA426" i="7"/>
  <c r="AA356" i="7"/>
  <c r="AA190" i="7"/>
  <c r="AA442" i="7"/>
  <c r="AA370" i="7"/>
  <c r="AA357" i="7"/>
  <c r="AA336" i="7"/>
  <c r="AA124" i="7"/>
  <c r="AA400" i="7"/>
  <c r="AA286" i="7"/>
  <c r="AA390" i="7"/>
  <c r="AA353" i="7"/>
  <c r="AA311" i="7"/>
  <c r="AA160" i="7"/>
  <c r="AA5" i="7"/>
  <c r="AA177" i="7"/>
  <c r="AA425" i="7"/>
  <c r="AA436" i="7"/>
  <c r="AA253" i="7"/>
  <c r="AA297" i="7"/>
  <c r="AA186" i="7"/>
  <c r="AA395" i="7"/>
  <c r="AA231" i="7"/>
  <c r="AA437" i="7"/>
  <c r="AA256" i="7"/>
  <c r="AA128" i="7"/>
  <c r="AA173" i="7"/>
  <c r="AA351" i="7"/>
  <c r="AA345" i="7"/>
  <c r="AA104" i="7"/>
  <c r="AA35" i="7"/>
  <c r="AA435" i="7"/>
  <c r="AA363" i="7"/>
  <c r="AA6" i="7"/>
  <c r="AA109" i="7"/>
  <c r="AA423" i="7"/>
  <c r="AA343" i="7"/>
  <c r="AA148" i="7"/>
  <c r="AA236" i="7"/>
  <c r="AA29" i="7"/>
  <c r="AA131" i="7"/>
  <c r="AA380" i="7"/>
  <c r="AA88" i="7"/>
  <c r="AA304" i="7"/>
  <c r="AA161" i="7"/>
  <c r="AA65" i="7"/>
  <c r="AA419" i="7"/>
  <c r="AA185" i="7"/>
  <c r="AA21" i="7"/>
  <c r="AA313" i="7"/>
  <c r="AA178" i="7"/>
  <c r="AA352" i="7"/>
  <c r="AA90" i="7"/>
  <c r="AA205" i="7"/>
  <c r="AA347" i="7"/>
  <c r="AA318" i="7"/>
  <c r="AA166" i="7"/>
  <c r="AA182" i="7"/>
  <c r="AA235" i="7"/>
  <c r="AA341" i="7"/>
  <c r="AA200" i="7"/>
  <c r="AA207" i="7"/>
  <c r="AA78" i="7"/>
  <c r="AA216" i="7"/>
  <c r="AA81" i="7"/>
  <c r="AA121" i="7"/>
  <c r="AA384" i="7"/>
  <c r="AA358" i="7"/>
  <c r="AA302" i="7"/>
  <c r="AA316" i="7"/>
  <c r="AA265" i="7"/>
  <c r="AA234" i="7"/>
  <c r="AA125" i="7"/>
  <c r="AA241" i="7"/>
  <c r="AA69" i="7"/>
  <c r="AA135" i="7"/>
  <c r="AA287" i="7"/>
  <c r="AA237" i="7"/>
  <c r="AA328" i="7"/>
  <c r="AA73" i="7"/>
  <c r="AA155" i="7"/>
  <c r="AA434" i="7"/>
  <c r="AA213" i="7"/>
  <c r="AA85" i="7"/>
  <c r="AA24" i="7"/>
  <c r="AA379" i="7"/>
  <c r="AA179" i="7"/>
  <c r="AA63" i="7"/>
  <c r="AA137" i="7"/>
  <c r="AA156" i="7"/>
  <c r="AA446" i="7"/>
  <c r="AA86" i="7"/>
  <c r="AA388" i="7"/>
  <c r="AA55" i="7"/>
  <c r="AA308" i="7"/>
  <c r="AA375" i="7"/>
  <c r="AA365" i="7"/>
  <c r="AA362" i="7"/>
  <c r="AA381" i="7"/>
  <c r="AA142" i="7"/>
  <c r="AA392" i="7"/>
  <c r="AA312" i="7"/>
  <c r="AA187" i="7"/>
  <c r="AA408" i="7"/>
  <c r="AA438" i="7"/>
  <c r="AA82" i="7"/>
  <c r="AA96" i="7"/>
  <c r="AA48" i="7"/>
  <c r="AA31" i="7"/>
  <c r="AA91" i="7"/>
  <c r="AA233" i="7"/>
  <c r="AA64" i="7"/>
  <c r="AA290" i="7"/>
  <c r="AA324" i="7"/>
  <c r="AA246" i="7"/>
  <c r="AA167" i="7"/>
  <c r="AA93" i="7"/>
  <c r="AA72" i="7"/>
  <c r="AA264" i="7"/>
  <c r="AA364" i="7"/>
  <c r="AA144" i="7"/>
  <c r="AA13" i="7"/>
  <c r="AA165" i="7"/>
  <c r="AA323" i="7"/>
  <c r="AA52" i="7"/>
  <c r="AA440" i="7"/>
  <c r="AA218" i="7"/>
  <c r="AA239" i="7"/>
  <c r="AA18" i="7"/>
  <c r="AA430" i="7"/>
  <c r="AA245" i="7"/>
  <c r="AA30" i="7"/>
  <c r="AA398" i="7"/>
  <c r="AA441" i="7"/>
  <c r="AA210" i="7"/>
  <c r="AA191" i="7"/>
  <c r="AA217" i="7"/>
  <c r="AA271" i="7"/>
  <c r="AA275" i="7"/>
  <c r="AA209" i="7"/>
  <c r="AA439" i="7"/>
  <c r="AA412" i="7"/>
  <c r="AA262" i="7"/>
  <c r="AA404" i="7"/>
  <c r="AA163" i="7"/>
  <c r="AA97" i="7"/>
  <c r="AA371" i="7"/>
  <c r="AA415" i="7"/>
  <c r="AA331" i="7"/>
  <c r="AA227" i="7"/>
  <c r="AA284" i="7"/>
  <c r="AA139" i="7"/>
  <c r="AA25" i="7"/>
  <c r="AA282" i="7"/>
  <c r="AA291" i="7"/>
  <c r="AA111" i="7"/>
  <c r="AA252" i="7"/>
  <c r="AA194" i="7"/>
  <c r="AA319" i="7"/>
  <c r="AA338" i="7"/>
  <c r="AA378" i="7"/>
  <c r="AA260" i="7"/>
  <c r="AA99" i="7"/>
  <c r="AA140" i="7"/>
  <c r="AA201" i="7"/>
  <c r="AA206" i="7"/>
  <c r="AA126" i="7"/>
  <c r="AA211" i="7"/>
  <c r="AA54" i="7"/>
  <c r="AA116" i="7"/>
  <c r="AA37" i="7"/>
  <c r="AA170" i="7"/>
  <c r="AA143" i="7"/>
  <c r="AA28" i="7"/>
  <c r="AA368" i="7"/>
  <c r="AA76" i="7"/>
  <c r="AA23" i="7"/>
  <c r="AA229" i="7"/>
  <c r="AA183" i="7"/>
  <c r="AA12" i="7"/>
  <c r="AA221" i="7"/>
  <c r="AA150" i="7"/>
  <c r="AA7" i="7"/>
  <c r="AA132" i="7"/>
  <c r="AA53" i="7"/>
  <c r="AA247" i="7"/>
  <c r="AA103" i="7"/>
  <c r="AA108" i="7"/>
  <c r="AA411" i="7"/>
  <c r="AA195" i="7"/>
  <c r="AA385" i="7"/>
  <c r="AA389" i="7"/>
  <c r="AA339" i="7"/>
  <c r="AA249" i="7"/>
  <c r="AA373" i="7"/>
  <c r="AA342" i="7"/>
  <c r="AA349" i="7"/>
  <c r="AA112" i="7"/>
  <c r="AA71" i="7"/>
  <c r="AA2" i="7"/>
  <c r="AA346" i="7"/>
  <c r="AA413" i="7"/>
  <c r="AA418" i="7"/>
  <c r="AA15" i="7"/>
  <c r="AA100" i="7"/>
  <c r="AA278" i="7"/>
  <c r="AA20" i="7"/>
  <c r="AA133" i="7"/>
  <c r="AA403" i="7"/>
  <c r="AA45" i="7"/>
  <c r="AA4" i="7"/>
  <c r="AA120" i="7"/>
  <c r="AA129" i="7"/>
  <c r="AA83" i="7"/>
  <c r="AA118" i="7"/>
  <c r="AA101" i="7"/>
  <c r="AA189" i="7"/>
  <c r="AA225" i="7"/>
  <c r="AA314" i="7"/>
  <c r="AA105" i="7"/>
  <c r="AA220" i="7"/>
  <c r="Z325" i="7"/>
  <c r="Z255" i="7"/>
  <c r="Z248" i="7"/>
  <c r="Z228" i="7"/>
  <c r="Z59" i="7"/>
  <c r="Z32" i="7"/>
  <c r="Z38" i="7"/>
  <c r="Z397" i="7"/>
  <c r="Z251" i="7"/>
  <c r="Z238" i="7"/>
  <c r="Z372" i="7"/>
  <c r="Z243" i="7"/>
  <c r="Z117" i="7"/>
  <c r="Z17" i="7"/>
  <c r="Z70" i="7"/>
  <c r="Z204" i="7"/>
  <c r="Z60" i="7"/>
  <c r="Z89" i="7"/>
  <c r="Z62" i="7"/>
  <c r="Z203" i="7"/>
  <c r="Z405" i="7"/>
  <c r="Z47" i="7"/>
  <c r="Z77" i="7"/>
  <c r="Z119" i="7"/>
  <c r="Z84" i="7"/>
  <c r="Z427" i="7"/>
  <c r="Z335" i="7"/>
  <c r="Z431" i="7"/>
  <c r="Z199" i="7"/>
  <c r="Z263" i="7"/>
  <c r="Z197" i="7"/>
  <c r="Z261" i="7"/>
  <c r="Z281" i="7"/>
  <c r="Z51" i="7"/>
  <c r="Z327" i="7"/>
  <c r="Z293" i="7"/>
  <c r="Z268" i="7"/>
  <c r="Z149" i="7"/>
  <c r="Z306" i="7"/>
  <c r="Z429" i="7"/>
  <c r="Z122" i="7"/>
  <c r="Z240" i="7"/>
  <c r="Z147" i="7"/>
  <c r="Z374" i="7"/>
  <c r="Z153" i="7"/>
  <c r="Z159" i="7"/>
  <c r="Z361" i="7"/>
  <c r="Z180" i="7"/>
  <c r="Z307" i="7"/>
  <c r="Z44" i="7"/>
  <c r="Z36" i="7"/>
  <c r="Z146" i="7"/>
  <c r="Z168" i="7"/>
  <c r="Z42" i="7"/>
  <c r="Z433" i="7"/>
  <c r="Z57" i="7"/>
  <c r="Z219" i="7"/>
  <c r="Z130" i="7"/>
  <c r="Z67" i="7"/>
  <c r="Z123" i="7"/>
  <c r="Z87" i="7"/>
  <c r="Z254" i="7"/>
  <c r="Z274" i="7"/>
  <c r="Z172" i="7"/>
  <c r="Z224" i="7"/>
  <c r="Z113" i="7"/>
  <c r="Z393" i="7"/>
  <c r="Z277" i="7"/>
  <c r="Z292" i="7"/>
  <c r="Z289" i="7"/>
  <c r="Z127" i="7"/>
  <c r="Z110" i="7"/>
  <c r="Z106" i="7"/>
  <c r="Z151" i="7"/>
  <c r="Z215" i="7"/>
  <c r="Z330" i="7"/>
  <c r="Z92" i="7"/>
  <c r="Z145" i="7"/>
  <c r="Z326" i="7"/>
  <c r="Z74" i="7"/>
  <c r="Z102" i="7"/>
  <c r="Z158" i="7"/>
  <c r="Z366" i="7"/>
  <c r="Z115" i="7"/>
  <c r="Z360" i="7"/>
  <c r="Z94" i="7"/>
  <c r="Z8" i="7"/>
  <c r="Z242" i="7"/>
  <c r="Z406" i="7"/>
  <c r="Z33" i="7"/>
  <c r="Z270" i="7"/>
  <c r="Z288" i="7"/>
  <c r="Z184" i="7"/>
  <c r="Z68" i="7"/>
  <c r="Z3" i="7"/>
  <c r="Z49" i="7"/>
  <c r="Z162" i="7"/>
  <c r="Z272" i="7"/>
  <c r="Z394" i="7"/>
  <c r="Z175" i="7"/>
  <c r="Z56" i="7"/>
  <c r="Z410" i="7"/>
  <c r="Z258" i="7"/>
  <c r="Z399" i="7"/>
  <c r="Z26" i="7"/>
  <c r="Z181" i="7"/>
  <c r="Z322" i="7"/>
  <c r="Z95" i="7"/>
  <c r="Z171" i="7"/>
  <c r="Z141" i="7"/>
  <c r="Z417" i="7"/>
  <c r="Z266" i="7"/>
  <c r="Z66" i="7"/>
  <c r="Z267" i="7"/>
  <c r="Z75" i="7"/>
  <c r="Z273" i="7"/>
  <c r="Z320" i="7"/>
  <c r="Z340" i="7"/>
  <c r="Z301" i="7"/>
  <c r="Z280" i="7"/>
  <c r="Z428" i="7"/>
  <c r="Z299" i="7"/>
  <c r="Z169" i="7"/>
  <c r="Z269" i="7"/>
  <c r="Z445" i="7"/>
  <c r="Z232" i="7"/>
  <c r="Z79" i="7"/>
  <c r="Z298" i="7"/>
  <c r="Z321" i="7"/>
  <c r="Z421" i="7"/>
  <c r="Z154" i="7"/>
  <c r="Z401" i="7"/>
  <c r="Z303" i="7"/>
  <c r="Z164" i="7"/>
  <c r="Z350" i="7"/>
  <c r="Z283" i="7"/>
  <c r="Z10" i="7"/>
  <c r="Z329" i="7"/>
  <c r="Z355" i="7"/>
  <c r="Z152" i="7"/>
  <c r="Z22" i="7"/>
  <c r="Z383" i="7"/>
  <c r="Z391" i="7"/>
  <c r="Z58" i="7"/>
  <c r="Z443" i="7"/>
  <c r="Z334" i="7"/>
  <c r="Z43" i="7"/>
  <c r="Z80" i="7"/>
  <c r="Z27" i="7"/>
  <c r="Z16" i="7"/>
  <c r="Z61" i="7"/>
  <c r="Z188" i="7"/>
  <c r="Z46" i="7"/>
  <c r="Z386" i="7"/>
  <c r="Z250" i="7"/>
  <c r="Z259" i="7"/>
  <c r="Z198" i="7"/>
  <c r="Z196" i="7"/>
  <c r="Z226" i="7"/>
  <c r="Z344" i="7"/>
  <c r="Z50" i="7"/>
  <c r="Z193" i="7"/>
  <c r="Z230" i="7"/>
  <c r="Z14" i="7"/>
  <c r="Z369" i="7"/>
  <c r="Z396" i="7"/>
  <c r="Z432" i="7"/>
  <c r="Z348" i="7"/>
  <c r="Z332" i="7"/>
  <c r="Z317" i="7"/>
  <c r="Z367" i="7"/>
  <c r="Z244" i="7"/>
  <c r="Z223" i="7"/>
  <c r="Z138" i="7"/>
  <c r="Z315" i="7"/>
  <c r="Z407" i="7"/>
  <c r="Z294" i="7"/>
  <c r="Z310" i="7"/>
  <c r="Z359" i="7"/>
  <c r="Z420" i="7"/>
  <c r="Z382" i="7"/>
  <c r="Z309" i="7"/>
  <c r="Z422" i="7"/>
  <c r="Z279" i="7"/>
  <c r="Z305" i="7"/>
  <c r="Z444" i="7"/>
  <c r="Z134" i="7"/>
  <c r="Z9" i="7"/>
  <c r="Z376" i="7"/>
  <c r="Z257" i="7"/>
  <c r="Z208" i="7"/>
  <c r="Z276" i="7"/>
  <c r="Z107" i="7"/>
  <c r="Z11" i="7"/>
  <c r="Z285" i="7"/>
  <c r="Z174" i="7"/>
  <c r="Z192" i="7"/>
  <c r="Z402" i="7"/>
  <c r="Z387" i="7"/>
  <c r="Z114" i="7"/>
  <c r="Z176" i="7"/>
  <c r="Z157" i="7"/>
  <c r="Z19" i="7"/>
  <c r="Z337" i="7"/>
  <c r="Z414" i="7"/>
  <c r="Z333" i="7"/>
  <c r="Z416" i="7"/>
  <c r="Z214" i="7"/>
  <c r="Z212" i="7"/>
  <c r="Z377" i="7"/>
  <c r="Z202" i="7"/>
  <c r="Z40" i="7"/>
  <c r="Z39" i="7"/>
  <c r="Z222" i="7"/>
  <c r="Z354" i="7"/>
  <c r="Z447" i="7"/>
  <c r="Z136" i="7"/>
  <c r="Z41" i="7"/>
  <c r="Z296" i="7"/>
  <c r="Z424" i="7"/>
  <c r="Z295" i="7"/>
  <c r="Z98" i="7"/>
  <c r="Z409" i="7"/>
  <c r="Z34" i="7"/>
  <c r="Z300" i="7"/>
  <c r="Z426" i="7"/>
  <c r="Z356" i="7"/>
  <c r="Z190" i="7"/>
  <c r="Z442" i="7"/>
  <c r="Z370" i="7"/>
  <c r="Z357" i="7"/>
  <c r="Z336" i="7"/>
  <c r="Z124" i="7"/>
  <c r="Z400" i="7"/>
  <c r="Z286" i="7"/>
  <c r="Z390" i="7"/>
  <c r="Z353" i="7"/>
  <c r="Z311" i="7"/>
  <c r="Z160" i="7"/>
  <c r="Z5" i="7"/>
  <c r="Z177" i="7"/>
  <c r="Z425" i="7"/>
  <c r="Z436" i="7"/>
  <c r="Z253" i="7"/>
  <c r="Z297" i="7"/>
  <c r="Z186" i="7"/>
  <c r="Z395" i="7"/>
  <c r="Z231" i="7"/>
  <c r="Z437" i="7"/>
  <c r="Z256" i="7"/>
  <c r="Z128" i="7"/>
  <c r="Z173" i="7"/>
  <c r="Z351" i="7"/>
  <c r="Z345" i="7"/>
  <c r="Z104" i="7"/>
  <c r="Z35" i="7"/>
  <c r="Z435" i="7"/>
  <c r="Z363" i="7"/>
  <c r="Z6" i="7"/>
  <c r="Z109" i="7"/>
  <c r="Z423" i="7"/>
  <c r="Z343" i="7"/>
  <c r="Z148" i="7"/>
  <c r="Z236" i="7"/>
  <c r="Z29" i="7"/>
  <c r="Z131" i="7"/>
  <c r="Z380" i="7"/>
  <c r="Z88" i="7"/>
  <c r="Z304" i="7"/>
  <c r="Z161" i="7"/>
  <c r="Z65" i="7"/>
  <c r="Z419" i="7"/>
  <c r="Z185" i="7"/>
  <c r="Z21" i="7"/>
  <c r="Z313" i="7"/>
  <c r="Z178" i="7"/>
  <c r="Z352" i="7"/>
  <c r="Z90" i="7"/>
  <c r="Z205" i="7"/>
  <c r="Z347" i="7"/>
  <c r="Z318" i="7"/>
  <c r="Z166" i="7"/>
  <c r="Z182" i="7"/>
  <c r="Z235" i="7"/>
  <c r="Z341" i="7"/>
  <c r="Z200" i="7"/>
  <c r="Z207" i="7"/>
  <c r="Z78" i="7"/>
  <c r="Z216" i="7"/>
  <c r="Z81" i="7"/>
  <c r="Z121" i="7"/>
  <c r="Z384" i="7"/>
  <c r="Z358" i="7"/>
  <c r="Z302" i="7"/>
  <c r="Z316" i="7"/>
  <c r="Z265" i="7"/>
  <c r="Z234" i="7"/>
  <c r="Z125" i="7"/>
  <c r="Z241" i="7"/>
  <c r="Z69" i="7"/>
  <c r="Z135" i="7"/>
  <c r="Z287" i="7"/>
  <c r="Z237" i="7"/>
  <c r="Z328" i="7"/>
  <c r="Z73" i="7"/>
  <c r="Z155" i="7"/>
  <c r="Z434" i="7"/>
  <c r="Z213" i="7"/>
  <c r="Z85" i="7"/>
  <c r="Z24" i="7"/>
  <c r="Z379" i="7"/>
  <c r="Z179" i="7"/>
  <c r="Z63" i="7"/>
  <c r="Z137" i="7"/>
  <c r="Z156" i="7"/>
  <c r="Z446" i="7"/>
  <c r="Z86" i="7"/>
  <c r="Z388" i="7"/>
  <c r="Z55" i="7"/>
  <c r="Z308" i="7"/>
  <c r="Z375" i="7"/>
  <c r="Z365" i="7"/>
  <c r="Z362" i="7"/>
  <c r="Z381" i="7"/>
  <c r="Z142" i="7"/>
  <c r="Z392" i="7"/>
  <c r="Z312" i="7"/>
  <c r="Z187" i="7"/>
  <c r="Z408" i="7"/>
  <c r="Z438" i="7"/>
  <c r="Z82" i="7"/>
  <c r="Z96" i="7"/>
  <c r="Z48" i="7"/>
  <c r="Z31" i="7"/>
  <c r="Z91" i="7"/>
  <c r="Z233" i="7"/>
  <c r="Z64" i="7"/>
  <c r="Z290" i="7"/>
  <c r="Z324" i="7"/>
  <c r="Z246" i="7"/>
  <c r="Z167" i="7"/>
  <c r="Z93" i="7"/>
  <c r="Z72" i="7"/>
  <c r="Z264" i="7"/>
  <c r="Z364" i="7"/>
  <c r="Z144" i="7"/>
  <c r="Z13" i="7"/>
  <c r="Z165" i="7"/>
  <c r="Z323" i="7"/>
  <c r="Z52" i="7"/>
  <c r="Z440" i="7"/>
  <c r="Z218" i="7"/>
  <c r="Z239" i="7"/>
  <c r="Z18" i="7"/>
  <c r="Z430" i="7"/>
  <c r="Z245" i="7"/>
  <c r="Z30" i="7"/>
  <c r="Z398" i="7"/>
  <c r="Z441" i="7"/>
  <c r="Z210" i="7"/>
  <c r="Z191" i="7"/>
  <c r="Z217" i="7"/>
  <c r="Z271" i="7"/>
  <c r="Z275" i="7"/>
  <c r="Z209" i="7"/>
  <c r="Z439" i="7"/>
  <c r="Z412" i="7"/>
  <c r="Z262" i="7"/>
  <c r="Z404" i="7"/>
  <c r="Z163" i="7"/>
  <c r="Z97" i="7"/>
  <c r="Z371" i="7"/>
  <c r="Z415" i="7"/>
  <c r="Z331" i="7"/>
  <c r="Z227" i="7"/>
  <c r="Z284" i="7"/>
  <c r="Z139" i="7"/>
  <c r="Z25" i="7"/>
  <c r="Z282" i="7"/>
  <c r="Z291" i="7"/>
  <c r="Z111" i="7"/>
  <c r="Z252" i="7"/>
  <c r="Z194" i="7"/>
  <c r="Z319" i="7"/>
  <c r="Z338" i="7"/>
  <c r="Z378" i="7"/>
  <c r="Z260" i="7"/>
  <c r="Z99" i="7"/>
  <c r="Z140" i="7"/>
  <c r="Z201" i="7"/>
  <c r="Z206" i="7"/>
  <c r="Z126" i="7"/>
  <c r="Z211" i="7"/>
  <c r="Z54" i="7"/>
  <c r="Z116" i="7"/>
  <c r="Z37" i="7"/>
  <c r="Z170" i="7"/>
  <c r="Z143" i="7"/>
  <c r="Z28" i="7"/>
  <c r="Z368" i="7"/>
  <c r="Z76" i="7"/>
  <c r="Z23" i="7"/>
  <c r="Z229" i="7"/>
  <c r="Z183" i="7"/>
  <c r="Z12" i="7"/>
  <c r="Z221" i="7"/>
  <c r="Z150" i="7"/>
  <c r="Z7" i="7"/>
  <c r="Z132" i="7"/>
  <c r="Z53" i="7"/>
  <c r="Z247" i="7"/>
  <c r="Z103" i="7"/>
  <c r="Z108" i="7"/>
  <c r="Z411" i="7"/>
  <c r="Z195" i="7"/>
  <c r="Z385" i="7"/>
  <c r="Z389" i="7"/>
  <c r="Z339" i="7"/>
  <c r="Z249" i="7"/>
  <c r="Z373" i="7"/>
  <c r="Z342" i="7"/>
  <c r="Z349" i="7"/>
  <c r="Z112" i="7"/>
  <c r="Z71" i="7"/>
  <c r="Z2" i="7"/>
  <c r="Z346" i="7"/>
  <c r="Z413" i="7"/>
  <c r="Z418" i="7"/>
  <c r="Z15" i="7"/>
  <c r="Z100" i="7"/>
  <c r="Z278" i="7"/>
  <c r="Z20" i="7"/>
  <c r="Z133" i="7"/>
  <c r="Z403" i="7"/>
  <c r="Z45" i="7"/>
  <c r="Z4" i="7"/>
  <c r="Z120" i="7"/>
  <c r="Z129" i="7"/>
  <c r="Z83" i="7"/>
  <c r="Z118" i="7"/>
  <c r="Z101" i="7"/>
  <c r="Z189" i="7"/>
  <c r="Z225" i="7"/>
  <c r="Z314" i="7"/>
  <c r="Z105" i="7"/>
  <c r="Z220" i="7"/>
  <c r="Y325" i="7"/>
  <c r="Y255" i="7"/>
  <c r="Y248" i="7"/>
  <c r="Y228" i="7"/>
  <c r="Y59" i="7"/>
  <c r="Y32" i="7"/>
  <c r="Y38" i="7"/>
  <c r="Y397" i="7"/>
  <c r="Y251" i="7"/>
  <c r="Y238" i="7"/>
  <c r="Y372" i="7"/>
  <c r="Y243" i="7"/>
  <c r="Y117" i="7"/>
  <c r="Y17" i="7"/>
  <c r="Y70" i="7"/>
  <c r="Y204" i="7"/>
  <c r="Y60" i="7"/>
  <c r="Y89" i="7"/>
  <c r="Y62" i="7"/>
  <c r="Y203" i="7"/>
  <c r="Y405" i="7"/>
  <c r="Y47" i="7"/>
  <c r="Y77" i="7"/>
  <c r="Y119" i="7"/>
  <c r="Y84" i="7"/>
  <c r="Y427" i="7"/>
  <c r="Y335" i="7"/>
  <c r="Y431" i="7"/>
  <c r="Y199" i="7"/>
  <c r="Y263" i="7"/>
  <c r="Y197" i="7"/>
  <c r="Y261" i="7"/>
  <c r="Y281" i="7"/>
  <c r="Y51" i="7"/>
  <c r="Y327" i="7"/>
  <c r="Y293" i="7"/>
  <c r="Y268" i="7"/>
  <c r="Y149" i="7"/>
  <c r="Y306" i="7"/>
  <c r="Y429" i="7"/>
  <c r="Y122" i="7"/>
  <c r="Y240" i="7"/>
  <c r="Y147" i="7"/>
  <c r="Y374" i="7"/>
  <c r="Y153" i="7"/>
  <c r="Y159" i="7"/>
  <c r="Y361" i="7"/>
  <c r="Y180" i="7"/>
  <c r="Y307" i="7"/>
  <c r="Y44" i="7"/>
  <c r="Y36" i="7"/>
  <c r="Y146" i="7"/>
  <c r="Y168" i="7"/>
  <c r="Y42" i="7"/>
  <c r="Y433" i="7"/>
  <c r="Y57" i="7"/>
  <c r="Y219" i="7"/>
  <c r="Y130" i="7"/>
  <c r="Y67" i="7"/>
  <c r="Y123" i="7"/>
  <c r="Y87" i="7"/>
  <c r="Y254" i="7"/>
  <c r="Y274" i="7"/>
  <c r="Y172" i="7"/>
  <c r="Y224" i="7"/>
  <c r="Y113" i="7"/>
  <c r="Y393" i="7"/>
  <c r="Y277" i="7"/>
  <c r="Y292" i="7"/>
  <c r="Y289" i="7"/>
  <c r="Y127" i="7"/>
  <c r="Y110" i="7"/>
  <c r="Y106" i="7"/>
  <c r="Y151" i="7"/>
  <c r="Y215" i="7"/>
  <c r="Y330" i="7"/>
  <c r="Y92" i="7"/>
  <c r="Y145" i="7"/>
  <c r="Y326" i="7"/>
  <c r="Y74" i="7"/>
  <c r="Y102" i="7"/>
  <c r="Y158" i="7"/>
  <c r="Y366" i="7"/>
  <c r="Y115" i="7"/>
  <c r="Y360" i="7"/>
  <c r="Y94" i="7"/>
  <c r="Y8" i="7"/>
  <c r="Y242" i="7"/>
  <c r="Y406" i="7"/>
  <c r="Y33" i="7"/>
  <c r="Y270" i="7"/>
  <c r="Y288" i="7"/>
  <c r="Y184" i="7"/>
  <c r="Y68" i="7"/>
  <c r="Y3" i="7"/>
  <c r="Y49" i="7"/>
  <c r="Y162" i="7"/>
  <c r="Y272" i="7"/>
  <c r="Y394" i="7"/>
  <c r="Y175" i="7"/>
  <c r="Y56" i="7"/>
  <c r="Y410" i="7"/>
  <c r="Y258" i="7"/>
  <c r="Y399" i="7"/>
  <c r="Y26" i="7"/>
  <c r="Y181" i="7"/>
  <c r="Y322" i="7"/>
  <c r="Y95" i="7"/>
  <c r="Y171" i="7"/>
  <c r="Y141" i="7"/>
  <c r="Y417" i="7"/>
  <c r="Y266" i="7"/>
  <c r="Y66" i="7"/>
  <c r="Y267" i="7"/>
  <c r="Y75" i="7"/>
  <c r="Y273" i="7"/>
  <c r="Y320" i="7"/>
  <c r="Y340" i="7"/>
  <c r="Y301" i="7"/>
  <c r="Y280" i="7"/>
  <c r="Y428" i="7"/>
  <c r="Y299" i="7"/>
  <c r="Y169" i="7"/>
  <c r="Y269" i="7"/>
  <c r="Y445" i="7"/>
  <c r="Y232" i="7"/>
  <c r="Y79" i="7"/>
  <c r="Y298" i="7"/>
  <c r="Y321" i="7"/>
  <c r="Y421" i="7"/>
  <c r="Y154" i="7"/>
  <c r="Y401" i="7"/>
  <c r="Y303" i="7"/>
  <c r="Y164" i="7"/>
  <c r="Y350" i="7"/>
  <c r="Y283" i="7"/>
  <c r="Y10" i="7"/>
  <c r="Y329" i="7"/>
  <c r="Y355" i="7"/>
  <c r="Y152" i="7"/>
  <c r="Y22" i="7"/>
  <c r="Y383" i="7"/>
  <c r="Y391" i="7"/>
  <c r="Y58" i="7"/>
  <c r="Y443" i="7"/>
  <c r="Y334" i="7"/>
  <c r="Y43" i="7"/>
  <c r="Y80" i="7"/>
  <c r="Y27" i="7"/>
  <c r="Y16" i="7"/>
  <c r="Y61" i="7"/>
  <c r="Y188" i="7"/>
  <c r="Y46" i="7"/>
  <c r="Y386" i="7"/>
  <c r="Y250" i="7"/>
  <c r="Y259" i="7"/>
  <c r="Y198" i="7"/>
  <c r="Y196" i="7"/>
  <c r="Y226" i="7"/>
  <c r="Y344" i="7"/>
  <c r="Y50" i="7"/>
  <c r="Y193" i="7"/>
  <c r="Y230" i="7"/>
  <c r="Y14" i="7"/>
  <c r="Y369" i="7"/>
  <c r="Y396" i="7"/>
  <c r="Y432" i="7"/>
  <c r="Y348" i="7"/>
  <c r="Y332" i="7"/>
  <c r="Y317" i="7"/>
  <c r="Y367" i="7"/>
  <c r="Y244" i="7"/>
  <c r="Y223" i="7"/>
  <c r="Y138" i="7"/>
  <c r="Y315" i="7"/>
  <c r="Y407" i="7"/>
  <c r="Y294" i="7"/>
  <c r="Y310" i="7"/>
  <c r="Y359" i="7"/>
  <c r="Y420" i="7"/>
  <c r="Y382" i="7"/>
  <c r="Y309" i="7"/>
  <c r="Y422" i="7"/>
  <c r="Y279" i="7"/>
  <c r="Y305" i="7"/>
  <c r="Y444" i="7"/>
  <c r="Y134" i="7"/>
  <c r="Y9" i="7"/>
  <c r="Y376" i="7"/>
  <c r="Y257" i="7"/>
  <c r="Y208" i="7"/>
  <c r="Y276" i="7"/>
  <c r="Y107" i="7"/>
  <c r="Y11" i="7"/>
  <c r="Y285" i="7"/>
  <c r="Y174" i="7"/>
  <c r="Y192" i="7"/>
  <c r="Y402" i="7"/>
  <c r="Y387" i="7"/>
  <c r="Y114" i="7"/>
  <c r="Y176" i="7"/>
  <c r="Y157" i="7"/>
  <c r="Y19" i="7"/>
  <c r="Y337" i="7"/>
  <c r="Y414" i="7"/>
  <c r="Y333" i="7"/>
  <c r="Y416" i="7"/>
  <c r="Y214" i="7"/>
  <c r="Y212" i="7"/>
  <c r="Y377" i="7"/>
  <c r="Y202" i="7"/>
  <c r="Y40" i="7"/>
  <c r="Y39" i="7"/>
  <c r="Y222" i="7"/>
  <c r="Y354" i="7"/>
  <c r="Y447" i="7"/>
  <c r="Y136" i="7"/>
  <c r="Y41" i="7"/>
  <c r="Y296" i="7"/>
  <c r="Y424" i="7"/>
  <c r="Y295" i="7"/>
  <c r="Y98" i="7"/>
  <c r="Y409" i="7"/>
  <c r="Y34" i="7"/>
  <c r="Y300" i="7"/>
  <c r="Y426" i="7"/>
  <c r="Y356" i="7"/>
  <c r="Y190" i="7"/>
  <c r="Y442" i="7"/>
  <c r="Y370" i="7"/>
  <c r="Y357" i="7"/>
  <c r="Y336" i="7"/>
  <c r="Y124" i="7"/>
  <c r="Y400" i="7"/>
  <c r="Y286" i="7"/>
  <c r="Y390" i="7"/>
  <c r="Y353" i="7"/>
  <c r="Y311" i="7"/>
  <c r="Y160" i="7"/>
  <c r="Y5" i="7"/>
  <c r="Y177" i="7"/>
  <c r="Y425" i="7"/>
  <c r="Y436" i="7"/>
  <c r="Y253" i="7"/>
  <c r="Y297" i="7"/>
  <c r="Y186" i="7"/>
  <c r="Y395" i="7"/>
  <c r="Y231" i="7"/>
  <c r="Y437" i="7"/>
  <c r="Y256" i="7"/>
  <c r="Y128" i="7"/>
  <c r="Y173" i="7"/>
  <c r="Y351" i="7"/>
  <c r="Y345" i="7"/>
  <c r="Y104" i="7"/>
  <c r="Y35" i="7"/>
  <c r="Y435" i="7"/>
  <c r="Y363" i="7"/>
  <c r="Y6" i="7"/>
  <c r="Y109" i="7"/>
  <c r="Y423" i="7"/>
  <c r="Y343" i="7"/>
  <c r="Y148" i="7"/>
  <c r="Y236" i="7"/>
  <c r="Y29" i="7"/>
  <c r="Y131" i="7"/>
  <c r="Y380" i="7"/>
  <c r="Y88" i="7"/>
  <c r="Y304" i="7"/>
  <c r="Y161" i="7"/>
  <c r="Y65" i="7"/>
  <c r="Y419" i="7"/>
  <c r="Y185" i="7"/>
  <c r="Y21" i="7"/>
  <c r="Y313" i="7"/>
  <c r="Y178" i="7"/>
  <c r="Y352" i="7"/>
  <c r="Y90" i="7"/>
  <c r="Y205" i="7"/>
  <c r="Y347" i="7"/>
  <c r="Y318" i="7"/>
  <c r="Y166" i="7"/>
  <c r="Y182" i="7"/>
  <c r="Y235" i="7"/>
  <c r="Y341" i="7"/>
  <c r="Y200" i="7"/>
  <c r="Y207" i="7"/>
  <c r="Y78" i="7"/>
  <c r="Y216" i="7"/>
  <c r="Y81" i="7"/>
  <c r="Y121" i="7"/>
  <c r="Y384" i="7"/>
  <c r="Y358" i="7"/>
  <c r="Y302" i="7"/>
  <c r="Y316" i="7"/>
  <c r="Y265" i="7"/>
  <c r="Y234" i="7"/>
  <c r="Y125" i="7"/>
  <c r="Y241" i="7"/>
  <c r="Y69" i="7"/>
  <c r="Y135" i="7"/>
  <c r="Y287" i="7"/>
  <c r="Y237" i="7"/>
  <c r="Y328" i="7"/>
  <c r="Y73" i="7"/>
  <c r="Y155" i="7"/>
  <c r="Y434" i="7"/>
  <c r="Y213" i="7"/>
  <c r="Y85" i="7"/>
  <c r="Y24" i="7"/>
  <c r="Y379" i="7"/>
  <c r="Y179" i="7"/>
  <c r="Y63" i="7"/>
  <c r="Y137" i="7"/>
  <c r="Y156" i="7"/>
  <c r="Y446" i="7"/>
  <c r="Y86" i="7"/>
  <c r="Y388" i="7"/>
  <c r="Y55" i="7"/>
  <c r="Y308" i="7"/>
  <c r="Y375" i="7"/>
  <c r="Y365" i="7"/>
  <c r="Y362" i="7"/>
  <c r="Y381" i="7"/>
  <c r="Y142" i="7"/>
  <c r="Y392" i="7"/>
  <c r="Y312" i="7"/>
  <c r="Y187" i="7"/>
  <c r="Y408" i="7"/>
  <c r="Y438" i="7"/>
  <c r="Y82" i="7"/>
  <c r="Y96" i="7"/>
  <c r="Y48" i="7"/>
  <c r="Y31" i="7"/>
  <c r="Y91" i="7"/>
  <c r="Y233" i="7"/>
  <c r="Y64" i="7"/>
  <c r="Y290" i="7"/>
  <c r="Y324" i="7"/>
  <c r="Y246" i="7"/>
  <c r="Y167" i="7"/>
  <c r="Y93" i="7"/>
  <c r="Y72" i="7"/>
  <c r="Y264" i="7"/>
  <c r="Y364" i="7"/>
  <c r="Y144" i="7"/>
  <c r="Y13" i="7"/>
  <c r="Y165" i="7"/>
  <c r="Y323" i="7"/>
  <c r="Y52" i="7"/>
  <c r="Y440" i="7"/>
  <c r="Y218" i="7"/>
  <c r="Y239" i="7"/>
  <c r="Y18" i="7"/>
  <c r="Y430" i="7"/>
  <c r="Y245" i="7"/>
  <c r="Y30" i="7"/>
  <c r="Y398" i="7"/>
  <c r="Y441" i="7"/>
  <c r="Y210" i="7"/>
  <c r="Y191" i="7"/>
  <c r="Y217" i="7"/>
  <c r="Y271" i="7"/>
  <c r="Y275" i="7"/>
  <c r="Y209" i="7"/>
  <c r="Y439" i="7"/>
  <c r="Y412" i="7"/>
  <c r="Y262" i="7"/>
  <c r="Y404" i="7"/>
  <c r="Y163" i="7"/>
  <c r="Y97" i="7"/>
  <c r="Y371" i="7"/>
  <c r="Y415" i="7"/>
  <c r="Y331" i="7"/>
  <c r="Y227" i="7"/>
  <c r="Y284" i="7"/>
  <c r="Y139" i="7"/>
  <c r="Y25" i="7"/>
  <c r="Y282" i="7"/>
  <c r="Y291" i="7"/>
  <c r="Y111" i="7"/>
  <c r="Y252" i="7"/>
  <c r="Y194" i="7"/>
  <c r="Y319" i="7"/>
  <c r="Y338" i="7"/>
  <c r="Y378" i="7"/>
  <c r="Y260" i="7"/>
  <c r="Y99" i="7"/>
  <c r="Y140" i="7"/>
  <c r="Y201" i="7"/>
  <c r="Y206" i="7"/>
  <c r="Y126" i="7"/>
  <c r="Y211" i="7"/>
  <c r="Y54" i="7"/>
  <c r="Y116" i="7"/>
  <c r="Y37" i="7"/>
  <c r="Y170" i="7"/>
  <c r="Y143" i="7"/>
  <c r="Y28" i="7"/>
  <c r="Y368" i="7"/>
  <c r="Y76" i="7"/>
  <c r="Y23" i="7"/>
  <c r="Y229" i="7"/>
  <c r="Y183" i="7"/>
  <c r="Y12" i="7"/>
  <c r="Y221" i="7"/>
  <c r="Y150" i="7"/>
  <c r="Y7" i="7"/>
  <c r="Y132" i="7"/>
  <c r="Y53" i="7"/>
  <c r="Y247" i="7"/>
  <c r="Y103" i="7"/>
  <c r="Y108" i="7"/>
  <c r="Y411" i="7"/>
  <c r="Y195" i="7"/>
  <c r="Y385" i="7"/>
  <c r="Y389" i="7"/>
  <c r="Y339" i="7"/>
  <c r="Y249" i="7"/>
  <c r="Y373" i="7"/>
  <c r="Y342" i="7"/>
  <c r="Y349" i="7"/>
  <c r="Y112" i="7"/>
  <c r="Y71" i="7"/>
  <c r="Y2" i="7"/>
  <c r="Y346" i="7"/>
  <c r="Y413" i="7"/>
  <c r="Y418" i="7"/>
  <c r="Y15" i="7"/>
  <c r="Y100" i="7"/>
  <c r="Y278" i="7"/>
  <c r="Y20" i="7"/>
  <c r="Y133" i="7"/>
  <c r="Y403" i="7"/>
  <c r="Y45" i="7"/>
  <c r="Y4" i="7"/>
  <c r="Y120" i="7"/>
  <c r="Y129" i="7"/>
  <c r="Y83" i="7"/>
  <c r="Y118" i="7"/>
  <c r="Y101" i="7"/>
  <c r="Y189" i="7"/>
  <c r="Y225" i="7"/>
  <c r="Y314" i="7"/>
  <c r="Y105" i="7"/>
  <c r="Y220" i="7"/>
  <c r="W120" i="7"/>
  <c r="W129" i="7"/>
  <c r="W83" i="7"/>
  <c r="W118" i="7"/>
  <c r="W101" i="7"/>
  <c r="W189" i="7"/>
  <c r="W225" i="7"/>
  <c r="W314" i="7"/>
  <c r="W105" i="7"/>
  <c r="W49" i="7"/>
  <c r="W162" i="7"/>
  <c r="W272" i="7"/>
  <c r="W394" i="7"/>
  <c r="W175" i="7"/>
  <c r="W56" i="7"/>
  <c r="W410" i="7"/>
  <c r="W258" i="7"/>
  <c r="W399" i="7"/>
  <c r="W26" i="7"/>
  <c r="W181" i="7"/>
  <c r="W322" i="7"/>
  <c r="W95" i="7"/>
  <c r="W171" i="7"/>
  <c r="W141" i="7"/>
  <c r="W417" i="7"/>
  <c r="W266" i="7"/>
  <c r="W66" i="7"/>
  <c r="W267" i="7"/>
  <c r="W75" i="7"/>
  <c r="W273" i="7"/>
  <c r="W320" i="7"/>
  <c r="W340" i="7"/>
  <c r="W301" i="7"/>
  <c r="W280" i="7"/>
  <c r="W428" i="7"/>
  <c r="W299" i="7"/>
  <c r="W169" i="7"/>
  <c r="W269" i="7"/>
  <c r="W445" i="7"/>
  <c r="W232" i="7"/>
  <c r="W79" i="7"/>
  <c r="W298" i="7"/>
  <c r="W321" i="7"/>
  <c r="W421" i="7"/>
  <c r="W154" i="7"/>
  <c r="W401" i="7"/>
  <c r="W303" i="7"/>
  <c r="W164" i="7"/>
  <c r="W350" i="7"/>
  <c r="W283" i="7"/>
  <c r="W10" i="7"/>
  <c r="W329" i="7"/>
  <c r="W355" i="7"/>
  <c r="W152" i="7"/>
  <c r="W22" i="7"/>
  <c r="W383" i="7"/>
  <c r="W391" i="7"/>
  <c r="W58" i="7"/>
  <c r="W443" i="7"/>
  <c r="W334" i="7"/>
  <c r="W43" i="7"/>
  <c r="W80" i="7"/>
  <c r="W27" i="7"/>
  <c r="W16" i="7"/>
  <c r="W61" i="7"/>
  <c r="W188" i="7"/>
  <c r="W46" i="7"/>
  <c r="W386" i="7"/>
  <c r="W250" i="7"/>
  <c r="W259" i="7"/>
  <c r="W198" i="7"/>
  <c r="W196" i="7"/>
  <c r="W226" i="7"/>
  <c r="W344" i="7"/>
  <c r="W50" i="7"/>
  <c r="W193" i="7"/>
  <c r="W230" i="7"/>
  <c r="W14" i="7"/>
  <c r="W369" i="7"/>
  <c r="W396" i="7"/>
  <c r="W432" i="7"/>
  <c r="W348" i="7"/>
  <c r="W332" i="7"/>
  <c r="W317" i="7"/>
  <c r="W367" i="7"/>
  <c r="W244" i="7"/>
  <c r="W223" i="7"/>
  <c r="W138" i="7"/>
  <c r="W315" i="7"/>
  <c r="W407" i="7"/>
  <c r="W294" i="7"/>
  <c r="W310" i="7"/>
  <c r="W359" i="7"/>
  <c r="W420" i="7"/>
  <c r="W382" i="7"/>
  <c r="W309" i="7"/>
  <c r="W422" i="7"/>
  <c r="W279" i="7"/>
  <c r="W305" i="7"/>
  <c r="W444" i="7"/>
  <c r="W134" i="7"/>
  <c r="W9" i="7"/>
  <c r="W376" i="7"/>
  <c r="W257" i="7"/>
  <c r="W208" i="7"/>
  <c r="W276" i="7"/>
  <c r="W107" i="7"/>
  <c r="W11" i="7"/>
  <c r="W285" i="7"/>
  <c r="W174" i="7"/>
  <c r="W192" i="7"/>
  <c r="W402" i="7"/>
  <c r="W387" i="7"/>
  <c r="W114" i="7"/>
  <c r="W176" i="7"/>
  <c r="W157" i="7"/>
  <c r="W19" i="7"/>
  <c r="W337" i="7"/>
  <c r="W414" i="7"/>
  <c r="W333" i="7"/>
  <c r="W416" i="7"/>
  <c r="W214" i="7"/>
  <c r="W212" i="7"/>
  <c r="W377" i="7"/>
  <c r="W202" i="7"/>
  <c r="W40" i="7"/>
  <c r="W39" i="7"/>
  <c r="W222" i="7"/>
  <c r="W354" i="7"/>
  <c r="W136" i="7"/>
  <c r="W41" i="7"/>
  <c r="W296" i="7"/>
  <c r="W424" i="7"/>
  <c r="W295" i="7"/>
  <c r="W98" i="7"/>
  <c r="W409" i="7"/>
  <c r="W34" i="7"/>
  <c r="W300" i="7"/>
  <c r="W426" i="7"/>
  <c r="W356" i="7"/>
  <c r="W190" i="7"/>
  <c r="W442" i="7"/>
  <c r="W370" i="7"/>
  <c r="W357" i="7"/>
  <c r="W336" i="7"/>
  <c r="W124" i="7"/>
  <c r="W400" i="7"/>
  <c r="W286" i="7"/>
  <c r="W390" i="7"/>
  <c r="W353" i="7"/>
  <c r="W311" i="7"/>
  <c r="W160" i="7"/>
  <c r="W5" i="7"/>
  <c r="W177" i="7"/>
  <c r="W425" i="7"/>
  <c r="W436" i="7"/>
  <c r="W253" i="7"/>
  <c r="W297" i="7"/>
  <c r="W186" i="7"/>
  <c r="W395" i="7"/>
  <c r="W231" i="7"/>
  <c r="W437" i="7"/>
  <c r="W256" i="7"/>
  <c r="W128" i="7"/>
  <c r="W173" i="7"/>
  <c r="W351" i="7"/>
  <c r="W345" i="7"/>
  <c r="W104" i="7"/>
  <c r="W35" i="7"/>
  <c r="W435" i="7"/>
  <c r="W363" i="7"/>
  <c r="W6" i="7"/>
  <c r="W109" i="7"/>
  <c r="W423" i="7"/>
  <c r="W343" i="7"/>
  <c r="W148" i="7"/>
  <c r="W236" i="7"/>
  <c r="W29" i="7"/>
  <c r="W131" i="7"/>
  <c r="W380" i="7"/>
  <c r="W88" i="7"/>
  <c r="W304" i="7"/>
  <c r="W161" i="7"/>
  <c r="W65" i="7"/>
  <c r="W419" i="7"/>
  <c r="W185" i="7"/>
  <c r="W21" i="7"/>
  <c r="W313" i="7"/>
  <c r="W178" i="7"/>
  <c r="W352" i="7"/>
  <c r="W90" i="7"/>
  <c r="W205" i="7"/>
  <c r="W347" i="7"/>
  <c r="W318" i="7"/>
  <c r="W166" i="7"/>
  <c r="W182" i="7"/>
  <c r="W235" i="7"/>
  <c r="W341" i="7"/>
  <c r="W200" i="7"/>
  <c r="W207" i="7"/>
  <c r="W78" i="7"/>
  <c r="W216" i="7"/>
  <c r="W81" i="7"/>
  <c r="W121" i="7"/>
  <c r="W384" i="7"/>
  <c r="W358" i="7"/>
  <c r="W302" i="7"/>
  <c r="W316" i="7"/>
  <c r="W265" i="7"/>
  <c r="W234" i="7"/>
  <c r="W125" i="7"/>
  <c r="W241" i="7"/>
  <c r="W69" i="7"/>
  <c r="W135" i="7"/>
  <c r="W287" i="7"/>
  <c r="W237" i="7"/>
  <c r="W328" i="7"/>
  <c r="W73" i="7"/>
  <c r="W155" i="7"/>
  <c r="W434" i="7"/>
  <c r="W213" i="7"/>
  <c r="W85" i="7"/>
  <c r="W24" i="7"/>
  <c r="W379" i="7"/>
  <c r="W179" i="7"/>
  <c r="W63" i="7"/>
  <c r="W137" i="7"/>
  <c r="W156" i="7"/>
  <c r="W446" i="7"/>
  <c r="W86" i="7"/>
  <c r="W388" i="7"/>
  <c r="W55" i="7"/>
  <c r="W308" i="7"/>
  <c r="W375" i="7"/>
  <c r="W365" i="7"/>
  <c r="W362" i="7"/>
  <c r="W381" i="7"/>
  <c r="W142" i="7"/>
  <c r="W392" i="7"/>
  <c r="W312" i="7"/>
  <c r="W187" i="7"/>
  <c r="W408" i="7"/>
  <c r="W438" i="7"/>
  <c r="W82" i="7"/>
  <c r="W96" i="7"/>
  <c r="W48" i="7"/>
  <c r="W31" i="7"/>
  <c r="W91" i="7"/>
  <c r="W233" i="7"/>
  <c r="W64" i="7"/>
  <c r="W290" i="7"/>
  <c r="W324" i="7"/>
  <c r="W246" i="7"/>
  <c r="W167" i="7"/>
  <c r="W93" i="7"/>
  <c r="W72" i="7"/>
  <c r="W264" i="7"/>
  <c r="W364" i="7"/>
  <c r="W144" i="7"/>
  <c r="W13" i="7"/>
  <c r="W165" i="7"/>
  <c r="W323" i="7"/>
  <c r="W52" i="7"/>
  <c r="W440" i="7"/>
  <c r="W218" i="7"/>
  <c r="W239" i="7"/>
  <c r="W18" i="7"/>
  <c r="W430" i="7"/>
  <c r="W245" i="7"/>
  <c r="W30" i="7"/>
  <c r="W398" i="7"/>
  <c r="W441" i="7"/>
  <c r="W210" i="7"/>
  <c r="W191" i="7"/>
  <c r="W217" i="7"/>
  <c r="W271" i="7"/>
  <c r="W275" i="7"/>
  <c r="W209" i="7"/>
  <c r="W439" i="7"/>
  <c r="W412" i="7"/>
  <c r="W262" i="7"/>
  <c r="W404" i="7"/>
  <c r="W163" i="7"/>
  <c r="W97" i="7"/>
  <c r="W371" i="7"/>
  <c r="W415" i="7"/>
  <c r="W331" i="7"/>
  <c r="W227" i="7"/>
  <c r="W284" i="7"/>
  <c r="W139" i="7"/>
  <c r="W25" i="7"/>
  <c r="W282" i="7"/>
  <c r="W291" i="7"/>
  <c r="W111" i="7"/>
  <c r="W252" i="7"/>
  <c r="W194" i="7"/>
  <c r="W319" i="7"/>
  <c r="W338" i="7"/>
  <c r="W378" i="7"/>
  <c r="W260" i="7"/>
  <c r="W99" i="7"/>
  <c r="W140" i="7"/>
  <c r="W201" i="7"/>
  <c r="W206" i="7"/>
  <c r="W126" i="7"/>
  <c r="W211" i="7"/>
  <c r="W54" i="7"/>
  <c r="W116" i="7"/>
  <c r="W37" i="7"/>
  <c r="W170" i="7"/>
  <c r="W143" i="7"/>
  <c r="W28" i="7"/>
  <c r="W368" i="7"/>
  <c r="W76" i="7"/>
  <c r="W23" i="7"/>
  <c r="W229" i="7"/>
  <c r="W183" i="7"/>
  <c r="W12" i="7"/>
  <c r="W221" i="7"/>
  <c r="W150" i="7"/>
  <c r="W7" i="7"/>
  <c r="W132" i="7"/>
  <c r="W53" i="7"/>
  <c r="W247" i="7"/>
  <c r="W103" i="7"/>
  <c r="W108" i="7"/>
  <c r="W411" i="7"/>
  <c r="W195" i="7"/>
  <c r="W385" i="7"/>
  <c r="W389" i="7"/>
  <c r="W339" i="7"/>
  <c r="W249" i="7"/>
  <c r="W373" i="7"/>
  <c r="W342" i="7"/>
  <c r="W349" i="7"/>
  <c r="W112" i="7"/>
  <c r="W71" i="7"/>
  <c r="W2" i="7"/>
  <c r="W346" i="7"/>
  <c r="W413" i="7"/>
  <c r="W418" i="7"/>
  <c r="W15" i="7"/>
  <c r="W100" i="7"/>
  <c r="W278" i="7"/>
  <c r="W20" i="7"/>
  <c r="W133" i="7"/>
  <c r="W403" i="7"/>
  <c r="W45" i="7"/>
  <c r="W4" i="7"/>
  <c r="W366" i="7"/>
  <c r="W115" i="7"/>
  <c r="W360" i="7"/>
  <c r="W94" i="7"/>
  <c r="W8" i="7"/>
  <c r="W242" i="7"/>
  <c r="W406" i="7"/>
  <c r="W33" i="7"/>
  <c r="W270" i="7"/>
  <c r="W288" i="7"/>
  <c r="W184" i="7"/>
  <c r="W68" i="7"/>
  <c r="W3" i="7"/>
  <c r="W117" i="7"/>
  <c r="W17" i="7"/>
  <c r="W70" i="7"/>
  <c r="W204" i="7"/>
  <c r="W60" i="7"/>
  <c r="W89" i="7"/>
  <c r="W62" i="7"/>
  <c r="W203" i="7"/>
  <c r="W405" i="7"/>
  <c r="W47" i="7"/>
  <c r="W77" i="7"/>
  <c r="W119" i="7"/>
  <c r="W84" i="7"/>
  <c r="W427" i="7"/>
  <c r="W335" i="7"/>
  <c r="W431" i="7"/>
  <c r="W199" i="7"/>
  <c r="W263" i="7"/>
  <c r="W197" i="7"/>
  <c r="W261" i="7"/>
  <c r="W281" i="7"/>
  <c r="W51" i="7"/>
  <c r="W327" i="7"/>
  <c r="W293" i="7"/>
  <c r="W268" i="7"/>
  <c r="W149" i="7"/>
  <c r="W306" i="7"/>
  <c r="W429" i="7"/>
  <c r="W122" i="7"/>
  <c r="W240" i="7"/>
  <c r="W147" i="7"/>
  <c r="W374" i="7"/>
  <c r="W153" i="7"/>
  <c r="W159" i="7"/>
  <c r="W361" i="7"/>
  <c r="W180" i="7"/>
  <c r="W307" i="7"/>
  <c r="W44" i="7"/>
  <c r="W36" i="7"/>
  <c r="W146" i="7"/>
  <c r="W168" i="7"/>
  <c r="W42" i="7"/>
  <c r="W433" i="7"/>
  <c r="W57" i="7"/>
  <c r="W219" i="7"/>
  <c r="W130" i="7"/>
  <c r="W67" i="7"/>
  <c r="W123" i="7"/>
  <c r="W87" i="7"/>
  <c r="W254" i="7"/>
  <c r="W274" i="7"/>
  <c r="W172" i="7"/>
  <c r="W224" i="7"/>
  <c r="W113" i="7"/>
  <c r="W393" i="7"/>
  <c r="W277" i="7"/>
  <c r="W292" i="7"/>
  <c r="W289" i="7"/>
  <c r="W127" i="7"/>
  <c r="W110" i="7"/>
  <c r="W106" i="7"/>
  <c r="W151" i="7"/>
  <c r="W215" i="7"/>
  <c r="W330" i="7"/>
  <c r="W92" i="7"/>
  <c r="W145" i="7"/>
  <c r="W326" i="7"/>
  <c r="W74" i="7"/>
  <c r="W102" i="7"/>
  <c r="W158" i="7"/>
  <c r="W325" i="7"/>
  <c r="W255" i="7"/>
  <c r="W248" i="7"/>
  <c r="W228" i="7"/>
  <c r="W59" i="7"/>
  <c r="W32" i="7"/>
  <c r="W38" i="7"/>
  <c r="W397" i="7"/>
  <c r="W251" i="7"/>
  <c r="W238" i="7"/>
  <c r="W372" i="7"/>
  <c r="W243" i="7"/>
  <c r="W220" i="7"/>
</calcChain>
</file>

<file path=xl/sharedStrings.xml><?xml version="1.0" encoding="utf-8"?>
<sst xmlns="http://schemas.openxmlformats.org/spreadsheetml/2006/main" count="22440" uniqueCount="980">
  <si>
    <t>punto de entrada</t>
  </si>
  <si>
    <t>formulario</t>
  </si>
  <si>
    <t>NIT</t>
  </si>
  <si>
    <t>Razón social de la sociedad</t>
  </si>
  <si>
    <t>Fecha de Corte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</si>
  <si>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</si>
  <si>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</si>
  <si>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</si>
  <si>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</si>
  <si>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</si>
  <si>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</si>
  <si>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Activos corrientes totales</t>
  </si>
  <si>
    <t>Total de activos no corrientes</t>
  </si>
  <si>
    <t>Total de activos</t>
  </si>
  <si>
    <t>Pasivos corrientes totales</t>
  </si>
  <si>
    <t>Total de pasivos no corrientes</t>
  </si>
  <si>
    <t>Total pasivos</t>
  </si>
  <si>
    <t>Patrimonio total</t>
  </si>
  <si>
    <t>Ganancia (pérdida) por actividades de operación</t>
  </si>
  <si>
    <t>Costos financieros</t>
  </si>
  <si>
    <t>Endeudamiento</t>
  </si>
  <si>
    <t>Cobertura de intereses</t>
  </si>
  <si>
    <t>ROE</t>
  </si>
  <si>
    <t>ROA</t>
  </si>
  <si>
    <t>Plenas-Individuales</t>
  </si>
  <si>
    <t>Estado de situación financiera, corriente/no corriente</t>
  </si>
  <si>
    <t>GEA ANDINA SOCIEDAD POR ACCIONES SIMPLIFICADA-GEA ANDINA SAS</t>
  </si>
  <si>
    <t>08. SOCIEDAD POR ACCIONES SIMPLIFICADA SAS</t>
  </si>
  <si>
    <t>CALLE 93 ·12 14 OFICINA 501 EDIFICIO TEMPO</t>
  </si>
  <si>
    <t>BOGOTA D.C.</t>
  </si>
  <si>
    <t>Periodo Actual</t>
  </si>
  <si>
    <t>Plenas-Separados</t>
  </si>
  <si>
    <t>Pymes-Individuales</t>
  </si>
  <si>
    <t>SOLUCIONES INTEGRALES EN INGENIERIA MEDICO INDUSTRIAL S.A.S BIC</t>
  </si>
  <si>
    <t>C3313 - Mantenimiento y reparación especializado de equipo electrónico y óptico</t>
  </si>
  <si>
    <t>CASANARE</t>
  </si>
  <si>
    <t>YOPAL-CASANARE</t>
  </si>
  <si>
    <t>SOLUMED INGENIERIA SAS</t>
  </si>
  <si>
    <t>Cra. 38 #32-48</t>
  </si>
  <si>
    <t>SANTANDER</t>
  </si>
  <si>
    <t>BUCARAMANGA-SANTANDER</t>
  </si>
  <si>
    <t>ANTIOQUIA</t>
  </si>
  <si>
    <t>MEDELLIN-ANTIOQUIA</t>
  </si>
  <si>
    <t>INVESTIGACIONES METROLOGICAS DEL CARIBE SA</t>
  </si>
  <si>
    <t>01. SOCIEDAD ANÓNIMA</t>
  </si>
  <si>
    <t>CALLE 64 47 102</t>
  </si>
  <si>
    <t>ATLANTICO</t>
  </si>
  <si>
    <t>BARRANQUILLA-ATLANTICO</t>
  </si>
  <si>
    <t>FIRST MEDICAL DE COLOMBIA SAS</t>
  </si>
  <si>
    <t>KR 45 93 15</t>
  </si>
  <si>
    <t>EMPRESA REGIONAL DE SERVICIOS GOMEZ PLATA LTDA</t>
  </si>
  <si>
    <t>03. SOCIEDAD LIMITADA</t>
  </si>
  <si>
    <t>Carrera 49  49  25</t>
  </si>
  <si>
    <t>GOMEZ-PLATA-ANTIOQUIA</t>
  </si>
  <si>
    <t>índice de liquidez</t>
  </si>
  <si>
    <t>Promedio</t>
  </si>
  <si>
    <t>Desv estandar</t>
  </si>
  <si>
    <t>RICOH COLOMBIA S.A.</t>
  </si>
  <si>
    <t>2023-12-31</t>
  </si>
  <si>
    <t>G4659 - Comercio al por mayor de otros tipos de maquinaria y equipo n.c.p.</t>
  </si>
  <si>
    <t>Av Cra 45 108 27 T2</t>
  </si>
  <si>
    <t>ENERGIA Y POTENCIA S.A.S</t>
  </si>
  <si>
    <t>CR 45A 66A 100</t>
  </si>
  <si>
    <t>ITAGUI-ANTIOQUIA</t>
  </si>
  <si>
    <t>IIMPLANTES Y SISTEMAS ORTOPEDICOS SA</t>
  </si>
  <si>
    <t>AV CALLE 116 No. 70D-53</t>
  </si>
  <si>
    <t>LM INSTRUMENTS SA</t>
  </si>
  <si>
    <t>CRA 68D 25B 86 OF 518</t>
  </si>
  <si>
    <t>HOSPIMPORT SAS</t>
  </si>
  <si>
    <t>CR 19B 82 46 OF 602</t>
  </si>
  <si>
    <t>UPSISTEMAS SAS</t>
  </si>
  <si>
    <t>AV CL 24 No 95 12 BDG 53</t>
  </si>
  <si>
    <t>JUNGHEINRICH COLOMBIA SAS</t>
  </si>
  <si>
    <t>CLL 2 18 93 VIA MOSQUERA PARQUE IND SAN JORGE BG 57 58</t>
  </si>
  <si>
    <t>CUNDINAMARCA</t>
  </si>
  <si>
    <t>MOSQUERA-CUNDINAMARCA</t>
  </si>
  <si>
    <t>ARNEG ANDINA LTDA</t>
  </si>
  <si>
    <t>CL 30 11 10</t>
  </si>
  <si>
    <t>SOLEDAD-ATLANTICO</t>
  </si>
  <si>
    <t>NORDSON ANDINA LTDA</t>
  </si>
  <si>
    <t>CRA 50 Nro. 79Sur-101 BD 38</t>
  </si>
  <si>
    <t>LA-ESTRELLA-ANTIOQUIA</t>
  </si>
  <si>
    <t>ST JUDE MEDICAL COLOMBIA LTDA</t>
  </si>
  <si>
    <t>Cra 25A 1 31 int 1801 Ed parque empresarial</t>
  </si>
  <si>
    <t>TECHNO FOOD SAS</t>
  </si>
  <si>
    <t>Carrera 50 FF 10 B SUR 87</t>
  </si>
  <si>
    <t>FMC TECHNOLOGIES INC</t>
  </si>
  <si>
    <t>02. SUCURSAL EXTRANJERA</t>
  </si>
  <si>
    <t>CR 7 114 33 OF 703 ED SCOTIABANK PH</t>
  </si>
  <si>
    <t>MEDTRONIC COLOMBIA S.A</t>
  </si>
  <si>
    <t>AVENIDA CALLE 116 NO. 7 - 15 PISO 11 OF 1101</t>
  </si>
  <si>
    <t>MAYEKAWA COLOMBIA S.A.S.</t>
  </si>
  <si>
    <t>TV 93 53 48 INTERIOR 37 PARQUE INDUSTRIAL EL DORADO</t>
  </si>
  <si>
    <t>COMMSCOPE CONNECTIVITY COLOMBIA SAS</t>
  </si>
  <si>
    <t>AK 9 113 52 OF 1606 ED TORRES UNIDAS DOS</t>
  </si>
  <si>
    <t>GE ENERGÍAS RENOVAVEIS LTDA.  SUCURSAL COLOMBIA</t>
  </si>
  <si>
    <t>CL 100 19 54 OF 303</t>
  </si>
  <si>
    <t>Kaeser Compresores de Colombia SAS</t>
  </si>
  <si>
    <t>AUTOPISTA MEDELLIN KM 6.3 COSTADO SUR VDA LA PUNTA</t>
  </si>
  <si>
    <t>TENJO-CUNDINAMARCA</t>
  </si>
  <si>
    <t>UCIPHARMA S.A.</t>
  </si>
  <si>
    <t>Carrera 7 99 53 Torre 2 Piso 19</t>
  </si>
  <si>
    <t>NOVOMATIC GAMING COLOMBIA SAS</t>
  </si>
  <si>
    <t>AUTONORTE 122 N 45</t>
  </si>
  <si>
    <t>ANDRITZ HYDRO LTDA</t>
  </si>
  <si>
    <t>CR 67 100 20 OF 801</t>
  </si>
  <si>
    <t>JOHN CRANE COLOMBIA SA</t>
  </si>
  <si>
    <t>CL 46 A  82 54 INT 14</t>
  </si>
  <si>
    <t>NIPRO MEDICAL CORPORATION</t>
  </si>
  <si>
    <t>AV CLL 26 N 59-41 OF 710</t>
  </si>
  <si>
    <t>WEG COLOMBIA S.A.S</t>
  </si>
  <si>
    <t>KM 2.0 VIA SIBERIA - TENJO MZ 2</t>
  </si>
  <si>
    <t>COTA-CUNDINAMARCA</t>
  </si>
  <si>
    <t>SKF Latin Trade SAS</t>
  </si>
  <si>
    <t>Calle 100 19 54 Ofc 501</t>
  </si>
  <si>
    <t>KAIKA SAS</t>
  </si>
  <si>
    <t>KR 7 69 53</t>
  </si>
  <si>
    <t>GENERAL DE EQUIPOS DE COLOMBIA S.A.</t>
  </si>
  <si>
    <t>Av Americas 42A  21</t>
  </si>
  <si>
    <t>CENTRAL SAS</t>
  </si>
  <si>
    <t>AV AMERICAS 36 11</t>
  </si>
  <si>
    <t>AJOVECO SAS</t>
  </si>
  <si>
    <t>CL 93B 15 31</t>
  </si>
  <si>
    <t>QUIRURGICOS LTDA</t>
  </si>
  <si>
    <t>TV 93 53 32 BG 5 - 6</t>
  </si>
  <si>
    <t>B Braun Medical S.A.</t>
  </si>
  <si>
    <t>Carrera 19 100-45</t>
  </si>
  <si>
    <t>DELCOP COLOMBIA SAS</t>
  </si>
  <si>
    <t>cl 68 a 92 39</t>
  </si>
  <si>
    <t>G BARCO S.A.</t>
  </si>
  <si>
    <t>CL 99 # 14 - 76 LC 201</t>
  </si>
  <si>
    <t>EQUIPOS Y CONTROLES INDUSTRIALES S.A.</t>
  </si>
  <si>
    <t>Calle 23 No. 116-31 P4</t>
  </si>
  <si>
    <t xml:space="preserve">IMCOLMEDICA SA  </t>
  </si>
  <si>
    <t xml:space="preserve">CL 36 15 42 </t>
  </si>
  <si>
    <t>BLACK &amp; DECKER DE COLOMBIA SAS</t>
  </si>
  <si>
    <t>CR 72 80 94 OF 902 TO EMPRESARIAL TITAN PLAZA</t>
  </si>
  <si>
    <t>G &amp; G G &amp; G SUCESORES S.A.S.</t>
  </si>
  <si>
    <t>CR 16  88 81 OF 804A 804B</t>
  </si>
  <si>
    <t>NICOMAR ELECTRONICS S.A</t>
  </si>
  <si>
    <t>CRA 62 No 14 65</t>
  </si>
  <si>
    <t>LA INSTRUMENTADORA SAS</t>
  </si>
  <si>
    <t>CL 87 No. 20 32</t>
  </si>
  <si>
    <t>BIOTRONITECH COLOMBIA SAS</t>
  </si>
  <si>
    <t>CALLE 123 7 50</t>
  </si>
  <si>
    <t>Industrial Taylor SAS</t>
  </si>
  <si>
    <t>TRV 93 51 98 Ed 3</t>
  </si>
  <si>
    <t>ELECTRICAS BOGOTA LTDA</t>
  </si>
  <si>
    <t>CL 16 No. 12 54 / 56</t>
  </si>
  <si>
    <t>GENERAL MEDICA DE COLOMBIA SAS</t>
  </si>
  <si>
    <t>CL 103 N 14A 43</t>
  </si>
  <si>
    <t>ATLAS COPCO COLOMBIA LTDA</t>
  </si>
  <si>
    <t>CARRERA 85D 46A 65 BG17</t>
  </si>
  <si>
    <t>TRIENERGY S.A.S.</t>
  </si>
  <si>
    <t>KM 7 VIA GIRON</t>
  </si>
  <si>
    <t>GIRON-SANTANDER</t>
  </si>
  <si>
    <t>GILMEDICA SAS</t>
  </si>
  <si>
    <t>CALLE 13 N° 32-418</t>
  </si>
  <si>
    <t>VALLE</t>
  </si>
  <si>
    <t>YUMBO-VALLE</t>
  </si>
  <si>
    <t>AUTOMATIZACION SA</t>
  </si>
  <si>
    <t>CR 44 57 SUR 67</t>
  </si>
  <si>
    <t>SABANETA-ANTIOQUIA</t>
  </si>
  <si>
    <t>RODRIGUEZ Y LONDOÑO SA</t>
  </si>
  <si>
    <t>AV CL 80 116 B 61</t>
  </si>
  <si>
    <t>QUIRURGIL SAS</t>
  </si>
  <si>
    <t>CR 45 14 90 Of. 301</t>
  </si>
  <si>
    <t>ROHDE &amp; SCHWARZ COLOMBIA S.A.S.</t>
  </si>
  <si>
    <t>CR 17 A 119 A 80</t>
  </si>
  <si>
    <t>SMITH &amp; NEPHEW COLOMBIA S.A.S.</t>
  </si>
  <si>
    <t>CALLE 100 NO 7-33 TORRE 1 PISO 3</t>
  </si>
  <si>
    <t>ROBERT BOSCH LTDA</t>
  </si>
  <si>
    <t>AV CR 45 108A 50 P 7</t>
  </si>
  <si>
    <t>DRAEGER COLOMBIA SA</t>
  </si>
  <si>
    <t>Calle 100 # 13 - 21 Of 503 Edificio Megatower Torre 2</t>
  </si>
  <si>
    <t>MAKITA COLOMBIA SAS</t>
  </si>
  <si>
    <t>Kilómetro 7, Autopista Bogotá – Medellín,  Centro Empresarial CELTA TRADE PARK  Lote 123 - Bodega 3  Funza - Cundinamarca - Colombia</t>
  </si>
  <si>
    <t>FUNZA-CUNDINAMARCA</t>
  </si>
  <si>
    <t>CORPORACION MULTIVAC S.A.S</t>
  </si>
  <si>
    <t>CR 98 25G 10 BOD 11</t>
  </si>
  <si>
    <t>INDUSTRIAL CONSULTING SAS</t>
  </si>
  <si>
    <t>CL 106 # 18 C 17</t>
  </si>
  <si>
    <t>ISTC ANDINA S.A.S.</t>
  </si>
  <si>
    <t>CR 49 103 60</t>
  </si>
  <si>
    <t>TOSHIBA AMERICA ENERGY SYSTEMS CORPORATION</t>
  </si>
  <si>
    <t>AV CR 45 108 27 TO 2 OF 1205</t>
  </si>
  <si>
    <t>MINDRAY MEDICAL COLOMBIA SAS</t>
  </si>
  <si>
    <t>Ac 100 54 Of 1002</t>
  </si>
  <si>
    <t>BTL COLOMBIA S.A.S.</t>
  </si>
  <si>
    <t>CL 123 45 A 11</t>
  </si>
  <si>
    <t>Eaton Industries Colombia SAS</t>
  </si>
  <si>
    <t>Parque Industrial Celta bodega 16-2 y 16-3  Km 7 costado occidental vía Siberia</t>
  </si>
  <si>
    <t xml:space="preserve">Borets Services Ltd Sucursal Colombia </t>
  </si>
  <si>
    <t>KM 3.5 VIA FUNZA - SIBERIA PQ IND SAN JOSE BOD3 MZ A</t>
  </si>
  <si>
    <t>ALKHORAYEF ZONA FRANCA SAS</t>
  </si>
  <si>
    <t>Cr 106 No 15 A -25 MZ 12 Bodega 1 Lote 72-73</t>
  </si>
  <si>
    <t>WEIR MINERALS COLOMBIA SAS</t>
  </si>
  <si>
    <t>KM 3 VIA SAJONIA BODEGA 54 Y 56 LA REGIONAL</t>
  </si>
  <si>
    <t>RIONEGRO-ANTIOQUIA</t>
  </si>
  <si>
    <t>CUMMINS NORTE DE COLOMBIA SAS</t>
  </si>
  <si>
    <t>AVENIDA CIRCUNVALAR CLLE 110 No 4-76</t>
  </si>
  <si>
    <t>SPIRAX SARCO COLOMBIA SAS</t>
  </si>
  <si>
    <t>CARRETERA PANAMERICANA 3 150</t>
  </si>
  <si>
    <t>JAMUNDI-VALLE</t>
  </si>
  <si>
    <t>SOILMEC COLOMBIA SAS</t>
  </si>
  <si>
    <t>CALLE 93B 18 12</t>
  </si>
  <si>
    <t>APERGY USA LLC SUCURSAL COLOMBIA</t>
  </si>
  <si>
    <t>AV CR 9A 115  06 OF 2904</t>
  </si>
  <si>
    <t>GRUNDFOS COLOMBIA SAS</t>
  </si>
  <si>
    <t>KM 1.5 VIA SIBERIA COTA CONJUNTO POTRERO CHICO BO1A PARQUE EMPRE ARCOS DE COTA</t>
  </si>
  <si>
    <t>DISTRIBUIDORA GLX SAS</t>
  </si>
  <si>
    <t>​Calle 104 #18A-52 Oficina 201</t>
  </si>
  <si>
    <t>PHOENIX CONTACT SAS</t>
  </si>
  <si>
    <t>AC 26 69 76 TO 3 OF 901 902</t>
  </si>
  <si>
    <t>GE HEALTHCARE COLOMBIA SAS</t>
  </si>
  <si>
    <t>AV Cra 72 No 80-94 piso 8</t>
  </si>
  <si>
    <t>YOKOGAWA COLOMBIA SAS Nota1.html G4659 - Comercio al por mayor de otros tipos de maquinaria y equipo n.c.p. 01. ANUAL 2014-09-08  ACTIVA 08. SOCIEDAD POR ACCIONES SIMPLIFICADA SAS 07. ACTIVIDAD ECONÓMICA DIFERENTE A LAS ANTERIORES</t>
  </si>
  <si>
    <t>AC 80 69 70 BG 11</t>
  </si>
  <si>
    <t>HP COLOMBIA SAS</t>
  </si>
  <si>
    <t>CRA 11B 99-25 PISO 14</t>
  </si>
  <si>
    <t>LIVANOVA COLOMBIA SAS</t>
  </si>
  <si>
    <t>CL 127A 53A 45 OF 3001</t>
  </si>
  <si>
    <t>ENDRESS+HAUSER COLOMBIA SAS</t>
  </si>
  <si>
    <t>CR 17 93 09 OF 201</t>
  </si>
  <si>
    <t>INVERSIONES PROMEDCO  SAS</t>
  </si>
  <si>
    <t>CALLE 110 9 25</t>
  </si>
  <si>
    <t>CARDINAL HEALTH COLOMBIA SAS</t>
  </si>
  <si>
    <t>Kilometro 1.5 Via Siberia-Tenjo</t>
  </si>
  <si>
    <t>Epiroc Colombia S.A.S.</t>
  </si>
  <si>
    <t>Cra 85k 46a 66 Edificio B Oficina 201</t>
  </si>
  <si>
    <t>IGT COLOMBIA SOLUTIONS SAS</t>
  </si>
  <si>
    <t>Cr 45 No. 108 A - 50 Piso 5</t>
  </si>
  <si>
    <t>ABB Colombia Ltda</t>
  </si>
  <si>
    <t>Av Cra 45 No. 108 - 27 Torre 1 Piso 12 paralelo 108</t>
  </si>
  <si>
    <t>STECK ANDINA SAS</t>
  </si>
  <si>
    <t>Cl 127 A # 53 A 45 Torre 3 Piso 6</t>
  </si>
  <si>
    <t>IMPULMEDICOS S.A.S</t>
  </si>
  <si>
    <t>AV 45 # 147 66</t>
  </si>
  <si>
    <t>COLSEIN SAS</t>
  </si>
  <si>
    <t>PARQUE INDUSTRIAL GRAN SABANA ED32</t>
  </si>
  <si>
    <t>TOCANCIPA-CUNDINAMARCA</t>
  </si>
  <si>
    <t>VARIADORES SAS</t>
  </si>
  <si>
    <t>CR 51 # 6 - 08</t>
  </si>
  <si>
    <t>FEILO SYLVANIA COLOMBIA S.A</t>
  </si>
  <si>
    <t>CALLE 57 B SUR 72 A  23</t>
  </si>
  <si>
    <t>POTENCIA Y TECNOLOGIAS INCORPORADAS S.A. BIC</t>
  </si>
  <si>
    <t>CR 56 # 2 50</t>
  </si>
  <si>
    <t>CALI-VALLE</t>
  </si>
  <si>
    <t>Carval Internacional Limitada</t>
  </si>
  <si>
    <t>Cra 1 Nro 58-41</t>
  </si>
  <si>
    <t>SUPLEMEDICOS SAS</t>
  </si>
  <si>
    <t>CALLE 66 A 43 02 BOD 107</t>
  </si>
  <si>
    <t>PARTEQUIPOS MAQUINARIA SAS</t>
  </si>
  <si>
    <t>DIG 16 96 G 85</t>
  </si>
  <si>
    <t>SCHREDER COLOMBIA SAS</t>
  </si>
  <si>
    <t>05. SOCIEDAD EN COMANDITA POR ACCIONES</t>
  </si>
  <si>
    <t>Avda calle 26 #69-63</t>
  </si>
  <si>
    <t>TOP MEDICAL SYSTEMS SA</t>
  </si>
  <si>
    <t>CARRERA 18 A No 103 47</t>
  </si>
  <si>
    <t>LABORATORIOS RETINA SAS</t>
  </si>
  <si>
    <t>CARRERA 33 7 A 78</t>
  </si>
  <si>
    <t>TECNODIESEL SAS</t>
  </si>
  <si>
    <t>CL 10 29B 143</t>
  </si>
  <si>
    <t>CHM MINERIA SAS</t>
  </si>
  <si>
    <t>AVENIDA LAS AMERICAS N 50 51</t>
  </si>
  <si>
    <t>S &amp; N HOLDINGS S A S</t>
  </si>
  <si>
    <t>Energex S.A</t>
  </si>
  <si>
    <t>AC 63 74B BG 3</t>
  </si>
  <si>
    <t>LUVAGA SAS</t>
  </si>
  <si>
    <t>CRA 71 126 03</t>
  </si>
  <si>
    <t>COMPAÑIA NAMUFACTURERA ONIX SA</t>
  </si>
  <si>
    <t>CR 92 17B 56 BG 9</t>
  </si>
  <si>
    <t>LA CASA DEL MEDICO SAS</t>
  </si>
  <si>
    <t>CRA 8 No 30-30</t>
  </si>
  <si>
    <t>CORDOBA</t>
  </si>
  <si>
    <t>MONTERIA-CORDOBA</t>
  </si>
  <si>
    <t>INTERHOSPITALARIA SAS</t>
  </si>
  <si>
    <t>TV 96 B 24 B 72</t>
  </si>
  <si>
    <t>PLANTAS ELECTRICAS &amp; SOLUCIONES ENERGETICAS SAS</t>
  </si>
  <si>
    <t>CR 26 8 36</t>
  </si>
  <si>
    <t>DIDACTICOS Y LIBROS DIDACLIBROS LTDA</t>
  </si>
  <si>
    <t>CR 7 17 01 OF 818</t>
  </si>
  <si>
    <t>INGEAL S.A.</t>
  </si>
  <si>
    <t>CR 13 96 38</t>
  </si>
  <si>
    <t>SURTIMINAS SAS</t>
  </si>
  <si>
    <t>CALLE 57 SUR 48 24</t>
  </si>
  <si>
    <t>REPRESENTACIONES OPTICAS COLOMBIANAS S.A.</t>
  </si>
  <si>
    <t>CL 77 B No 57 - 141 OF 207</t>
  </si>
  <si>
    <t>CASYBER SAS</t>
  </si>
  <si>
    <t>AV.CRA. 45 # 100-12 PISO 8</t>
  </si>
  <si>
    <t>NEUMATICA DEL CARIBE SA</t>
  </si>
  <si>
    <t>via 40 73 06</t>
  </si>
  <si>
    <t>MASER LTDA</t>
  </si>
  <si>
    <t>CL 5B 4 36B 45</t>
  </si>
  <si>
    <t>IMPORTADORA INDUSTRIAL COLOMBIANA SAS IMPORINCO SAS</t>
  </si>
  <si>
    <t>CR 68D 13 24</t>
  </si>
  <si>
    <t>MARWIND SAS</t>
  </si>
  <si>
    <t>TV 93 53 32 INT 50</t>
  </si>
  <si>
    <t>BCI INGENIERIA SAS</t>
  </si>
  <si>
    <t>bci@bci.co</t>
  </si>
  <si>
    <t>PROVETECMAR S.A.</t>
  </si>
  <si>
    <t>AK 15 122 39 IN 1 OF 309</t>
  </si>
  <si>
    <t>ASTRO MAQUINARIA SAS</t>
  </si>
  <si>
    <t>CL 140 22 06</t>
  </si>
  <si>
    <t>SITO COMERCIAL SAS</t>
  </si>
  <si>
    <t>CL 141 52 63</t>
  </si>
  <si>
    <t>GONZALEZ TASCON S A S</t>
  </si>
  <si>
    <t>Cl 114 No. 11 A 40 Of 105</t>
  </si>
  <si>
    <t>MAQUINARIAS PARA AREAS VERDES SA</t>
  </si>
  <si>
    <t>KM 3 4  AUT MEDELLIN COSTADO NORTE MD 3 BG 1 CENTRO EMPRESARIAL METROPOLITANO MODULO 03 BODEGA 01</t>
  </si>
  <si>
    <t>REPRESENTACIONES ANIBAL ROJASLTDA</t>
  </si>
  <si>
    <t>CALLE 13 28 65</t>
  </si>
  <si>
    <t>EUROSIERRAS S.A.S. EN PROCESO DE  NEGOCIACIÓN DE EMERGENCIA</t>
  </si>
  <si>
    <t>calle 6, 50 - 90</t>
  </si>
  <si>
    <t>HERNAN ESCOBAR POSADA REPRESENTACIONES LTDA</t>
  </si>
  <si>
    <t>CARRERA 11A No. 93-94 OFIC 201</t>
  </si>
  <si>
    <t>IIMCOMELEC INGENIEROS SAS</t>
  </si>
  <si>
    <t>KM 7 AUTO MEDELLIN PQ IND CELTA BD 102-2</t>
  </si>
  <si>
    <t>DICSON SA</t>
  </si>
  <si>
    <t>CRA 27 15 74</t>
  </si>
  <si>
    <t>SERVITRONICS S.A.S</t>
  </si>
  <si>
    <t>AV ESTACION 5B 27</t>
  </si>
  <si>
    <t>USM COLOMBIA</t>
  </si>
  <si>
    <t>CR 50 NO 97A SUR 320</t>
  </si>
  <si>
    <t>TRASEGAR SAS</t>
  </si>
  <si>
    <t>CALLE 18 65 17</t>
  </si>
  <si>
    <t>INVERMEDICA SAS</t>
  </si>
  <si>
    <t>CL 51N 2HN 23</t>
  </si>
  <si>
    <t>APLICACIONES TECNICAS E INVERSIONES SAS</t>
  </si>
  <si>
    <t>CR 67A No 94A -40</t>
  </si>
  <si>
    <t>JAIRO BELTRAN Y CIA LTDA</t>
  </si>
  <si>
    <t>CL 17 25 88</t>
  </si>
  <si>
    <t>SOPORTE A LA INGENIERIA SAS</t>
  </si>
  <si>
    <t>CL 39 1N 30</t>
  </si>
  <si>
    <t>KREIS MASCHINEN SOCIEDAD POR ACCIONES SIMPLIFICADAS</t>
  </si>
  <si>
    <t>CR 78 NO. 128 A 09 CA 12</t>
  </si>
  <si>
    <t>TEC POINT SAS</t>
  </si>
  <si>
    <t>CR 13 A 108 19</t>
  </si>
  <si>
    <t>CONTROL E INSTRUMENTACION INDUSTRIAL DE COLOMBIA SAS</t>
  </si>
  <si>
    <t>CARRERA 28 NORTE 6 BN 11</t>
  </si>
  <si>
    <t>MASTER CONTROLS LTDA - EN REORGANIZACION</t>
  </si>
  <si>
    <t>CL 73 20C 38</t>
  </si>
  <si>
    <t>INTELNET MEDICA SAS</t>
  </si>
  <si>
    <t>CRA 44A 24A 22</t>
  </si>
  <si>
    <t>AGP REPRESENTACIONES SAS</t>
  </si>
  <si>
    <t>Calle 21A  No.70 – 40 Bodega UA 7 - 1</t>
  </si>
  <si>
    <t>biosistemas ingenieria medica sas</t>
  </si>
  <si>
    <t>Autopista Norte 195 64 Local 42 centro comercial full house</t>
  </si>
  <si>
    <t>ELESEG SAS</t>
  </si>
  <si>
    <t>CR 29 77 45 PI 2</t>
  </si>
  <si>
    <t>ARCE MUÑOZ RAMIREZ Y CIA SAS</t>
  </si>
  <si>
    <t>CALLE 8 19 A 35</t>
  </si>
  <si>
    <t>INGEMARC LTDA</t>
  </si>
  <si>
    <t>KRA 39B 66 125</t>
  </si>
  <si>
    <t>TECNIYALE SAS</t>
  </si>
  <si>
    <t>CALLE  15 22 207</t>
  </si>
  <si>
    <t>KRUMTAP SAS</t>
  </si>
  <si>
    <t>CRA 71A No. 63 18</t>
  </si>
  <si>
    <t>VALSI DE COLOMBIA SAS</t>
  </si>
  <si>
    <t>CL 17 27 67</t>
  </si>
  <si>
    <t>SOLUCIONES AVANZADAS DE ENERGIA SAE LTDA</t>
  </si>
  <si>
    <t>CALLE 102A No 70B-13</t>
  </si>
  <si>
    <t>IBT IMPORTACION Y EXPORTACION DE PRODUCTOS AGRICOLAS E INDUSTRIALES INTERNATIONAL BUSINESS TRADE SAS</t>
  </si>
  <si>
    <t>CL 61 35 A 48</t>
  </si>
  <si>
    <t>FRAGAROMA SAS</t>
  </si>
  <si>
    <t>CR 6 4 54</t>
  </si>
  <si>
    <t>CREDISERVICIOS Y TECNOLOGIA LTDA</t>
  </si>
  <si>
    <t>CL 9 36 80 OF 501</t>
  </si>
  <si>
    <t>ADW MAQUINAS DE COSER SAS</t>
  </si>
  <si>
    <t>CL 19 17 64</t>
  </si>
  <si>
    <t>NOVA MEDICA SAS</t>
  </si>
  <si>
    <t>CRA 49C  79-184</t>
  </si>
  <si>
    <t>INCLICOL VALVULAS Y CONEXIONES SAS</t>
  </si>
  <si>
    <t>CR 59 68 154</t>
  </si>
  <si>
    <t>SCHWIND LATIN S.A.S.</t>
  </si>
  <si>
    <t>CL 77 B 57 141 OF 313</t>
  </si>
  <si>
    <t>DISUMED SAS</t>
  </si>
  <si>
    <t>CALLE 92 No. 49 C 265</t>
  </si>
  <si>
    <t>BIOTECH S.A.S.</t>
  </si>
  <si>
    <t>CRA 31 # 14 - 58</t>
  </si>
  <si>
    <t>NETGY SAS EN REORGANIZACION EMPRESARIAL</t>
  </si>
  <si>
    <t>CL 29 # 15 - 62</t>
  </si>
  <si>
    <t>NAUTICENTER SAS</t>
  </si>
  <si>
    <t>Barrio Manga calle 26 N° 17-49</t>
  </si>
  <si>
    <t>BOLIVAR</t>
  </si>
  <si>
    <t>CARTAGENA-BOLIVAR</t>
  </si>
  <si>
    <t>REQUIP SAS</t>
  </si>
  <si>
    <t>CRA 100 16 20 OF 307</t>
  </si>
  <si>
    <t>MAQUITODO SAS</t>
  </si>
  <si>
    <t>Calle 25 Norte 2CN 17</t>
  </si>
  <si>
    <t>COLCOPY SAS</t>
  </si>
  <si>
    <t>CL 10 56 113</t>
  </si>
  <si>
    <t>TECNISOLUTIONS SAS</t>
  </si>
  <si>
    <t>CL 10A 67A 30</t>
  </si>
  <si>
    <t>POWER ONE LTDA</t>
  </si>
  <si>
    <t>CR 62B  2A 37</t>
  </si>
  <si>
    <t>THERMOREPUESTOS SAS</t>
  </si>
  <si>
    <t>CRA 32 15-165 BG 20URB CENTRO INDUSTRIAL PALMASECA</t>
  </si>
  <si>
    <t>ABC INGENIERIAY REPRESENTACIONES SAS</t>
  </si>
  <si>
    <t>CR 100 15 170</t>
  </si>
  <si>
    <t>SIERRAS Y EQUIPOS SAS</t>
  </si>
  <si>
    <t>CALLE 30 40-21</t>
  </si>
  <si>
    <t>FUKUTEX SAS</t>
  </si>
  <si>
    <t>CR 49 #61Sur 540 BG135</t>
  </si>
  <si>
    <t>ONNERA COLOMBIA SAS</t>
  </si>
  <si>
    <t>CALLE 25G 80C 11</t>
  </si>
  <si>
    <t>ORTHOPEDICS S.A.</t>
  </si>
  <si>
    <t>Carrera 78 45 E 69 - 3 PISO</t>
  </si>
  <si>
    <t>EQUITRONIC SAS</t>
  </si>
  <si>
    <t>CRA 49 61 SUR 68 L 103</t>
  </si>
  <si>
    <t>FUTURO MEDICO LTDA</t>
  </si>
  <si>
    <t>CALLE 63 SUR 43 A 57 OFC 301</t>
  </si>
  <si>
    <t>VELPA SOLUCIONES INTEGRALES SAS</t>
  </si>
  <si>
    <t>CARRERA 48 25AA SUR 70 OF 517</t>
  </si>
  <si>
    <t>ENVIGADO-ANTIOQUIA</t>
  </si>
  <si>
    <t>CPS REPRESENTACIONES SAS</t>
  </si>
  <si>
    <t>CALLE 20 A SUR 22A 205</t>
  </si>
  <si>
    <t>INGENIERIA HOSPITALARIA S.A.S. EN PROCESO DE REORGANIZACIÓN</t>
  </si>
  <si>
    <t>Carrera 43 C 7 D 37</t>
  </si>
  <si>
    <t>LABORATORIOS OSSALUD SAS</t>
  </si>
  <si>
    <t>GLORIETA AEROPUERTO JOSE MARIA CORDOBA KM 0.3 VIA SANTA ELENA PARQUE INDUSTRIAL LA REGIONAL AEROPUERTO BODEGA 26</t>
  </si>
  <si>
    <t>DILASER S.A.S</t>
  </si>
  <si>
    <t>CRR  33 7 77</t>
  </si>
  <si>
    <t>ABC PLANTAS Y EQUIPOS SAS</t>
  </si>
  <si>
    <t>CR 48 91 37</t>
  </si>
  <si>
    <t>TECNICA ELECTRO MEDICA SA</t>
  </si>
  <si>
    <t>CL 47 5 26</t>
  </si>
  <si>
    <t>TECNOENERGIA COLOMBIA SAS</t>
  </si>
  <si>
    <t>CL 91 A 59 06</t>
  </si>
  <si>
    <t>INSEPET SAS</t>
  </si>
  <si>
    <t>CR 90 17B 81</t>
  </si>
  <si>
    <t>ICL DIDACTICA SAS</t>
  </si>
  <si>
    <t>CR 36 A 57 22</t>
  </si>
  <si>
    <t>COMERCIAL INGEOELECTRICA SAS</t>
  </si>
  <si>
    <t>CR 21  169 62 OF 201 /216</t>
  </si>
  <si>
    <t>BAWER COMPANY SAS</t>
  </si>
  <si>
    <t>Parque Industrial Acropolis Bodega 24 Vereda Canavita</t>
  </si>
  <si>
    <t>CORALMEDICA LIMITADA</t>
  </si>
  <si>
    <t>CALLE 45 C BIS 25 35</t>
  </si>
  <si>
    <t>FECO Y CIA SAS</t>
  </si>
  <si>
    <t>CL 161 A NO 21 - 27</t>
  </si>
  <si>
    <t>COMPAÑIA INTERAMERICANA DE SEGURIDAD Y SERVICIOS LTDA</t>
  </si>
  <si>
    <t>CALLE 106 57 23</t>
  </si>
  <si>
    <t>HOBART ANDINA SAS</t>
  </si>
  <si>
    <t>CALLE 22B 30 32</t>
  </si>
  <si>
    <t>NUEVOS RECURSOS SAS</t>
  </si>
  <si>
    <t>CR 20 32 A 36</t>
  </si>
  <si>
    <t>DOTACIONES Y EQUIPOS INDUSTRIALAES DE COLOMBIA DOTAEQUIP LTDA</t>
  </si>
  <si>
    <t>TV 35A 29B 52 SUR</t>
  </si>
  <si>
    <t>INOXPA COLOMBIA SAS</t>
  </si>
  <si>
    <t>AUTOPISTA MEDELLIN KM 2.5 VIA PARCELAS PARQUE CIEM OIKOS OCCIDENTE BODEGA G-100</t>
  </si>
  <si>
    <t>AVANCE DIGITAL SAS</t>
  </si>
  <si>
    <t>CARRERA 18 137 31</t>
  </si>
  <si>
    <t>Logistica para dispositivos medicos sas</t>
  </si>
  <si>
    <t>Cra 49B 91 98</t>
  </si>
  <si>
    <t>IMPOCOSER SAS</t>
  </si>
  <si>
    <t>AV CALLE 13 N 22 90</t>
  </si>
  <si>
    <t>CORREAS MANGUERAS Y SELLOS SAS</t>
  </si>
  <si>
    <t>AV BOYACA 40 31 SUR</t>
  </si>
  <si>
    <t>AM ASESORIA Y MANTENIMIENTO LTDA</t>
  </si>
  <si>
    <t>cra 23 142 34</t>
  </si>
  <si>
    <t>ERASMUS SAS</t>
  </si>
  <si>
    <t>DG 40A 18 09</t>
  </si>
  <si>
    <t>SAEG ENGINEERING GROUP SAS</t>
  </si>
  <si>
    <t>CL 113  # 7 - 45 ED TELEPORT BUSINESS PARK TORRE B OF 1210 A 1214</t>
  </si>
  <si>
    <t>HEIDELBERG COLOMBIA SAS</t>
  </si>
  <si>
    <t>Cll 46 A # 82 - 54 Int.4 Agrup. Empresarial San Cayetano II</t>
  </si>
  <si>
    <t>TECNICOSTURA SA</t>
  </si>
  <si>
    <t>CR 28 A 15-33</t>
  </si>
  <si>
    <t>GEOSYSTEM INGENIERIA SAS</t>
  </si>
  <si>
    <t>CALLE 53 67 83</t>
  </si>
  <si>
    <t>SUMINISTROS Y COMPRESORES LIMITADA</t>
  </si>
  <si>
    <t>CR 52 70 15</t>
  </si>
  <si>
    <t>KASSEL GROUP SAS</t>
  </si>
  <si>
    <t>CR 27 B 73-24</t>
  </si>
  <si>
    <t>GRAPHIC SOLUTIONS INTERNATINAL SAS</t>
  </si>
  <si>
    <t>CLL 45 C 25 32</t>
  </si>
  <si>
    <t>MICROMEDICA SAS - EN REORGANIZACION</t>
  </si>
  <si>
    <t>Calle 2 No 71 D - 65</t>
  </si>
  <si>
    <t>UNIVERSAL PACK GROUP S.A.S. EN REORGANIZACION</t>
  </si>
  <si>
    <t>CL 89 49 35</t>
  </si>
  <si>
    <t>MAKSER SAS</t>
  </si>
  <si>
    <t>AUT MEDELLIN KM 7 LT 155 BG2 CELTA TRADE PARK</t>
  </si>
  <si>
    <t>SET Y GAD SAS</t>
  </si>
  <si>
    <t>4CR 48 101A 69</t>
  </si>
  <si>
    <t>CLA DE COLOMBIA S.A.S.</t>
  </si>
  <si>
    <t>CARRERA 13 98-70 OF 404</t>
  </si>
  <si>
    <t>WORLD MEDICAL SAS</t>
  </si>
  <si>
    <t>AK 7 156 68 OF 2801</t>
  </si>
  <si>
    <t>ELECTROEQUIPOS COLOMBIA SAS</t>
  </si>
  <si>
    <t>Calle 109 No. 14 A 26</t>
  </si>
  <si>
    <t>HIGH QUALITY ENGINEERING SOCIEDAD POR ACCIONES SIMPLIFICADA SAS</t>
  </si>
  <si>
    <t>CARRERA 14 76 26 OFC 705</t>
  </si>
  <si>
    <t>MACROSEARCH SAS</t>
  </si>
  <si>
    <t>CL 103 N° 45A 29</t>
  </si>
  <si>
    <t>DISTRIBUIDORA Y COMERCIALIZADORA DIZAR LTDA</t>
  </si>
  <si>
    <t>AV CRA 70 105 33</t>
  </si>
  <si>
    <t>GLOBAL MOTOR SAS</t>
  </si>
  <si>
    <t>CL 17A 69B 27</t>
  </si>
  <si>
    <t>AIRCENTER SAS EN REORGANIZACION</t>
  </si>
  <si>
    <t>CL 25 G 85 C 45</t>
  </si>
  <si>
    <t>FLUICONNECTO SERVICIOS HIDRAULICOS S.A.S</t>
  </si>
  <si>
    <t>calle 19 22 55</t>
  </si>
  <si>
    <t>HOERBIGER de Colombia Ltda</t>
  </si>
  <si>
    <t>Cr.85D 46A 65 Bodega 12</t>
  </si>
  <si>
    <t>electricos y comunicaciones alfa sas</t>
  </si>
  <si>
    <t>carrera 12 16 82</t>
  </si>
  <si>
    <t>INVERSIONES Y PROYECTOS S.A.S.</t>
  </si>
  <si>
    <t>CL 32 13 07</t>
  </si>
  <si>
    <t>GRAFIX DIGITAL S.A.</t>
  </si>
  <si>
    <t>CR 11 A 93 A 62 OF 201</t>
  </si>
  <si>
    <t>MILKTECH LTDA</t>
  </si>
  <si>
    <t>SECTOR EL RETEN SIMIJACA KM 12 VIA CHIQUINQUIRA BOGOTA</t>
  </si>
  <si>
    <t>SIMIJACA-CUNDINAMARCA</t>
  </si>
  <si>
    <t>MEDIMEX SAS</t>
  </si>
  <si>
    <t>medimexsa@outlook.es</t>
  </si>
  <si>
    <t>ASSIST INGENIERIA SAS</t>
  </si>
  <si>
    <t>AV KR 70 106 21</t>
  </si>
  <si>
    <t>AIRE Y ENERGIA LIMITADA</t>
  </si>
  <si>
    <t>CALLE 116 A 71 A 45</t>
  </si>
  <si>
    <t>ABCONTROL INGENIERIA SAS</t>
  </si>
  <si>
    <t>CLL 54 A 72 60</t>
  </si>
  <si>
    <t>GAS INSTRUMENT SAS</t>
  </si>
  <si>
    <t>CR. 70D NO. 115A -38 OF. 302</t>
  </si>
  <si>
    <t>CODIFICACION Y ETIQUETADO SA</t>
  </si>
  <si>
    <t>CL 23 116 31 BG 5</t>
  </si>
  <si>
    <t>BESTOOLS SAS</t>
  </si>
  <si>
    <t>CRA 21 1F 71</t>
  </si>
  <si>
    <t>VEYALTHI GROUP S.A.S</t>
  </si>
  <si>
    <t>CL 51 No. 72A-28</t>
  </si>
  <si>
    <t>METRICOM LIMITADA</t>
  </si>
  <si>
    <t>CL 25 A 32 45</t>
  </si>
  <si>
    <t>SCADA  TECNOLOGIA SAS</t>
  </si>
  <si>
    <t>CL 150 10-30</t>
  </si>
  <si>
    <t>COLOMBIANA DE REPRESENTACIONES INGENIERIA Y SUMINISTROS S.A.</t>
  </si>
  <si>
    <t>CARRERA 19B 166 73</t>
  </si>
  <si>
    <t>BEARINGS TRANSMISSION COLOMBIA LIMITADA</t>
  </si>
  <si>
    <t>KR 58 14 01</t>
  </si>
  <si>
    <t>IMPORTSOLCIONES SAS</t>
  </si>
  <si>
    <t>CL 102 70G 45</t>
  </si>
  <si>
    <t>HIDROMED SA</t>
  </si>
  <si>
    <t>CALLE 99 60 72</t>
  </si>
  <si>
    <t>ABC RODAMIENTOS Y SUMINISTROS INDUTRIALES SAS</t>
  </si>
  <si>
    <t>CARRERA 62 12 58 BODEGA 9</t>
  </si>
  <si>
    <t>INSE GROUP SAS</t>
  </si>
  <si>
    <t>AV 2 20- 50 - SAN LUIS</t>
  </si>
  <si>
    <t>NORTE DE SANTANDER</t>
  </si>
  <si>
    <t>CUCUTA-NORTE DE SANTANDER</t>
  </si>
  <si>
    <t>HISPANO COLOMBIANA DE EQUIPOS SAS</t>
  </si>
  <si>
    <t>CRA 71 3-197 KM 2.5 VIA CORDIALIDAD</t>
  </si>
  <si>
    <t>GALAPA-ATLANTICO</t>
  </si>
  <si>
    <t>DISTRIBUIDOR MALAYO SAS</t>
  </si>
  <si>
    <t>CL 14 13 24</t>
  </si>
  <si>
    <t>BOMBAS Y SERVICIOS DE CASANARE SAS</t>
  </si>
  <si>
    <t>CL 13 19 52</t>
  </si>
  <si>
    <t>PANTECNICA S.A.</t>
  </si>
  <si>
    <t>CL 79 B 54 26</t>
  </si>
  <si>
    <t>WONDERFUL MUEBLES SPAZIO W SAS</t>
  </si>
  <si>
    <t>CALLE 18 34 77</t>
  </si>
  <si>
    <t>IMPORTADORA FOTOMORIZ SAIMPORTADORA FOTOMORIZ SA</t>
  </si>
  <si>
    <t>CALLE 77 68G 68</t>
  </si>
  <si>
    <t>SANITAS SAS</t>
  </si>
  <si>
    <t>CL 35 20 18</t>
  </si>
  <si>
    <t>SARAVIA BRAVO SOCIEDAD PORACCIONES SIMPLIFICADA</t>
  </si>
  <si>
    <t>CR 16 116 30 OF 303</t>
  </si>
  <si>
    <t>RADIOCOM SAS</t>
  </si>
  <si>
    <t>AV CARRERA 9 108A 86</t>
  </si>
  <si>
    <t>E MC ALLISTER SAS</t>
  </si>
  <si>
    <t>KILOMETRO 19 AUTOPISTA NORTE LOTE EL TRIUNFO</t>
  </si>
  <si>
    <t>CHIA-CUNDINAMARCA</t>
  </si>
  <si>
    <t>EQUITEC SA</t>
  </si>
  <si>
    <t>carrera 42 No. 20 B 17</t>
  </si>
  <si>
    <t>FSC SOLUCIONES DE INGENIERIA SAS</t>
  </si>
  <si>
    <t>CALLE 52 A 85 I 04</t>
  </si>
  <si>
    <t>HANSEATICA SASComercio al por mayor de otros tipos de maquinaria y equipo n.c.p. Comercio al por mayor de otros tipos de maquinaria y equipo n.c.p. Comercio al por mayor de otros tipos de maquinaria y equipo n.c.p.  G4659 - Comercio al por mayor de otros tipos de maquinaria y equipo n.c.p.01. ANUAL1957-02-27ACTIVA08. SOCIEDAD POR ACCIONES SIMPLIFICADA SAS07. ACTIVIDAD ECONÓMICA DIFERENTE A LAS ANTERIORES</t>
  </si>
  <si>
    <t xml:space="preserve">CARRERA 19 B NO. 168 - 70 </t>
  </si>
  <si>
    <t>IINSTRUMENTOS &amp; CONTROLES SA</t>
  </si>
  <si>
    <t>CL 39 24 45</t>
  </si>
  <si>
    <t>DISAM SAS</t>
  </si>
  <si>
    <t>CLL 19 12 90</t>
  </si>
  <si>
    <t>COMPAÑIA IMPORTADORA Y EXPORTADORA DE COLOMBIA SAS</t>
  </si>
  <si>
    <t>CR 21 N 100-20 OF 703</t>
  </si>
  <si>
    <t>TECNO INGENIERIA  LTDA</t>
  </si>
  <si>
    <t>KR 26 72 34</t>
  </si>
  <si>
    <t>JAVAR S A S</t>
  </si>
  <si>
    <t>CL 74 27B 32</t>
  </si>
  <si>
    <t>EQUIMED LTDA</t>
  </si>
  <si>
    <t>CALLE 37 16 39</t>
  </si>
  <si>
    <t>PETROLCARBON LTDA</t>
  </si>
  <si>
    <t>Calle 78 No.9-57</t>
  </si>
  <si>
    <t>J RESTREPO EQUIPHOS SAS</t>
  </si>
  <si>
    <t>CALLE 134 N 7 83 T1 OF 131</t>
  </si>
  <si>
    <t>HOSPIMEDICS SAS</t>
  </si>
  <si>
    <t>CARRERA 14 N 75-77 OFICINA 604</t>
  </si>
  <si>
    <t>ELECTRO SUMINISTROS INDUSTRIALES SAS</t>
  </si>
  <si>
    <t>CLL 22 A No.18 B -70</t>
  </si>
  <si>
    <t>IMPORTADORA GRAN ANDINA SAS</t>
  </si>
  <si>
    <t>CARRERA 23 166-22</t>
  </si>
  <si>
    <t>FIZA SAS EN REORGANIZACION</t>
  </si>
  <si>
    <t>AUTOP NORTE KM 19 / 20</t>
  </si>
  <si>
    <t>ALFRIO SAS</t>
  </si>
  <si>
    <t>CL 57 19 48</t>
  </si>
  <si>
    <t>INVERSIONES DRILLTEX SAS</t>
  </si>
  <si>
    <t>AV CLL 80 69-70 OF 18</t>
  </si>
  <si>
    <t>CI DISMECOL SAS</t>
  </si>
  <si>
    <t>AC 24 95 A 80 OF 501 ET 2</t>
  </si>
  <si>
    <t>DIRIMPEX SAS</t>
  </si>
  <si>
    <t>CLL 18 68D 80</t>
  </si>
  <si>
    <t>PURIFICACION Y ANALISIS DE FLUIDOS SAS</t>
  </si>
  <si>
    <t>AUT MEDELLIN KM 1.5  PAR EMPRESARIAL SAN BERNARDO BG 6</t>
  </si>
  <si>
    <t>PROYNS SAS</t>
  </si>
  <si>
    <t>CR 27 76 14</t>
  </si>
  <si>
    <t>LAS ELECTROMEDICINA SAS</t>
  </si>
  <si>
    <t>AV CL 26 96J 77 LC 23 Y 24</t>
  </si>
  <si>
    <t>AMERICAN FARMAGRUP SAS</t>
  </si>
  <si>
    <t>CLL 21 43A 74</t>
  </si>
  <si>
    <t>MACOSER SA</t>
  </si>
  <si>
    <t>CALLE 45  39 07</t>
  </si>
  <si>
    <t>890101977</t>
  </si>
  <si>
    <t>CRA 57 74 55</t>
  </si>
  <si>
    <t>INVERSIONES CHAHIN Y CIA C.S.A EN REORGANIZACION</t>
  </si>
  <si>
    <t>VIA 40 No 73 -290</t>
  </si>
  <si>
    <t>ATR SAS</t>
  </si>
  <si>
    <t>CALLE  32 NO  29 109</t>
  </si>
  <si>
    <t>ESSEN SAS</t>
  </si>
  <si>
    <t>CL 34 8-43</t>
  </si>
  <si>
    <t>FISIOMEDICA SAS</t>
  </si>
  <si>
    <t>AV CALLE 80 69 70 BODEGA 38</t>
  </si>
  <si>
    <t>soldarco sas</t>
  </si>
  <si>
    <t>CR 4 21 7 3</t>
  </si>
  <si>
    <t>IMPORTACION TECNICA ESTUDIOS Y COMERCIALIZACION SA</t>
  </si>
  <si>
    <t>CALLE 20 1 30</t>
  </si>
  <si>
    <t>ANTONIO SPATH &amp; CÍA. S.A.</t>
  </si>
  <si>
    <t>PIE DE LA POPA CALLE 30 #19A-11</t>
  </si>
  <si>
    <t>MAQUINAS INDUSTRIALES DE CONFECCION SAS</t>
  </si>
  <si>
    <t>CALLE 44 10 SUR 76</t>
  </si>
  <si>
    <t>HECTOR ECHAVARRIA V. SOCIEDAD PORACCIONES SIMPLIFICADA- HEVCO SAS</t>
  </si>
  <si>
    <t>Calle 29 46 10</t>
  </si>
  <si>
    <t>PREMAC SAS</t>
  </si>
  <si>
    <t>CRA 42 NO. 24 52</t>
  </si>
  <si>
    <t>ALMACEN BOMBAS SA</t>
  </si>
  <si>
    <t>CALLE 50 54 15</t>
  </si>
  <si>
    <t>ELECTRONICA MEDICA Y CONTROL EMCO S.A.S</t>
  </si>
  <si>
    <t>Carrera 80 A 34 B 07</t>
  </si>
  <si>
    <t>PLASTICOS ASOCIADOS S.A</t>
  </si>
  <si>
    <t>CARRERA 50 14 139</t>
  </si>
  <si>
    <t>BYR INGENIERIA DE FLUIDOS SAS</t>
  </si>
  <si>
    <t>CR 51 # 12 SUR 75</t>
  </si>
  <si>
    <t>SUMINISTROS Y CONTROLES ELECTRONICOS S.A.</t>
  </si>
  <si>
    <t>CR 53 50 51 OFICINA 506</t>
  </si>
  <si>
    <t>DICIMED SAS</t>
  </si>
  <si>
    <t>CR 33A N° 38 - 26/30</t>
  </si>
  <si>
    <t>META</t>
  </si>
  <si>
    <t>VILLAVICENCIO-META</t>
  </si>
  <si>
    <t>AQUAPLACE DESALINATION S.A.S.</t>
  </si>
  <si>
    <t>KRA 9 #4-76 SWAM GROUND</t>
  </si>
  <si>
    <t>SAN ANDRES Y PROVIDENCIA</t>
  </si>
  <si>
    <t>SAN-ANDRES-SAN ANDRES Y PROVIDENCIA</t>
  </si>
  <si>
    <t>HIGH TEC ENVIRONMENTAL LTDA</t>
  </si>
  <si>
    <t>KR 55 152B 68 OF 706</t>
  </si>
  <si>
    <t>JPR MAQUINAS Y CONSTRUCCIONES S.A.S</t>
  </si>
  <si>
    <t>CRA 48 N 25B SUR 12 OF 302</t>
  </si>
  <si>
    <t>EL-BAGRE-ANTIOQUIA</t>
  </si>
  <si>
    <t>TRANSMISIONES SAS</t>
  </si>
  <si>
    <t>CR 69 B 21 A 24</t>
  </si>
  <si>
    <t>DASA HIGH TECNOLOGY SAS</t>
  </si>
  <si>
    <t>AUT MEDELLIN KM 1 5 VIA SIBERIA BG 4 LC 29 PAR AGROINDUSTRIAL DE OCCIDENTE</t>
  </si>
  <si>
    <t>CONTINENTAL PROCESS INSTRUMENTS SAS</t>
  </si>
  <si>
    <t>KR 5 61 19</t>
  </si>
  <si>
    <t>SORING LTDA</t>
  </si>
  <si>
    <t>cra 22a 87 56</t>
  </si>
  <si>
    <t>GNH COLOMBIA SAS</t>
  </si>
  <si>
    <t>CRA 51 70 57</t>
  </si>
  <si>
    <t>GRUPO MLS SAS</t>
  </si>
  <si>
    <t>CL 75 99 21</t>
  </si>
  <si>
    <t>EDISATECH INTERNATIONAL GROUP SAS</t>
  </si>
  <si>
    <t>CLL 39 B SUR 31 38</t>
  </si>
  <si>
    <t>ASISTENCIA TECNICA COLOMBIA CIA LTDA - ASSISTECH</t>
  </si>
  <si>
    <t>cl  58  35 25</t>
  </si>
  <si>
    <t>B&amp;V INGENIERIA S.A.S</t>
  </si>
  <si>
    <t>CR 43 C 61 SUR 53 BG 25</t>
  </si>
  <si>
    <t>INCOMELEC SAS EN REORGANIZACION</t>
  </si>
  <si>
    <t>CR 49B 93 31</t>
  </si>
  <si>
    <t>PEGSA LTDA</t>
  </si>
  <si>
    <t>Cl 127 # 14 - 54 Of 709 Edf Gradeco Business Plaza</t>
  </si>
  <si>
    <t>OHB LTDA.</t>
  </si>
  <si>
    <t>AV EL DORADO 85 D 55 LC LE 24</t>
  </si>
  <si>
    <t>GERMAR GMG SAS</t>
  </si>
  <si>
    <t>DG 115A # 70B 17</t>
  </si>
  <si>
    <t>XYLEM WATER SOLUTIONS COLOMBIA S.A.S.</t>
  </si>
  <si>
    <t>Cra 85 D No. 46A 65 Bg 18</t>
  </si>
  <si>
    <t>CARDIO SAFE S.A.</t>
  </si>
  <si>
    <t>CALLE 67 7 35 OF 1105</t>
  </si>
  <si>
    <t>DANVAL SAS</t>
  </si>
  <si>
    <t>CARRERA 94 16 65</t>
  </si>
  <si>
    <t>MARTROM S.A.S</t>
  </si>
  <si>
    <t>CL11B 81B 06 ESQ</t>
  </si>
  <si>
    <t>STEIN &amp; CIA S.A.S.</t>
  </si>
  <si>
    <t>AV 19 No 120-71 OF 414</t>
  </si>
  <si>
    <t>PT ENGINEERING SUPLIES SAS</t>
  </si>
  <si>
    <t>CR 96 BIS B 24 C 32</t>
  </si>
  <si>
    <t>MAQUINARIAS Y SOLUCIONES SAS</t>
  </si>
  <si>
    <t>CALLE 45 N 46 239</t>
  </si>
  <si>
    <t>SCALA ASCENSORES SAS</t>
  </si>
  <si>
    <t>Cra 5 N° 9 - 26 Sur Complejo Sabana Park Torre 1 Piso 4</t>
  </si>
  <si>
    <t>CAJICA-CUNDINAMARCA</t>
  </si>
  <si>
    <t>IMPORTADORA DE BOMBAS Y TECNOLOGIA LTDA</t>
  </si>
  <si>
    <t>CALLE 165 46 47</t>
  </si>
  <si>
    <t>GHC HEALTCARE SUCURSAL COLOMBIA</t>
  </si>
  <si>
    <t>CR 100 No. 5 169 OF 702B ED OASIS CENTRO COMERCIAL UNICENTRO</t>
  </si>
  <si>
    <t>INGENERGIA COLOMBIA SA</t>
  </si>
  <si>
    <t>CR 1 68 27 AP 201</t>
  </si>
  <si>
    <t>MACTRAK SAS</t>
  </si>
  <si>
    <t>CR 43 30 C 34</t>
  </si>
  <si>
    <t>ORDENES Y SUMINISTROS SAS</t>
  </si>
  <si>
    <t>CRA 13A 77A 49</t>
  </si>
  <si>
    <t>Network1 International Colombia SA</t>
  </si>
  <si>
    <t>Km 7 via H Lote 155 Bodega 10 Parque Industrial Celta</t>
  </si>
  <si>
    <t>DC TEKNICALDERAS LTDA</t>
  </si>
  <si>
    <t>CR 73 A 0 24</t>
  </si>
  <si>
    <t>S Y P COLOMBIA S.A.S.</t>
  </si>
  <si>
    <t>PARQUE INDUSTRIAL LOS NOGALES BOD 10 AUTOP. MEDELLIN KM 2.7</t>
  </si>
  <si>
    <t>FLEXCOM INTERNATIONAL TRADE LTDA</t>
  </si>
  <si>
    <t>CL 94A 60 31</t>
  </si>
  <si>
    <t>COMPRESORES Y REDES NEUMATICAS LTDA</t>
  </si>
  <si>
    <t>AV CL 26 69 63 OF 203</t>
  </si>
  <si>
    <t>RITTAL SAS</t>
  </si>
  <si>
    <t>AUT BOG-MED KM 7 PARQUE EMPRESARIAL CELTA BG 1 LT 48</t>
  </si>
  <si>
    <t>IMPORTADORA CASA COLOMBIA</t>
  </si>
  <si>
    <t>Diagonal 16 # 96G 05</t>
  </si>
  <si>
    <t>COMERCIALIZADORA LUFAL EQUIPOS Y PARTES SAS</t>
  </si>
  <si>
    <t>CALLE 8 18B 07</t>
  </si>
  <si>
    <t>ACODINSA S.A.S</t>
  </si>
  <si>
    <t>CL 25 SUR No 42 A 5</t>
  </si>
  <si>
    <t>INGENIERIA CLINICA A SU SERVICIO INCLISER LTDA</t>
  </si>
  <si>
    <t>CALLE 119 13 45 OFC 201</t>
  </si>
  <si>
    <t>EXIMEDICAL SAS</t>
  </si>
  <si>
    <t>CR 51B 76 178</t>
  </si>
  <si>
    <t>SPX LATIN AMERICA CORPORATION COLOMBIAN BRANCH</t>
  </si>
  <si>
    <t>CALLE 103 19 60</t>
  </si>
  <si>
    <t>MSA DE COLOMBIA SAS</t>
  </si>
  <si>
    <t>CRA 85D #46A-65 BG19 COMPLEJO LOGISTICO SAN CAYETANO</t>
  </si>
  <si>
    <t>COMERCIALIZADORA EMR SAS EN REORGANIZACION</t>
  </si>
  <si>
    <t>cra 5 25 06</t>
  </si>
  <si>
    <t>WELCH ALLYN COLOMBIA LTDA</t>
  </si>
  <si>
    <t>CR 16 # 97 46 P 6</t>
  </si>
  <si>
    <t>GRUPO EMPRESARIAL DEL ORIENTE SAS EN REORGANIZACION</t>
  </si>
  <si>
    <t>AVENIDA QUEBRADASECA 23-47</t>
  </si>
  <si>
    <t>THERMODYNAMICS ENGINEERING SAS</t>
  </si>
  <si>
    <t>KM 5 VIA SUBA COTA PARQUE INDUSTRIAL SANTA ANA BODEGA 7</t>
  </si>
  <si>
    <t>TFI COLOMBIA</t>
  </si>
  <si>
    <t>CELTA TRADE PARK LOTE 123 BODEGA 4</t>
  </si>
  <si>
    <t>GRUPO LYSCO SAS</t>
  </si>
  <si>
    <t>AUT MEDELLIN KM 3 5 SEC COSTADO SUR TER TERRESTRE DE CARGA OIKOS MD 5 BG 8</t>
  </si>
  <si>
    <t>GLORY GLOBAL SOLUTIONS (COLOMBIA) S.A.S.</t>
  </si>
  <si>
    <t>CL 79A 8 63 OF 501 502</t>
  </si>
  <si>
    <t>ADVANCED RADIOTHERAPY CORPORATION S.A.</t>
  </si>
  <si>
    <t>CALLE 89A 20 25</t>
  </si>
  <si>
    <t>IMPORMEDICAL EQUIPOS Y SUMINISTROS MEDICOS SA</t>
  </si>
  <si>
    <t>CALLE 32A  26 - 58</t>
  </si>
  <si>
    <t>BBG COLOMBIA S.A.S.</t>
  </si>
  <si>
    <t>CR 23 12 B 58</t>
  </si>
  <si>
    <t>FIORAZIO COLOMBIA SAS DISTRIBUCION, COMERCIALIZACION DE MAQUINARIA PARA LA CONSTRUCCION  G4659 - Comercio al por mayor de otros tipos de maquinaria y equipo n.c.p. 01. ANUAL FIORAZIO COLOMBIA SAS FIORAZIO COLOMBIA SAS   ACTIVA 08. SOCIEDAD POR ACCIONES SIMPLIFICADA SAS 07. ACTIVIDAD ECONÓMICA DIFERENTE A LAS ANTERIORES FIORAZIO COLOMBIA SAS</t>
  </si>
  <si>
    <t>Cl 23 No. 116 - 31 Bg 21BOGOTA D.C.BOGOTA D.C.Cl 23 No. 116 - 31 Bg 21BOGOTA D.C.BOGOTA D.C.74600353107523589colombia@fiorazio.com01882360BOGOTA D.C.BOGOTA D.C.Cl 23 No. 116 - 31 Bg 21BOGOTA D.C.BOGOTA D.C.60174600353208476544colombia@fiorazio.com01882360</t>
  </si>
  <si>
    <t>DAKORA SAS</t>
  </si>
  <si>
    <t>KM 7 VIA CAJICA CHIA DL OF 201-3 SAN ROQUE</t>
  </si>
  <si>
    <t>DISEÑO PETROMECANICO SAS EN REORGANIZACION</t>
  </si>
  <si>
    <t>calle 5 No 20 - 30</t>
  </si>
  <si>
    <t>GVS COLOMBIA SAS</t>
  </si>
  <si>
    <t>AV 4N 23 DN 50</t>
  </si>
  <si>
    <t>AIGNEP LATAM SAS</t>
  </si>
  <si>
    <t>CL 15 27 78</t>
  </si>
  <si>
    <t>METROOMATNDT SAS</t>
  </si>
  <si>
    <t>CR 17 89 31 OF 802</t>
  </si>
  <si>
    <t>INSMEVET S EN C</t>
  </si>
  <si>
    <t>04. SOCIEDAD EN COMANDITA</t>
  </si>
  <si>
    <t>AUTOPISTA MEDELLIN KILOMETRO 1.5 VIA PARQUE LA FLORIDA PARQUE INDUSTRIAL TERRAPUERTO BODEGA 21</t>
  </si>
  <si>
    <t>COLFLO EQUIPOS SAS</t>
  </si>
  <si>
    <t>CL 6 SUR 72 A 03 BRR</t>
  </si>
  <si>
    <t>ALTAMIRA WATER LTDA</t>
  </si>
  <si>
    <t>AUT MEDELLIN KM 2.4 VIA SIBERIA COSTADO SUR COMPLEJO LOGISTICO INDUSTRIAL Y COMERCIAL CLIC 80</t>
  </si>
  <si>
    <t>TIENKEN SAS</t>
  </si>
  <si>
    <t>CRA 47 A 93 79</t>
  </si>
  <si>
    <t>IME IMPORTMEDICAL COLOMBIA S.A.S.</t>
  </si>
  <si>
    <t>CR 50 22 41 LC 203 CC CIPRES PLAZA</t>
  </si>
  <si>
    <t>SOLUCIONES HYTORC COLOMBIA SAS</t>
  </si>
  <si>
    <t>Parque Industrial Ciem Oikos Occidente Bg G 106 Aut  Bogota - Medellin</t>
  </si>
  <si>
    <t>ET SERVICES SAS</t>
  </si>
  <si>
    <t>CL 59A SUR 74 61</t>
  </si>
  <si>
    <t>DIESELECTROS CARIBE SAS</t>
  </si>
  <si>
    <t>VIA 40 85 - 560 BG 21</t>
  </si>
  <si>
    <t>DOUBLE E COLOMBIA SAS</t>
  </si>
  <si>
    <t>Ak 19 No. 118 - 95 Of 402</t>
  </si>
  <si>
    <t>COINSTOR S.A.S.</t>
  </si>
  <si>
    <t>CL 66 47 17</t>
  </si>
  <si>
    <t>HANNA INSTRUMENTS SAS</t>
  </si>
  <si>
    <t>CRA 98 No., 25G-10</t>
  </si>
  <si>
    <t>TEXPROIL SRL SUCURSAL COLOMBIA</t>
  </si>
  <si>
    <t>CRA 13 # 97 51 OF 202</t>
  </si>
  <si>
    <t>APS LIGHTING &amp; SAFETY PRODCUTS DE COLOMBIA S.A.S.</t>
  </si>
  <si>
    <t>CLL 70 SUR No 38 - 380 LC 101</t>
  </si>
  <si>
    <t>SUMINISTROS TECNICOS PETROLEROS SAS EN REORGANIZACION</t>
  </si>
  <si>
    <t>VDA CAMPO 45 EL CENTRO DE ECP AL LADO DE DISCOM</t>
  </si>
  <si>
    <t>BARRANCABERMEJA-SANTANDER</t>
  </si>
  <si>
    <t>TEKMA SAS</t>
  </si>
  <si>
    <t>CALLE  5C 30 25</t>
  </si>
  <si>
    <t>PERDOMO BUSINESS GROUP SAS</t>
  </si>
  <si>
    <t>calle 74 N° 57A 16</t>
  </si>
  <si>
    <t>ITAL DESIGN SAS</t>
  </si>
  <si>
    <t>CR 27 12 26</t>
  </si>
  <si>
    <t>GAM COLOMBIA SAS</t>
  </si>
  <si>
    <t>AUT BOGOTA MEDELLIN KM 3 5 CC CENTRO EMPRESARIAL METROPOLITANO MD 1 BG 8</t>
  </si>
  <si>
    <t>LINEA VIVA MEDICAL SAS</t>
  </si>
  <si>
    <t>AV 4E No. 0N-45 BRR QUINTA BOSCH</t>
  </si>
  <si>
    <t>COLMEDIKS SAS</t>
  </si>
  <si>
    <t>CARRERA 29C 10C 125 OF 1001</t>
  </si>
  <si>
    <t>GROUP SN SAS EN TRAMITE DE REORGANIZACION ABREVIADA</t>
  </si>
  <si>
    <t>CL 72 44 67</t>
  </si>
  <si>
    <t>UNICO COLOMBIA SAS</t>
  </si>
  <si>
    <t>Km 3.4 Cl 80 Md 1 Bg 6</t>
  </si>
  <si>
    <t>ECO AMERICA SAS</t>
  </si>
  <si>
    <t>Calle 114 No.51 -54</t>
  </si>
  <si>
    <t>FRIOCENTRO GSF SAS</t>
  </si>
  <si>
    <t>CL 19 #15-23</t>
  </si>
  <si>
    <t>GEOINSTRUMENTOS TOPOGRAFICOS SAS</t>
  </si>
  <si>
    <t>CALLE 53 67 83 PISO 3</t>
  </si>
  <si>
    <t>KEBCO SAS</t>
  </si>
  <si>
    <t>CL 10 52 A 18 INT 104</t>
  </si>
  <si>
    <t>ULTRA SCHALL DE COLOMBIA SAS</t>
  </si>
  <si>
    <t>CALLE 23 N 116 31</t>
  </si>
  <si>
    <t>COMERCIALIZADORA GOBAL DIESEL SAS</t>
  </si>
  <si>
    <t>Cra 19  # 8-52</t>
  </si>
  <si>
    <t>INBIOS S.A.S.</t>
  </si>
  <si>
    <t>Carrera 37 A 15 24</t>
  </si>
  <si>
    <t>REFRIPARTES S A S</t>
  </si>
  <si>
    <t>cl 12 32 29</t>
  </si>
  <si>
    <t>DYWINDAG S.A.S</t>
  </si>
  <si>
    <t>CR 43 A 8 SUR 15 OF 513</t>
  </si>
  <si>
    <t>ITT GOULDS PUMPS COLOMBIA S.A.S.</t>
  </si>
  <si>
    <t>CR 85 D 46 A 65 BG 09</t>
  </si>
  <si>
    <t>BITZER COLOMBIA S.A.S</t>
  </si>
  <si>
    <t>CARRERA 11 No 79 35 PISO 9</t>
  </si>
  <si>
    <t>CLARYICON SAS</t>
  </si>
  <si>
    <t>Automedellin Km 3.5 Via Siberia</t>
  </si>
  <si>
    <t>DISPRO DISPENSADORES PROFESIONALES SAS</t>
  </si>
  <si>
    <t>CRA 19 #34-53</t>
  </si>
  <si>
    <t>TECNOLOGIAS MEDICAS COLOMBIA S.A.S</t>
  </si>
  <si>
    <t>CL 72 5-83 P4</t>
  </si>
  <si>
    <t>LIEBHERR COLOMBIA SAS</t>
  </si>
  <si>
    <t>5 N 11D 221 SUR KM 7 EJE CAJICA - CHIA OF 401 Y 402</t>
  </si>
  <si>
    <t>GENERAL FLUIDS SAS</t>
  </si>
  <si>
    <t>KM 2 VIA BRICEÑO - ZIPAQUIRA PAR INDUSTRIAL TIBITOC BG 50 C</t>
  </si>
  <si>
    <t>OSTEOEQUIPOS SAS</t>
  </si>
  <si>
    <t>BARRIO LA CASTELLANA CRA 66 N 31 A 30 CLL PRIMERA</t>
  </si>
  <si>
    <t>FINCPACK SAS</t>
  </si>
  <si>
    <t>Calle 13A 101 48</t>
  </si>
  <si>
    <t>DISANMOTOS S.A.S.</t>
  </si>
  <si>
    <t>07. EMPRESA UNIPERSONAL</t>
  </si>
  <si>
    <t>CRA 18 # 18-30 BRR SAN FRANCISCO</t>
  </si>
  <si>
    <t>KARCHER SAS</t>
  </si>
  <si>
    <t>AV CALLE 116 15B 39</t>
  </si>
  <si>
    <t>JORGE TAUSSIG SAS</t>
  </si>
  <si>
    <t>CR 35 NO 12 58</t>
  </si>
  <si>
    <t>TECNICAS EN AUTOMATIZACION Y CONTROL SAS</t>
  </si>
  <si>
    <t>AVENIDA 2E NORTE 24 47</t>
  </si>
  <si>
    <t>DOTACION Y SUMINISTROS MRA S.A.S.</t>
  </si>
  <si>
    <t>CARRERA 43B No.84 - 110</t>
  </si>
  <si>
    <t>CATVER SAS</t>
  </si>
  <si>
    <t>CR 47 A 91 67 LO 6 MZ 21</t>
  </si>
  <si>
    <t>KINNESIS SOLUTIONS SAS</t>
  </si>
  <si>
    <t>CR 25 1 A SUR 155 OF 1453</t>
  </si>
  <si>
    <t>ENVITECK SAS</t>
  </si>
  <si>
    <t>CR 69 F 3 A 16 CA 1</t>
  </si>
  <si>
    <t>AERZEN COLOMBIA SAS</t>
  </si>
  <si>
    <t>AUT MED KM 3 CEM MOD 2 BOD 27 SIBERIA COTA</t>
  </si>
  <si>
    <t>CLL 22 22 13</t>
  </si>
  <si>
    <t>Tecnologia e Innovacion Medica SAS</t>
  </si>
  <si>
    <t>CL 127 18A 23 LC202</t>
  </si>
  <si>
    <t>EQUIPOS Y SERVICIOS TREX DE COLOMBIA S.A.S</t>
  </si>
  <si>
    <t>CL 10 39 06</t>
  </si>
  <si>
    <t>MALAMBO-ATLANTICO</t>
  </si>
  <si>
    <t>Getinge Colombia SAS</t>
  </si>
  <si>
    <t>Cr 16 No.95-70 Of 701</t>
  </si>
  <si>
    <t>EUROCIENCIA COLOMBIA SAS</t>
  </si>
  <si>
    <t>AV CALLE 63 74 B 42 BG 12 PAR EMPRESARIAL NORMANDIA</t>
  </si>
  <si>
    <t>IMPOMIN S.A.S</t>
  </si>
  <si>
    <t>Cra 61 Sur No. 43 A 85</t>
  </si>
  <si>
    <t>BB EQUIPOS TOPOGRAFICOS SAS</t>
  </si>
  <si>
    <t>CRA 19B N 83 63</t>
  </si>
  <si>
    <t>GAG GROUP SAS</t>
  </si>
  <si>
    <t>CRA 87 NO 19A-66 INT 7 AP 604</t>
  </si>
  <si>
    <t>PROGRESSIVE SUPPLIES SAS</t>
  </si>
  <si>
    <t>KM 6 VIA CAJICA - ZIPAQUIRA PARQUE INDUSTRIAL EL CORTIJO BG 4</t>
  </si>
  <si>
    <t>ENERGIA Y MOVILIDAD SAS</t>
  </si>
  <si>
    <t>CL 145 52 04</t>
  </si>
  <si>
    <t>GEOSPACE TECHNOLOGIES SUCURSAL SUDAMERICANA LLC</t>
  </si>
  <si>
    <t>KRA 127 N 22G 28 INTERIOR 30  AGRUPACION INDUSTRIAL  LA ESPERANZA</t>
  </si>
  <si>
    <t>SH SOLUCIONES HOSPITALARIAS S.A.S</t>
  </si>
  <si>
    <t>CRA 66A 10 237</t>
  </si>
  <si>
    <t>IMAGIQ S.A.S</t>
  </si>
  <si>
    <t>CL 98 8 28 OF 204</t>
  </si>
  <si>
    <t>WCOLOMBIA SAS</t>
  </si>
  <si>
    <t>KM 3.5 TERMINAL TERRESTRE DE CARGA BODEGA 44 MODULO 4</t>
  </si>
  <si>
    <t>FRANKLIN ELECTRIC COLOMBIA  S.A.S</t>
  </si>
  <si>
    <t>PARQUE INDUSTRIAL LOS NOGALES BG 11 AUTOPISTA MEDELLIN KM 2 7 VIA SIBERIA - BOGOTA COSTADO SUR</t>
  </si>
  <si>
    <t>PROMINENT COLOMBIA S A S</t>
  </si>
  <si>
    <t>Cr 23 124 87 Of 603 T 1</t>
  </si>
  <si>
    <t>AIRE CONFORT JC SAS</t>
  </si>
  <si>
    <t>CRA 57 2 A 125</t>
  </si>
  <si>
    <t>EDWARDS LIFESCIENCES COLOMBIA S.A.S.</t>
  </si>
  <si>
    <t>CR 7 114 33 OF 505</t>
  </si>
  <si>
    <t>RAMDE SOLIDS CONTROL SAS</t>
  </si>
  <si>
    <t>CALLE 161 # 22-38</t>
  </si>
  <si>
    <t>HOME ELECTRIC SAS</t>
  </si>
  <si>
    <t>CL 23DN 4N 49 LC1</t>
  </si>
  <si>
    <t>VISUAL MAQUINAS SAS</t>
  </si>
  <si>
    <t>CARRERA 46 29 37</t>
  </si>
  <si>
    <t>MEGADYNE COLOMBIA SAS</t>
  </si>
  <si>
    <t>Diagonal 22 56 112</t>
  </si>
  <si>
    <t>JAIMES RUEDA &amp; COMPAÑIA, PRECIMEC S.A.S</t>
  </si>
  <si>
    <t>CARREA 23 # 22 - 23</t>
  </si>
  <si>
    <t>MAQUITEC SOLUTIONS SAS</t>
  </si>
  <si>
    <t>CR 22 150 95</t>
  </si>
  <si>
    <t>19</t>
  </si>
  <si>
    <t>Parque industrial portos sabana 80 Bodega 16  km 2.5 Cota Cundinamarca</t>
  </si>
  <si>
    <t>INDUSTRIA DE PROTECCION Y CONTROL SAS EN LIQUIDACION</t>
  </si>
  <si>
    <t>CR 37 01 OESTE 45</t>
  </si>
  <si>
    <t>SATAREM COLOMBIA SAS</t>
  </si>
  <si>
    <t>CL 21 13 A 13</t>
  </si>
  <si>
    <t>INVERSIONES TECNOMEDICA DE COLOMBIA SAS</t>
  </si>
  <si>
    <t>CL 17N 18E-94 - URB NIZA</t>
  </si>
  <si>
    <t>RATIONAL COLOMBIA - AMERICA CENTRAL SAS</t>
  </si>
  <si>
    <t>CL 104 15 31</t>
  </si>
  <si>
    <t>GOMEZ VELASQUEZ SAS</t>
  </si>
  <si>
    <t>VIA PANAMERICANA KM 1 VIA ZARAGOZA CARTAGO</t>
  </si>
  <si>
    <t>CARTAGO-VALLE</t>
  </si>
  <si>
    <t>Parque industrial  y zona franca induenergy (induenergy sas)</t>
  </si>
  <si>
    <t>Centro sector la matuna  cll 33 820 edificio  caja agraria of 404</t>
  </si>
  <si>
    <t>SCHOTTEL DE COLOMBIA S.A.S</t>
  </si>
  <si>
    <t>EL BOSQUE AVENIDA CRISDANTO LUQUE DIAGONAL 22NO 44 - 48 CARTAGENA, BOLIVAR, COLOMBIA</t>
  </si>
  <si>
    <t>SANY COLOMBIA SAS</t>
  </si>
  <si>
    <t>AUTOPISTA NORTE KILOMETRO 19  LOTE BOCHICA SUR VEREDA DOS QUEBRADAS FUSCA  CHIA</t>
  </si>
  <si>
    <t>SISTEMAS HIDRONICOS LATINOAMERICA</t>
  </si>
  <si>
    <t>CALLE 121 6 46 OF 222</t>
  </si>
  <si>
    <t>GOLDEN GAMING S.A.S</t>
  </si>
  <si>
    <t>CALLE 30 41 72</t>
  </si>
  <si>
    <t>TOP DRIVE SAS</t>
  </si>
  <si>
    <t>KM 1.5 AUT BOGOTA - MEDELLIN COSTADO NORTE PAR EMPRESARIAL SAN BERNARDO BG 1</t>
  </si>
  <si>
    <t>ROCOL INTERNATIONAL SAS</t>
  </si>
  <si>
    <t>CALLE 77B 57-141 OF 206</t>
  </si>
  <si>
    <t>ARMSTRONG DE COLOMBIA SAS EN LIQUIDACION</t>
  </si>
  <si>
    <t>CARRERA 43A 16A SUR 38</t>
  </si>
  <si>
    <t>PRECISUR SAS</t>
  </si>
  <si>
    <t>CR 71 52  29</t>
  </si>
  <si>
    <t>J P G TOOLS &amp; TOOLS S.A.S.</t>
  </si>
  <si>
    <t>CL 39 # 4B - 40</t>
  </si>
  <si>
    <t>GESFUSTE COLOMBIA S.A.S</t>
  </si>
  <si>
    <t>Calle 100 # 7 - 33 Piso 11</t>
  </si>
  <si>
    <t>Importadora y Exportadora New World SAS</t>
  </si>
  <si>
    <t>Calle 93 B # 11 A 84 OFICINA 402 EDIFICIO PORTOBELO</t>
  </si>
  <si>
    <t>Pymes-Separados</t>
  </si>
  <si>
    <t>COMPAÑIA DE REPRESENTACIONES MEDICAS SA</t>
  </si>
  <si>
    <t>KM 1.5 VIA SIBERIA COTA BG 6A PARQUE SAN MIGUEL</t>
  </si>
  <si>
    <t>FICHET COLOMBIA SA</t>
  </si>
  <si>
    <t>CR 9 67 31</t>
  </si>
  <si>
    <t>SYZ COLOMBIA SAS</t>
  </si>
  <si>
    <t>AUT BTA MLLIN KM 7 CONJ CELTA TRADE PARK LT 7 LC 5</t>
  </si>
  <si>
    <t>KHYMOS S.A.S.</t>
  </si>
  <si>
    <t>AK 70 108 05 MORATO</t>
  </si>
  <si>
    <t>Unimaq SA</t>
  </si>
  <si>
    <t>CL 13 68A 45</t>
  </si>
  <si>
    <t>LAB BRANDS S.A.S</t>
  </si>
  <si>
    <t>AUTOP BTA MEDELLIN KM 7.5 PARQ IND. BRUSELAS BGA 1</t>
  </si>
  <si>
    <t>ACERTA SOCIEDAD POR ACCIONES SIMPLIFICADA</t>
  </si>
  <si>
    <t>CRA 53 103B 39</t>
  </si>
  <si>
    <t>TODO ORTOPEDICO S.A.S.</t>
  </si>
  <si>
    <t>CR 44 84 181</t>
  </si>
  <si>
    <t>HELIOS TECNOLOGY &amp; INNOVATION SAS</t>
  </si>
  <si>
    <t>A C 26 68 C 61 OF 501</t>
  </si>
  <si>
    <t xml:space="preserve">Mediana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</si>
</sst>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1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6100"/>
      <name val="Tahoma"/>
      <family val="2"/>
    </font>
    <font>
      <sz val="8"/>
      <color rgb="FF3F3F76"/>
      <name val="Tahoma"/>
      <family val="2"/>
    </font>
    <font>
      <b/>
      <sz val="8"/>
      <color rgb="FF3F3F3F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3F3F3F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2" applyNumberFormat="0" applyAlignment="0" applyProtection="0"/>
    <xf numFmtId="0" fontId="1" fillId="5" borderId="3" applyNumberFormat="0" applyFont="0" applyAlignment="0" applyProtection="0"/>
    <xf numFmtId="0" fontId="7" fillId="2" borderId="0" applyNumberFormat="0" applyBorder="0" applyAlignment="0" applyProtection="0"/>
    <xf numFmtId="0" fontId="8" fillId="3" borderId="1" applyNumberFormat="0" applyAlignment="0" applyProtection="0"/>
    <xf numFmtId="0" fontId="9" fillId="4" borderId="2" applyNumberFormat="0" applyAlignment="0" applyProtection="0"/>
  </cellStyleXfs>
  <cellXfs count="36">
    <xf numFmtId="0" fontId="0" fillId="0" borderId="0" xfId="0"/>
    <xf numFmtId="0" fontId="5" fillId="0" borderId="4" xfId="0" applyFont="1" applyBorder="1" applyAlignment="1">
      <alignment horizontal="center" vertical="top"/>
    </xf>
    <xf numFmtId="0" fontId="2" fillId="2" borderId="4" xfId="2" applyBorder="1" applyAlignment="1">
      <alignment horizontal="center" vertical="top"/>
    </xf>
    <xf numFmtId="0" fontId="5" fillId="5" borderId="3" xfId="5" applyFont="1" applyAlignment="1">
      <alignment horizontal="center" vertical="top"/>
    </xf>
    <xf numFmtId="0" fontId="3" fillId="3" borderId="1" xfId="3" applyAlignment="1">
      <alignment horizontal="center" vertical="top"/>
    </xf>
    <xf numFmtId="0" fontId="5" fillId="6" borderId="4" xfId="0" applyFont="1" applyFill="1" applyBorder="1" applyAlignment="1">
      <alignment horizontal="center" vertical="top"/>
    </xf>
    <xf numFmtId="0" fontId="4" fillId="4" borderId="2" xfId="4"/>
    <xf numFmtId="0" fontId="4" fillId="4" borderId="5" xfId="4" applyBorder="1"/>
    <xf numFmtId="2" fontId="0" fillId="0" borderId="0" xfId="0" applyNumberFormat="1"/>
    <xf numFmtId="0" fontId="5" fillId="0" borderId="0" xfId="0" applyFont="1"/>
    <xf numFmtId="2" fontId="5" fillId="0" borderId="0" xfId="0" applyNumberFormat="1" applyFont="1"/>
    <xf numFmtId="0" fontId="5" fillId="6" borderId="6" xfId="0" applyFont="1" applyFill="1" applyBorder="1" applyAlignment="1">
      <alignment horizontal="center" vertical="top"/>
    </xf>
    <xf numFmtId="2" fontId="0" fillId="0" borderId="4" xfId="0" applyNumberFormat="1" applyBorder="1"/>
    <xf numFmtId="43" fontId="0" fillId="0" borderId="0" xfId="1" applyFont="1" applyFill="1"/>
    <xf numFmtId="0" fontId="4" fillId="0" borderId="7" xfId="4" applyFill="1" applyBorder="1"/>
    <xf numFmtId="0" fontId="6" fillId="0" borderId="4" xfId="4" applyFont="1" applyFill="1" applyBorder="1" applyAlignment="1">
      <alignment horizontal="center" vertical="center" wrapText="1"/>
    </xf>
    <xf numFmtId="43" fontId="0" fillId="0" borderId="4" xfId="1" applyFont="1" applyFill="1" applyBorder="1"/>
    <xf numFmtId="0" fontId="6" fillId="0" borderId="0" xfId="4" applyFont="1" applyFill="1" applyBorder="1" applyAlignment="1">
      <alignment horizontal="center" vertical="center" wrapText="1"/>
    </xf>
    <xf numFmtId="43" fontId="0" fillId="0" borderId="0" xfId="1" applyFont="1" applyFill="1" applyBorder="1"/>
    <xf numFmtId="0" fontId="5" fillId="0" borderId="4" xfId="0" applyFont="1" applyBorder="1" applyAlignment="1">
      <alignment horizontal="center"/>
    </xf>
    <xf numFmtId="2" fontId="0" fillId="0" borderId="0" xfId="0" applyNumberFormat="1" applyBorder="1"/>
    <xf numFmtId="0" fontId="4" fillId="4" borderId="8" xfId="4" applyBorder="1"/>
    <xf numFmtId="0" fontId="0" fillId="0" borderId="0" xfId="0"/>
    <xf numFmtId="0" fontId="5" fillId="0" borderId="4" xfId="0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5" fillId="0" borderId="4" xfId="0" applyFont="1" applyBorder="1" applyAlignment="1">
      <alignment horizontal="center"/>
    </xf>
    <xf numFmtId="171" fontId="0" fillId="0" borderId="0" xfId="0" applyNumberFormat="1"/>
    <xf numFmtId="0" fontId="0" fillId="0" borderId="4" xfId="0" applyBorder="1"/>
  </cellXfs>
  <cellStyles count="9">
    <cellStyle name="Bueno" xfId="2" builtinId="26"/>
    <cellStyle name="Bueno 2" xfId="6" xr:uid="{60694EA8-6E2A-49F1-9066-EB4AF9D6426D}"/>
    <cellStyle name="Entrada" xfId="3" builtinId="20"/>
    <cellStyle name="Entrada 2" xfId="7" xr:uid="{3F39CC03-065E-4DF2-B5F0-8A031492AD73}"/>
    <cellStyle name="Millares" xfId="1" builtinId="3"/>
    <cellStyle name="Normal" xfId="0" builtinId="0"/>
    <cellStyle name="Notas" xfId="5" builtinId="10"/>
    <cellStyle name="Salida" xfId="4" builtinId="21"/>
    <cellStyle name="Salida 2" xfId="8" xr:uid="{45239732-A54E-4E41-AAB2-8FBA2A65D2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3175F-E73C-422A-9B0B-DCE1C234051A}">
  <dimension ref="A1:AC451"/>
  <sheetViews>
    <sheetView topLeftCell="K1" zoomScaleNormal="100" workbookViewId="0">
      <pane ySplit="1" topLeftCell="A432" activePane="bottomLeft" state="frozen"/>
      <selection activeCell="D1" sqref="D1"/>
      <selection pane="bottomLeft" activeCell="W451" sqref="W451"/>
    </sheetView>
  </sheetViews>
  <sheetFormatPr baseColWidth="10" defaultColWidth="9.109375" defaultRowHeight="14.4" x14ac:dyDescent="0.3"/>
  <cols>
    <col min="1" max="1" width="11.44140625" customWidth="1"/>
    <col min="2" max="2" width="22.5546875" customWidth="1"/>
    <col min="4" max="4" width="10.88671875" customWidth="1"/>
    <col min="12" max="12" width="12.88671875" customWidth="1"/>
    <col min="13" max="13" width="10" bestFit="1" customWidth="1"/>
    <col min="14" max="20" width="10.6640625" customWidth="1"/>
    <col min="21" max="21" width="12.21875" customWidth="1"/>
    <col min="22" max="22" width="14.33203125" customWidth="1"/>
    <col min="23" max="24" width="12.44140625" customWidth="1"/>
    <col min="25" max="28" width="9.5546875" bestFit="1" customWidth="1"/>
  </cols>
  <sheetData>
    <row r="1" spans="1:29" ht="26.4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2" t="s">
        <v>11</v>
      </c>
      <c r="N1" s="2" t="s">
        <v>12</v>
      </c>
      <c r="O1" s="2" t="s">
        <v>13</v>
      </c>
      <c r="P1" s="3" t="s">
        <v>14</v>
      </c>
      <c r="Q1" s="3" t="s">
        <v>15</v>
      </c>
      <c r="R1" s="3" t="s">
        <v>16</v>
      </c>
      <c r="S1" s="4" t="s">
        <v>17</v>
      </c>
      <c r="T1" s="5" t="s">
        <v>18</v>
      </c>
      <c r="U1" s="11" t="s">
        <v>19</v>
      </c>
      <c r="W1" s="15" t="s">
        <v>54</v>
      </c>
      <c r="X1" s="17"/>
      <c r="Y1" s="14" t="s">
        <v>20</v>
      </c>
      <c r="Z1" s="6" t="s">
        <v>21</v>
      </c>
      <c r="AA1" s="7" t="s">
        <v>22</v>
      </c>
      <c r="AB1" s="7" t="s">
        <v>23</v>
      </c>
    </row>
    <row r="2" spans="1:29" x14ac:dyDescent="0.3">
      <c r="A2" s="19">
        <v>40976</v>
      </c>
      <c r="B2" t="s">
        <v>32</v>
      </c>
      <c r="C2" t="s">
        <v>25</v>
      </c>
      <c r="D2">
        <v>900809570</v>
      </c>
      <c r="E2" t="s">
        <v>936</v>
      </c>
      <c r="F2" t="s">
        <v>58</v>
      </c>
      <c r="G2" t="s">
        <v>59</v>
      </c>
      <c r="H2" t="s">
        <v>27</v>
      </c>
      <c r="I2" t="s">
        <v>937</v>
      </c>
      <c r="J2" t="s">
        <v>384</v>
      </c>
      <c r="K2" t="s">
        <v>385</v>
      </c>
      <c r="L2" t="s">
        <v>30</v>
      </c>
      <c r="M2">
        <v>208342</v>
      </c>
      <c r="N2">
        <v>26548208</v>
      </c>
      <c r="O2">
        <v>26756550</v>
      </c>
      <c r="P2">
        <v>1767455</v>
      </c>
      <c r="R2">
        <v>1767455</v>
      </c>
      <c r="S2">
        <v>24989095</v>
      </c>
      <c r="T2">
        <v>-58041</v>
      </c>
      <c r="W2" s="12">
        <f>+$M2/$P2</f>
        <v>0.11787683420511413</v>
      </c>
      <c r="X2" s="32"/>
      <c r="Y2" s="13">
        <f>+$R2/$O2</f>
        <v>6.6056909429653671E-2</v>
      </c>
      <c r="Z2" t="e">
        <f>+$T2/$U2</f>
        <v>#DIV/0!</v>
      </c>
      <c r="AA2">
        <f>+$T2/$S2</f>
        <v>-2.322653141300235E-3</v>
      </c>
      <c r="AB2">
        <f>+$T2/$O2</f>
        <v>-2.1692258531088651E-3</v>
      </c>
    </row>
    <row r="3" spans="1:29" x14ac:dyDescent="0.3">
      <c r="A3" s="19">
        <v>2020</v>
      </c>
      <c r="B3" t="s">
        <v>31</v>
      </c>
      <c r="C3" t="s">
        <v>25</v>
      </c>
      <c r="D3">
        <v>900818280</v>
      </c>
      <c r="E3" t="s">
        <v>265</v>
      </c>
      <c r="F3" t="s">
        <v>58</v>
      </c>
      <c r="G3" t="s">
        <v>59</v>
      </c>
      <c r="H3" t="s">
        <v>27</v>
      </c>
      <c r="I3" t="s">
        <v>170</v>
      </c>
      <c r="J3" t="s">
        <v>29</v>
      </c>
      <c r="K3" t="s">
        <v>29</v>
      </c>
      <c r="L3" t="s">
        <v>30</v>
      </c>
      <c r="M3">
        <v>28330</v>
      </c>
      <c r="N3">
        <v>156445635</v>
      </c>
      <c r="O3">
        <v>156473965</v>
      </c>
      <c r="P3">
        <v>152238</v>
      </c>
      <c r="Q3">
        <v>408423</v>
      </c>
      <c r="R3">
        <v>560661</v>
      </c>
      <c r="S3">
        <v>155913304</v>
      </c>
      <c r="T3">
        <v>4354731</v>
      </c>
      <c r="U3">
        <v>635</v>
      </c>
      <c r="W3" s="12">
        <f>+$M3/$P3</f>
        <v>0.18609020086969089</v>
      </c>
      <c r="X3" s="32"/>
      <c r="Y3" s="13">
        <f>+$R3/$O3</f>
        <v>3.5830944783689735E-3</v>
      </c>
      <c r="Z3" s="32">
        <f>+$T3/$U3</f>
        <v>6857.8440944881886</v>
      </c>
      <c r="AA3" s="32">
        <f>+$T3/$S3</f>
        <v>2.7930464484288011E-2</v>
      </c>
      <c r="AB3" s="32">
        <f>+$T3/$O3</f>
        <v>2.783038699121608E-2</v>
      </c>
    </row>
    <row r="4" spans="1:29" x14ac:dyDescent="0.3">
      <c r="A4" s="19">
        <v>46144</v>
      </c>
      <c r="B4" t="s">
        <v>32</v>
      </c>
      <c r="C4" t="s">
        <v>25</v>
      </c>
      <c r="D4">
        <v>901411716</v>
      </c>
      <c r="E4" t="s">
        <v>958</v>
      </c>
      <c r="F4" t="s">
        <v>58</v>
      </c>
      <c r="G4" t="s">
        <v>59</v>
      </c>
      <c r="H4" t="s">
        <v>27</v>
      </c>
      <c r="I4" t="s">
        <v>959</v>
      </c>
      <c r="J4" t="s">
        <v>29</v>
      </c>
      <c r="K4" t="s">
        <v>29</v>
      </c>
      <c r="L4" t="s">
        <v>30</v>
      </c>
      <c r="M4">
        <v>3914125</v>
      </c>
      <c r="N4">
        <v>289198</v>
      </c>
      <c r="O4">
        <v>4203323</v>
      </c>
      <c r="P4">
        <v>18183305</v>
      </c>
      <c r="Q4">
        <v>0</v>
      </c>
      <c r="R4">
        <v>18183305</v>
      </c>
      <c r="S4">
        <v>-13979982</v>
      </c>
      <c r="T4">
        <v>-5405210</v>
      </c>
      <c r="W4" s="12">
        <f>+$M4/$P4</f>
        <v>0.21525927217301805</v>
      </c>
      <c r="X4" s="32"/>
      <c r="Y4" s="13">
        <f>+$R4/$O4</f>
        <v>4.3259356942114611</v>
      </c>
      <c r="Z4" s="32" t="e">
        <f>+$T4/$U4</f>
        <v>#DIV/0!</v>
      </c>
      <c r="AA4" s="32">
        <f>+$T4/$S4</f>
        <v>0.38663926748975785</v>
      </c>
      <c r="AB4" s="32">
        <f>+$T4/$O4</f>
        <v>-1.2859373405279584</v>
      </c>
    </row>
    <row r="5" spans="1:29" x14ac:dyDescent="0.3">
      <c r="A5" s="19">
        <v>15454</v>
      </c>
      <c r="B5" t="s">
        <v>32</v>
      </c>
      <c r="C5" t="s">
        <v>25</v>
      </c>
      <c r="D5">
        <v>860000368</v>
      </c>
      <c r="E5" t="s">
        <v>559</v>
      </c>
      <c r="F5" t="s">
        <v>58</v>
      </c>
      <c r="G5" t="s">
        <v>59</v>
      </c>
      <c r="H5" t="s">
        <v>44</v>
      </c>
      <c r="I5" t="s">
        <v>560</v>
      </c>
      <c r="J5" t="s">
        <v>29</v>
      </c>
      <c r="K5" t="s">
        <v>29</v>
      </c>
      <c r="L5" t="s">
        <v>30</v>
      </c>
      <c r="M5">
        <v>5286379</v>
      </c>
      <c r="N5">
        <v>28141719</v>
      </c>
      <c r="O5">
        <v>33428098</v>
      </c>
      <c r="P5">
        <v>15774133</v>
      </c>
      <c r="Q5">
        <v>12230781</v>
      </c>
      <c r="R5">
        <v>28004914</v>
      </c>
      <c r="S5">
        <v>5423184</v>
      </c>
      <c r="T5">
        <v>-2176285</v>
      </c>
      <c r="U5">
        <v>44287</v>
      </c>
      <c r="W5" s="12">
        <f>+$M5/$P5</f>
        <v>0.3351296074402314</v>
      </c>
      <c r="X5" s="32"/>
      <c r="Y5" s="13">
        <f>+$R5/$O5</f>
        <v>0.83776570237409265</v>
      </c>
      <c r="Z5" s="32">
        <f>+$T5/$U5</f>
        <v>-49.140492695373361</v>
      </c>
      <c r="AA5" s="32">
        <f>+$T5/$S5</f>
        <v>-0.40129285674245979</v>
      </c>
      <c r="AB5" s="32">
        <f>+$T5/$O5</f>
        <v>-6.5103464755906837E-2</v>
      </c>
    </row>
    <row r="6" spans="1:29" x14ac:dyDescent="0.3">
      <c r="A6" s="19">
        <v>17432</v>
      </c>
      <c r="B6" t="s">
        <v>32</v>
      </c>
      <c r="C6" t="s">
        <v>25</v>
      </c>
      <c r="D6">
        <v>860450913</v>
      </c>
      <c r="E6" t="s">
        <v>598</v>
      </c>
      <c r="F6" t="s">
        <v>58</v>
      </c>
      <c r="G6" t="s">
        <v>59</v>
      </c>
      <c r="H6" t="s">
        <v>27</v>
      </c>
      <c r="I6" t="s">
        <v>599</v>
      </c>
      <c r="J6" t="s">
        <v>74</v>
      </c>
      <c r="K6" t="s">
        <v>569</v>
      </c>
      <c r="L6" t="s">
        <v>30</v>
      </c>
      <c r="M6">
        <v>3211911</v>
      </c>
      <c r="N6">
        <v>31176585</v>
      </c>
      <c r="O6">
        <v>34388496</v>
      </c>
      <c r="P6">
        <v>7588817</v>
      </c>
      <c r="Q6">
        <v>22972653</v>
      </c>
      <c r="R6">
        <v>30561470</v>
      </c>
      <c r="S6">
        <v>3827026</v>
      </c>
      <c r="T6">
        <v>-37769</v>
      </c>
      <c r="W6" s="12">
        <f>+$M6/$P6</f>
        <v>0.42324264770121617</v>
      </c>
      <c r="X6" s="32"/>
      <c r="Y6" s="13">
        <f>+$R6/$O6</f>
        <v>0.88871202741754107</v>
      </c>
      <c r="Z6" s="32" t="e">
        <f>+$T6/$U6</f>
        <v>#DIV/0!</v>
      </c>
      <c r="AA6" s="32">
        <f>+$T6/$S6</f>
        <v>-9.8690210100480114E-3</v>
      </c>
      <c r="AB6" s="32">
        <f>+$T6/$O6</f>
        <v>-1.0983033395819345E-3</v>
      </c>
    </row>
    <row r="7" spans="1:29" x14ac:dyDescent="0.3">
      <c r="A7" s="19">
        <v>37370</v>
      </c>
      <c r="B7" t="s">
        <v>32</v>
      </c>
      <c r="C7" t="s">
        <v>25</v>
      </c>
      <c r="D7">
        <v>900573774</v>
      </c>
      <c r="E7" t="s">
        <v>901</v>
      </c>
      <c r="F7" t="s">
        <v>58</v>
      </c>
      <c r="G7" t="s">
        <v>59</v>
      </c>
      <c r="H7" t="s">
        <v>27</v>
      </c>
      <c r="I7" t="s">
        <v>902</v>
      </c>
      <c r="J7" t="s">
        <v>74</v>
      </c>
      <c r="K7" t="s">
        <v>112</v>
      </c>
      <c r="L7" t="s">
        <v>30</v>
      </c>
      <c r="M7">
        <v>11060572</v>
      </c>
      <c r="N7">
        <v>6063822</v>
      </c>
      <c r="O7">
        <v>17124394</v>
      </c>
      <c r="P7">
        <v>22206020</v>
      </c>
      <c r="Q7">
        <v>0</v>
      </c>
      <c r="R7">
        <v>22206020</v>
      </c>
      <c r="S7">
        <v>-5081626</v>
      </c>
      <c r="T7">
        <v>5122568</v>
      </c>
      <c r="W7" s="12">
        <f>+$M7/$P7</f>
        <v>0.49808889661452166</v>
      </c>
      <c r="X7" s="32"/>
      <c r="Y7" s="13">
        <f>+$R7/$O7</f>
        <v>1.2967477856442686</v>
      </c>
      <c r="Z7" s="32" t="e">
        <f>+$T7/$U7</f>
        <v>#DIV/0!</v>
      </c>
      <c r="AA7" s="32">
        <f>+$T7/$S7</f>
        <v>-1.0080568699861028</v>
      </c>
      <c r="AB7" s="32">
        <f>+$T7/$O7</f>
        <v>0.29913864397186846</v>
      </c>
    </row>
    <row r="8" spans="1:29" x14ac:dyDescent="0.3">
      <c r="A8" s="19">
        <v>392</v>
      </c>
      <c r="B8" t="s">
        <v>31</v>
      </c>
      <c r="C8" t="s">
        <v>25</v>
      </c>
      <c r="D8">
        <v>805031746</v>
      </c>
      <c r="E8" t="s">
        <v>248</v>
      </c>
      <c r="F8" t="s">
        <v>58</v>
      </c>
      <c r="G8" t="s">
        <v>59</v>
      </c>
      <c r="H8" t="s">
        <v>51</v>
      </c>
      <c r="I8" t="s">
        <v>249</v>
      </c>
      <c r="J8" t="s">
        <v>158</v>
      </c>
      <c r="K8" t="s">
        <v>247</v>
      </c>
      <c r="L8" t="s">
        <v>30</v>
      </c>
      <c r="M8">
        <v>4658</v>
      </c>
      <c r="N8">
        <v>20968485</v>
      </c>
      <c r="O8">
        <v>20973143</v>
      </c>
      <c r="P8">
        <v>8484</v>
      </c>
      <c r="Q8">
        <v>6652</v>
      </c>
      <c r="R8">
        <v>15136</v>
      </c>
      <c r="S8">
        <v>20958007</v>
      </c>
      <c r="T8">
        <v>-10673</v>
      </c>
      <c r="W8" s="12">
        <f>+$M8/$P8</f>
        <v>0.54903347477604902</v>
      </c>
      <c r="X8" s="32"/>
      <c r="Y8" s="13">
        <f>+$R8/$O8</f>
        <v>7.216848709799957E-4</v>
      </c>
      <c r="Z8" s="32" t="e">
        <f>+$T8/$U8</f>
        <v>#DIV/0!</v>
      </c>
      <c r="AA8" s="32">
        <f>+$T8/$S8</f>
        <v>-5.0925643836267442E-4</v>
      </c>
      <c r="AB8" s="32">
        <f>+$T8/$O8</f>
        <v>-5.0888891569565893E-4</v>
      </c>
    </row>
    <row r="9" spans="1:29" x14ac:dyDescent="0.3">
      <c r="A9" s="19">
        <v>10714</v>
      </c>
      <c r="B9" t="s">
        <v>32</v>
      </c>
      <c r="C9" t="s">
        <v>25</v>
      </c>
      <c r="D9">
        <v>830023239</v>
      </c>
      <c r="E9" t="s">
        <v>451</v>
      </c>
      <c r="F9" t="s">
        <v>58</v>
      </c>
      <c r="G9" t="s">
        <v>59</v>
      </c>
      <c r="H9" t="s">
        <v>27</v>
      </c>
      <c r="I9" t="s">
        <v>452</v>
      </c>
      <c r="J9" t="s">
        <v>29</v>
      </c>
      <c r="K9" t="s">
        <v>29</v>
      </c>
      <c r="L9" t="s">
        <v>30</v>
      </c>
      <c r="M9">
        <v>579808</v>
      </c>
      <c r="N9">
        <v>3237575</v>
      </c>
      <c r="O9">
        <v>3817383</v>
      </c>
      <c r="P9">
        <v>1013000</v>
      </c>
      <c r="Q9">
        <v>3272556</v>
      </c>
      <c r="R9">
        <v>4285556</v>
      </c>
      <c r="S9">
        <v>-468173</v>
      </c>
      <c r="T9">
        <v>-440787</v>
      </c>
      <c r="U9">
        <v>31776</v>
      </c>
      <c r="W9" s="12">
        <f>+$M9/$P9</f>
        <v>0.57236722606120438</v>
      </c>
      <c r="X9" s="32"/>
      <c r="Y9" s="13">
        <f>+$R9/$O9</f>
        <v>1.1226423966366488</v>
      </c>
      <c r="Z9" s="32">
        <f>+$T9/$U9</f>
        <v>-13.871695619335348</v>
      </c>
      <c r="AA9" s="32">
        <f>+$T9/$S9</f>
        <v>0.94150452930861028</v>
      </c>
      <c r="AB9" s="32">
        <f>+$T9/$O9</f>
        <v>-0.11546837191866784</v>
      </c>
    </row>
    <row r="10" spans="1:29" x14ac:dyDescent="0.3">
      <c r="A10" s="19">
        <v>4470</v>
      </c>
      <c r="B10" t="s">
        <v>32</v>
      </c>
      <c r="C10" t="s">
        <v>25</v>
      </c>
      <c r="D10">
        <v>800222033</v>
      </c>
      <c r="E10" t="s">
        <v>350</v>
      </c>
      <c r="F10" t="s">
        <v>58</v>
      </c>
      <c r="G10" t="s">
        <v>59</v>
      </c>
      <c r="H10" t="s">
        <v>27</v>
      </c>
      <c r="I10" t="s">
        <v>351</v>
      </c>
      <c r="J10" t="s">
        <v>29</v>
      </c>
      <c r="K10" t="s">
        <v>29</v>
      </c>
      <c r="L10" t="s">
        <v>30</v>
      </c>
      <c r="M10">
        <v>1389921</v>
      </c>
      <c r="N10">
        <v>10071891</v>
      </c>
      <c r="O10">
        <v>11461812</v>
      </c>
      <c r="P10">
        <v>2162393</v>
      </c>
      <c r="Q10">
        <v>527628</v>
      </c>
      <c r="R10">
        <v>2690021</v>
      </c>
      <c r="S10">
        <v>8771791</v>
      </c>
      <c r="T10">
        <v>401839</v>
      </c>
      <c r="U10">
        <v>202681</v>
      </c>
      <c r="W10" s="12">
        <f>+$M10/$P10</f>
        <v>0.64276983878508676</v>
      </c>
      <c r="X10" s="32"/>
      <c r="Y10" s="13">
        <f>+$R10/$O10</f>
        <v>0.23469421763330267</v>
      </c>
      <c r="Z10" s="32">
        <f>+$T10/$U10</f>
        <v>1.98261800563447</v>
      </c>
      <c r="AA10" s="32">
        <f>+$T10/$S10</f>
        <v>4.5810370994931363E-2</v>
      </c>
      <c r="AB10" s="32">
        <f>+$T10/$O10</f>
        <v>3.5058941814784611E-2</v>
      </c>
      <c r="AC10" s="32"/>
    </row>
    <row r="11" spans="1:29" x14ac:dyDescent="0.3">
      <c r="A11" s="19">
        <v>11156</v>
      </c>
      <c r="B11" t="s">
        <v>32</v>
      </c>
      <c r="C11" t="s">
        <v>25</v>
      </c>
      <c r="D11">
        <v>830039415</v>
      </c>
      <c r="E11" t="s">
        <v>463</v>
      </c>
      <c r="F11" t="s">
        <v>58</v>
      </c>
      <c r="G11" t="s">
        <v>59</v>
      </c>
      <c r="H11" t="s">
        <v>27</v>
      </c>
      <c r="I11" t="s">
        <v>464</v>
      </c>
      <c r="J11" t="s">
        <v>29</v>
      </c>
      <c r="K11" t="s">
        <v>29</v>
      </c>
      <c r="L11" t="s">
        <v>30</v>
      </c>
      <c r="M11">
        <v>6739510</v>
      </c>
      <c r="N11">
        <v>1104020</v>
      </c>
      <c r="O11">
        <v>7843530</v>
      </c>
      <c r="P11">
        <v>9864060</v>
      </c>
      <c r="R11">
        <v>9864060</v>
      </c>
      <c r="S11">
        <v>-2020530</v>
      </c>
      <c r="T11">
        <v>714736</v>
      </c>
      <c r="U11">
        <v>50324</v>
      </c>
      <c r="W11" s="12">
        <f>+$M11/$P11</f>
        <v>0.68323895029024562</v>
      </c>
      <c r="X11" s="32"/>
      <c r="Y11" s="13">
        <f>+$R11/$O11</f>
        <v>1.257604675445877</v>
      </c>
      <c r="Z11" s="32">
        <f>+$T11/$U11</f>
        <v>14.202686590891027</v>
      </c>
      <c r="AA11" s="32">
        <f>+$T11/$S11</f>
        <v>-0.35373689081577608</v>
      </c>
      <c r="AB11" s="32">
        <f>+$T11/$O11</f>
        <v>9.1124276951831631E-2</v>
      </c>
    </row>
    <row r="12" spans="1:29" x14ac:dyDescent="0.3">
      <c r="A12" s="19">
        <v>37072</v>
      </c>
      <c r="B12" t="s">
        <v>32</v>
      </c>
      <c r="C12" t="s">
        <v>25</v>
      </c>
      <c r="D12">
        <v>900562198</v>
      </c>
      <c r="E12" t="s">
        <v>895</v>
      </c>
      <c r="F12" t="s">
        <v>58</v>
      </c>
      <c r="G12" t="s">
        <v>59</v>
      </c>
      <c r="H12" t="s">
        <v>87</v>
      </c>
      <c r="I12" t="s">
        <v>896</v>
      </c>
      <c r="J12" t="s">
        <v>29</v>
      </c>
      <c r="K12" t="s">
        <v>29</v>
      </c>
      <c r="L12" t="s">
        <v>30</v>
      </c>
      <c r="M12">
        <v>61438</v>
      </c>
      <c r="N12">
        <v>1933018</v>
      </c>
      <c r="O12">
        <v>1994456</v>
      </c>
      <c r="P12">
        <v>85275</v>
      </c>
      <c r="Q12">
        <v>10174</v>
      </c>
      <c r="R12">
        <v>95449</v>
      </c>
      <c r="S12">
        <v>1899007</v>
      </c>
      <c r="T12">
        <v>-254454</v>
      </c>
      <c r="W12" s="12">
        <f>+$M12/$P12</f>
        <v>0.7204690706537672</v>
      </c>
      <c r="X12" s="32"/>
      <c r="Y12" s="13">
        <f>+$R12/$O12</f>
        <v>4.7857160047652093E-2</v>
      </c>
      <c r="Z12" s="32" t="e">
        <f>+$T12/$U12</f>
        <v>#DIV/0!</v>
      </c>
      <c r="AA12" s="32">
        <f>+$T12/$S12</f>
        <v>-0.13399318696560886</v>
      </c>
      <c r="AB12" s="32">
        <f>+$T12/$O12</f>
        <v>-0.12758065357170076</v>
      </c>
    </row>
    <row r="13" spans="1:29" x14ac:dyDescent="0.3">
      <c r="A13" s="19">
        <v>29766</v>
      </c>
      <c r="B13" t="s">
        <v>32</v>
      </c>
      <c r="C13" t="s">
        <v>25</v>
      </c>
      <c r="D13">
        <v>900321578</v>
      </c>
      <c r="E13" t="s">
        <v>779</v>
      </c>
      <c r="F13" t="s">
        <v>58</v>
      </c>
      <c r="G13" t="s">
        <v>59</v>
      </c>
      <c r="H13" t="s">
        <v>51</v>
      </c>
      <c r="I13" t="s">
        <v>780</v>
      </c>
      <c r="J13" t="s">
        <v>74</v>
      </c>
      <c r="K13" t="s">
        <v>112</v>
      </c>
      <c r="L13" t="s">
        <v>30</v>
      </c>
      <c r="M13">
        <v>15255389</v>
      </c>
      <c r="N13">
        <v>16285249</v>
      </c>
      <c r="O13">
        <v>31540638</v>
      </c>
      <c r="P13">
        <v>20228186</v>
      </c>
      <c r="Q13">
        <v>11602107</v>
      </c>
      <c r="R13">
        <v>31830293</v>
      </c>
      <c r="S13">
        <v>-289655</v>
      </c>
      <c r="T13">
        <v>1623633</v>
      </c>
      <c r="W13" s="12">
        <f>+$M13/$P13</f>
        <v>0.75416495577013187</v>
      </c>
      <c r="X13" s="32"/>
      <c r="Y13" s="13">
        <f>+$R13/$O13</f>
        <v>1.0091835491723409</v>
      </c>
      <c r="Z13" s="32" t="e">
        <f>+$T13/$U13</f>
        <v>#DIV/0!</v>
      </c>
      <c r="AA13" s="32">
        <f>+$T13/$S13</f>
        <v>-5.6054029794065352</v>
      </c>
      <c r="AB13" s="32">
        <f>+$T13/$O13</f>
        <v>5.1477493892165403E-2</v>
      </c>
    </row>
    <row r="14" spans="1:29" x14ac:dyDescent="0.3">
      <c r="A14" s="19">
        <v>8030</v>
      </c>
      <c r="B14" t="s">
        <v>32</v>
      </c>
      <c r="C14" t="s">
        <v>25</v>
      </c>
      <c r="D14">
        <v>811014137</v>
      </c>
      <c r="E14" t="s">
        <v>404</v>
      </c>
      <c r="F14" t="s">
        <v>58</v>
      </c>
      <c r="G14" t="s">
        <v>59</v>
      </c>
      <c r="H14" t="s">
        <v>27</v>
      </c>
      <c r="I14" t="s">
        <v>405</v>
      </c>
      <c r="J14" t="s">
        <v>29</v>
      </c>
      <c r="K14" t="s">
        <v>29</v>
      </c>
      <c r="L14" t="s">
        <v>30</v>
      </c>
      <c r="M14">
        <v>4167589</v>
      </c>
      <c r="N14">
        <v>1454643</v>
      </c>
      <c r="O14">
        <v>5622232</v>
      </c>
      <c r="P14">
        <v>5428165</v>
      </c>
      <c r="R14">
        <v>5428165</v>
      </c>
      <c r="S14">
        <v>194067</v>
      </c>
      <c r="T14">
        <v>1843457</v>
      </c>
      <c r="U14">
        <v>1139869</v>
      </c>
      <c r="W14" s="12">
        <f>+$M14/$P14</f>
        <v>0.76777124497873594</v>
      </c>
      <c r="X14" s="32"/>
      <c r="Y14" s="13">
        <f>+$R14/$O14</f>
        <v>0.96548221418112945</v>
      </c>
      <c r="Z14" s="32">
        <f>+$T14/$U14</f>
        <v>1.6172533861347225</v>
      </c>
      <c r="AA14" s="32">
        <f>+$T14/$S14</f>
        <v>9.4990750617054935</v>
      </c>
      <c r="AB14" s="32">
        <f>+$T14/$O14</f>
        <v>0.32788703845732442</v>
      </c>
    </row>
    <row r="15" spans="1:29" ht="21.75" customHeight="1" x14ac:dyDescent="0.3">
      <c r="A15" s="19">
        <v>41450</v>
      </c>
      <c r="B15" t="s">
        <v>32</v>
      </c>
      <c r="C15" t="s">
        <v>25</v>
      </c>
      <c r="D15">
        <v>900860584</v>
      </c>
      <c r="E15" t="s">
        <v>944</v>
      </c>
      <c r="F15" t="s">
        <v>58</v>
      </c>
      <c r="G15" t="s">
        <v>59</v>
      </c>
      <c r="H15" t="s">
        <v>27</v>
      </c>
      <c r="I15" t="s">
        <v>945</v>
      </c>
      <c r="J15" t="s">
        <v>41</v>
      </c>
      <c r="K15" t="s">
        <v>42</v>
      </c>
      <c r="L15" t="s">
        <v>30</v>
      </c>
      <c r="M15">
        <v>8487957</v>
      </c>
      <c r="N15">
        <v>24687353</v>
      </c>
      <c r="O15">
        <v>33175310</v>
      </c>
      <c r="P15">
        <v>10919405</v>
      </c>
      <c r="Q15">
        <v>4180062</v>
      </c>
      <c r="R15">
        <v>15099467</v>
      </c>
      <c r="S15">
        <v>18075843</v>
      </c>
      <c r="T15">
        <v>-306516</v>
      </c>
      <c r="U15">
        <v>19715</v>
      </c>
      <c r="W15" s="12">
        <f>+$M15/$P15</f>
        <v>0.77732779395946938</v>
      </c>
      <c r="X15" s="32"/>
      <c r="Y15" s="13">
        <f>+$R15/$O15</f>
        <v>0.45514170025841505</v>
      </c>
      <c r="Z15" s="32">
        <f>+$T15/$U15</f>
        <v>-15.5473497337053</v>
      </c>
      <c r="AA15" s="32">
        <f>+$T15/$S15</f>
        <v>-1.6957217431021059E-2</v>
      </c>
      <c r="AB15" s="32">
        <f>+$T15/$O15</f>
        <v>-9.2392806578145015E-3</v>
      </c>
      <c r="AC15" s="32"/>
    </row>
    <row r="16" spans="1:29" x14ac:dyDescent="0.3">
      <c r="A16" s="19">
        <v>5726</v>
      </c>
      <c r="B16" t="s">
        <v>32</v>
      </c>
      <c r="C16" t="s">
        <v>25</v>
      </c>
      <c r="D16">
        <v>802015544</v>
      </c>
      <c r="E16" t="s">
        <v>374</v>
      </c>
      <c r="F16" t="s">
        <v>58</v>
      </c>
      <c r="G16" t="s">
        <v>34</v>
      </c>
      <c r="H16" t="s">
        <v>27</v>
      </c>
      <c r="I16" t="s">
        <v>375</v>
      </c>
      <c r="J16" t="s">
        <v>46</v>
      </c>
      <c r="K16" t="s">
        <v>47</v>
      </c>
      <c r="L16" t="s">
        <v>30</v>
      </c>
      <c r="M16">
        <v>4281775</v>
      </c>
      <c r="N16">
        <v>1972531</v>
      </c>
      <c r="O16">
        <v>6254306</v>
      </c>
      <c r="P16">
        <v>5230017</v>
      </c>
      <c r="Q16">
        <v>492706</v>
      </c>
      <c r="R16">
        <v>5722723</v>
      </c>
      <c r="S16">
        <v>531583</v>
      </c>
      <c r="T16">
        <v>664759</v>
      </c>
      <c r="U16">
        <v>85193</v>
      </c>
      <c r="W16" s="12">
        <f>+$M16/$P16</f>
        <v>0.81869236753914953</v>
      </c>
      <c r="X16" s="32"/>
      <c r="Y16" s="13">
        <f>+$R16/$O16</f>
        <v>0.91500527796369413</v>
      </c>
      <c r="Z16" s="32">
        <f>+$T16/$U16</f>
        <v>7.8029767703919335</v>
      </c>
      <c r="AA16" s="32">
        <f>+$T16/$S16</f>
        <v>1.2505271989510576</v>
      </c>
      <c r="AB16" s="32">
        <f>+$T16/$O16</f>
        <v>0.1062882116736853</v>
      </c>
      <c r="AC16" s="32"/>
    </row>
    <row r="17" spans="1:29" x14ac:dyDescent="0.3">
      <c r="A17" s="19">
        <v>1368</v>
      </c>
      <c r="B17" t="s">
        <v>24</v>
      </c>
      <c r="C17" t="s">
        <v>25</v>
      </c>
      <c r="D17">
        <v>830041688</v>
      </c>
      <c r="E17" t="s">
        <v>93</v>
      </c>
      <c r="F17" t="s">
        <v>58</v>
      </c>
      <c r="G17" t="s">
        <v>59</v>
      </c>
      <c r="H17" t="s">
        <v>27</v>
      </c>
      <c r="I17" t="s">
        <v>94</v>
      </c>
      <c r="J17" t="s">
        <v>29</v>
      </c>
      <c r="K17" t="s">
        <v>29</v>
      </c>
      <c r="L17" t="s">
        <v>30</v>
      </c>
      <c r="M17">
        <v>13705602</v>
      </c>
      <c r="N17">
        <v>2728086</v>
      </c>
      <c r="O17">
        <v>16433688</v>
      </c>
      <c r="P17">
        <v>15729277</v>
      </c>
      <c r="Q17">
        <v>645963</v>
      </c>
      <c r="R17">
        <v>16375240</v>
      </c>
      <c r="S17">
        <v>58448</v>
      </c>
      <c r="T17">
        <v>-398069</v>
      </c>
      <c r="U17">
        <v>1866570</v>
      </c>
      <c r="W17" s="12">
        <f>+$M17/$P17</f>
        <v>0.87134341902682499</v>
      </c>
      <c r="X17" s="20"/>
      <c r="Y17" s="13">
        <f>+$R17/$O17</f>
        <v>0.99644340333101122</v>
      </c>
      <c r="Z17" s="32">
        <f>+$T17/$U17</f>
        <v>-0.21326229394022189</v>
      </c>
      <c r="AA17" s="32">
        <f>+$T17/$S17</f>
        <v>-6.8106522036682176</v>
      </c>
      <c r="AB17" s="32">
        <f>+$T17/$O17</f>
        <v>-2.4222742941207111E-2</v>
      </c>
      <c r="AC17" s="9"/>
    </row>
    <row r="18" spans="1:29" x14ac:dyDescent="0.3">
      <c r="A18" s="19">
        <v>30708</v>
      </c>
      <c r="B18" t="s">
        <v>32</v>
      </c>
      <c r="C18" t="s">
        <v>25</v>
      </c>
      <c r="D18">
        <v>900350852</v>
      </c>
      <c r="E18" t="s">
        <v>791</v>
      </c>
      <c r="F18" t="s">
        <v>58</v>
      </c>
      <c r="G18" t="s">
        <v>59</v>
      </c>
      <c r="H18" t="s">
        <v>27</v>
      </c>
      <c r="I18" t="s">
        <v>792</v>
      </c>
      <c r="J18" t="s">
        <v>29</v>
      </c>
      <c r="K18" t="s">
        <v>29</v>
      </c>
      <c r="L18" t="s">
        <v>30</v>
      </c>
      <c r="M18">
        <v>3071204</v>
      </c>
      <c r="N18">
        <v>158584</v>
      </c>
      <c r="O18">
        <v>3229788</v>
      </c>
      <c r="P18">
        <v>3484958</v>
      </c>
      <c r="Q18">
        <v>32393</v>
      </c>
      <c r="R18">
        <v>3517351</v>
      </c>
      <c r="S18">
        <v>-287563</v>
      </c>
      <c r="T18">
        <v>160676</v>
      </c>
      <c r="U18">
        <v>26701</v>
      </c>
      <c r="W18" s="12">
        <f>+$M18/$P18</f>
        <v>0.88127432238781644</v>
      </c>
      <c r="X18" s="32"/>
      <c r="Y18" s="13">
        <f>+$R18/$O18</f>
        <v>1.0890346363290717</v>
      </c>
      <c r="Z18" s="32">
        <f>+$T18/$U18</f>
        <v>6.017602336991124</v>
      </c>
      <c r="AA18" s="32">
        <f>+$T18/$S18</f>
        <v>-0.55875060421542411</v>
      </c>
      <c r="AB18" s="32">
        <f>+$T18/$O18</f>
        <v>4.9748156844969388E-2</v>
      </c>
    </row>
    <row r="19" spans="1:29" x14ac:dyDescent="0.3">
      <c r="A19" s="19">
        <v>11856</v>
      </c>
      <c r="B19" t="s">
        <v>32</v>
      </c>
      <c r="C19" t="s">
        <v>25</v>
      </c>
      <c r="D19">
        <v>830060632</v>
      </c>
      <c r="E19" t="s">
        <v>481</v>
      </c>
      <c r="F19" t="s">
        <v>58</v>
      </c>
      <c r="G19" t="s">
        <v>59</v>
      </c>
      <c r="H19" t="s">
        <v>27</v>
      </c>
      <c r="I19" t="s">
        <v>482</v>
      </c>
      <c r="J19" t="s">
        <v>74</v>
      </c>
      <c r="K19" t="s">
        <v>177</v>
      </c>
      <c r="L19" t="s">
        <v>30</v>
      </c>
      <c r="M19">
        <v>3836454</v>
      </c>
      <c r="N19">
        <v>1701973</v>
      </c>
      <c r="O19">
        <v>5538427</v>
      </c>
      <c r="P19">
        <v>4321626</v>
      </c>
      <c r="Q19">
        <v>30565</v>
      </c>
      <c r="R19">
        <v>4352191</v>
      </c>
      <c r="S19">
        <v>1186236</v>
      </c>
      <c r="T19">
        <v>-1188426</v>
      </c>
      <c r="U19">
        <v>177316</v>
      </c>
      <c r="W19" s="12">
        <f>+$M19/$P19</f>
        <v>0.88773392237088544</v>
      </c>
      <c r="X19" s="32"/>
      <c r="Y19" s="13">
        <f>+$R19/$O19</f>
        <v>0.78581716433203863</v>
      </c>
      <c r="Z19" s="32">
        <f>+$T19/$U19</f>
        <v>-6.7023054885063953</v>
      </c>
      <c r="AA19" s="32">
        <f>+$T19/$S19</f>
        <v>-1.001846175634528</v>
      </c>
      <c r="AB19" s="32">
        <f>+$T19/$O19</f>
        <v>-0.21457825480050563</v>
      </c>
    </row>
    <row r="20" spans="1:29" x14ac:dyDescent="0.3">
      <c r="A20" s="19">
        <v>41968</v>
      </c>
      <c r="B20" t="s">
        <v>32</v>
      </c>
      <c r="C20" t="s">
        <v>25</v>
      </c>
      <c r="D20">
        <v>900913894</v>
      </c>
      <c r="E20" t="s">
        <v>950</v>
      </c>
      <c r="F20" t="s">
        <v>58</v>
      </c>
      <c r="G20" t="s">
        <v>59</v>
      </c>
      <c r="H20" t="s">
        <v>27</v>
      </c>
      <c r="I20" t="s">
        <v>951</v>
      </c>
      <c r="J20" t="s">
        <v>41</v>
      </c>
      <c r="K20" t="s">
        <v>42</v>
      </c>
      <c r="L20" t="s">
        <v>30</v>
      </c>
      <c r="M20">
        <v>178067</v>
      </c>
      <c r="N20">
        <v>0</v>
      </c>
      <c r="O20">
        <v>178067</v>
      </c>
      <c r="P20">
        <v>199496</v>
      </c>
      <c r="Q20">
        <v>0</v>
      </c>
      <c r="R20">
        <v>199496</v>
      </c>
      <c r="S20">
        <v>-21429</v>
      </c>
      <c r="T20">
        <v>-52759</v>
      </c>
      <c r="U20">
        <v>62750</v>
      </c>
      <c r="W20" s="12">
        <f>+$M20/$P20</f>
        <v>0.89258431246741787</v>
      </c>
      <c r="X20" s="32"/>
      <c r="Y20" s="13">
        <f>+$R20/$O20</f>
        <v>1.1203423430506494</v>
      </c>
      <c r="Z20" s="32">
        <f>+$T20/$U20</f>
        <v>-0.84078087649402389</v>
      </c>
      <c r="AA20" s="32">
        <f>+$T20/$S20</f>
        <v>2.4620374259181483</v>
      </c>
      <c r="AB20" s="32">
        <f>+$T20/$O20</f>
        <v>-0.29628735251337979</v>
      </c>
    </row>
    <row r="21" spans="1:29" x14ac:dyDescent="0.3">
      <c r="A21" s="19">
        <v>19500</v>
      </c>
      <c r="B21" t="s">
        <v>32</v>
      </c>
      <c r="C21" t="s">
        <v>25</v>
      </c>
      <c r="D21">
        <v>890322642</v>
      </c>
      <c r="E21" t="s">
        <v>628</v>
      </c>
      <c r="F21" t="s">
        <v>58</v>
      </c>
      <c r="G21" t="s">
        <v>59</v>
      </c>
      <c r="H21" t="s">
        <v>27</v>
      </c>
      <c r="I21" t="s">
        <v>629</v>
      </c>
      <c r="J21" t="s">
        <v>158</v>
      </c>
      <c r="K21" t="s">
        <v>247</v>
      </c>
      <c r="L21" t="s">
        <v>30</v>
      </c>
      <c r="M21">
        <v>3952423</v>
      </c>
      <c r="N21">
        <v>2396299</v>
      </c>
      <c r="O21">
        <v>6348722</v>
      </c>
      <c r="P21">
        <v>4270629</v>
      </c>
      <c r="R21">
        <v>4270629</v>
      </c>
      <c r="S21">
        <v>2078093</v>
      </c>
      <c r="T21">
        <v>318672</v>
      </c>
      <c r="U21">
        <v>325707</v>
      </c>
      <c r="W21" s="12">
        <f>+$M21/$P21</f>
        <v>0.92548966440306568</v>
      </c>
      <c r="X21" s="32"/>
      <c r="Y21" s="13">
        <f>+$R21/$O21</f>
        <v>0.67267538254155723</v>
      </c>
      <c r="Z21" s="32">
        <f>+$T21/$U21</f>
        <v>0.97840083265020406</v>
      </c>
      <c r="AA21" s="32">
        <f>+$T21/$S21</f>
        <v>0.15334828614503779</v>
      </c>
      <c r="AB21" s="32">
        <f>+$T21/$O21</f>
        <v>5.0194669100332316E-2</v>
      </c>
    </row>
    <row r="22" spans="1:29" x14ac:dyDescent="0.3">
      <c r="A22" s="19">
        <v>4690</v>
      </c>
      <c r="B22" t="s">
        <v>32</v>
      </c>
      <c r="C22" t="s">
        <v>25</v>
      </c>
      <c r="D22">
        <v>800230972</v>
      </c>
      <c r="E22" t="s">
        <v>358</v>
      </c>
      <c r="F22" t="s">
        <v>58</v>
      </c>
      <c r="G22" t="s">
        <v>59</v>
      </c>
      <c r="H22" t="s">
        <v>27</v>
      </c>
      <c r="I22" t="s">
        <v>359</v>
      </c>
      <c r="J22" t="s">
        <v>29</v>
      </c>
      <c r="K22" t="s">
        <v>29</v>
      </c>
      <c r="L22" t="s">
        <v>30</v>
      </c>
      <c r="M22">
        <v>10481479</v>
      </c>
      <c r="N22">
        <v>2942717</v>
      </c>
      <c r="O22">
        <v>13424196</v>
      </c>
      <c r="P22">
        <v>11213510</v>
      </c>
      <c r="Q22">
        <v>425110</v>
      </c>
      <c r="R22">
        <v>11638620</v>
      </c>
      <c r="S22">
        <v>1785576</v>
      </c>
      <c r="T22">
        <v>727515</v>
      </c>
      <c r="W22" s="12">
        <f>+$M22/$P22</f>
        <v>0.93471883469136785</v>
      </c>
      <c r="X22" s="32"/>
      <c r="Y22" s="13">
        <f>+$R22/$O22</f>
        <v>0.86698823527308455</v>
      </c>
      <c r="Z22" s="32" t="e">
        <f>+$T22/$U22</f>
        <v>#DIV/0!</v>
      </c>
      <c r="AA22" s="32">
        <f>+$T22/$S22</f>
        <v>0.40743995214989448</v>
      </c>
      <c r="AB22" s="32">
        <f>+$T22/$O22</f>
        <v>5.419430705570747E-2</v>
      </c>
    </row>
    <row r="23" spans="1:29" x14ac:dyDescent="0.3">
      <c r="A23" s="19">
        <v>36536</v>
      </c>
      <c r="B23" t="s">
        <v>32</v>
      </c>
      <c r="C23" t="s">
        <v>25</v>
      </c>
      <c r="D23">
        <v>900538829</v>
      </c>
      <c r="E23" t="s">
        <v>889</v>
      </c>
      <c r="F23" t="s">
        <v>58</v>
      </c>
      <c r="G23" t="s">
        <v>59</v>
      </c>
      <c r="H23" t="s">
        <v>27</v>
      </c>
      <c r="I23" t="s">
        <v>890</v>
      </c>
      <c r="J23" t="s">
        <v>29</v>
      </c>
      <c r="K23" t="s">
        <v>29</v>
      </c>
      <c r="L23" t="s">
        <v>30</v>
      </c>
      <c r="M23">
        <v>874373</v>
      </c>
      <c r="N23">
        <v>222523</v>
      </c>
      <c r="O23">
        <v>1096896</v>
      </c>
      <c r="P23">
        <v>930567</v>
      </c>
      <c r="Q23">
        <v>13222</v>
      </c>
      <c r="R23">
        <v>943789</v>
      </c>
      <c r="S23">
        <v>153107</v>
      </c>
      <c r="T23">
        <v>-307175</v>
      </c>
      <c r="U23">
        <v>1549</v>
      </c>
      <c r="W23" s="12">
        <f>+$M23/$P23</f>
        <v>0.93961316057844302</v>
      </c>
      <c r="X23" s="32"/>
      <c r="Y23" s="13">
        <f>+$R23/$O23</f>
        <v>0.86041794299550733</v>
      </c>
      <c r="Z23" s="32">
        <f>+$T23/$U23</f>
        <v>-198.30535829567464</v>
      </c>
      <c r="AA23" s="32">
        <f>+$T23/$S23</f>
        <v>-2.0062766561946872</v>
      </c>
      <c r="AB23" s="32">
        <f>+$T23/$O23</f>
        <v>-0.28004022259174982</v>
      </c>
    </row>
    <row r="24" spans="1:29" x14ac:dyDescent="0.3">
      <c r="A24" s="19">
        <v>24884</v>
      </c>
      <c r="B24" t="s">
        <v>32</v>
      </c>
      <c r="C24" t="s">
        <v>25</v>
      </c>
      <c r="D24">
        <v>900132012</v>
      </c>
      <c r="E24" t="s">
        <v>703</v>
      </c>
      <c r="F24" t="s">
        <v>58</v>
      </c>
      <c r="G24" t="s">
        <v>59</v>
      </c>
      <c r="H24" t="s">
        <v>27</v>
      </c>
      <c r="I24" t="s">
        <v>704</v>
      </c>
      <c r="J24" t="s">
        <v>74</v>
      </c>
      <c r="K24" t="s">
        <v>705</v>
      </c>
      <c r="L24" t="s">
        <v>30</v>
      </c>
      <c r="M24">
        <v>14873612</v>
      </c>
      <c r="N24">
        <v>5488988</v>
      </c>
      <c r="O24">
        <v>20362600</v>
      </c>
      <c r="P24">
        <v>15185094</v>
      </c>
      <c r="Q24">
        <v>2317046</v>
      </c>
      <c r="R24">
        <v>17502140</v>
      </c>
      <c r="S24">
        <v>2860460</v>
      </c>
      <c r="T24">
        <v>1241339</v>
      </c>
      <c r="U24">
        <v>876930</v>
      </c>
      <c r="W24" s="12">
        <f>+$M24/$P24</f>
        <v>0.97948764755753237</v>
      </c>
      <c r="X24" s="32"/>
      <c r="Y24" s="13">
        <f>+$R24/$O24</f>
        <v>0.85952383290935341</v>
      </c>
      <c r="Z24" s="32">
        <f>+$T24/$U24</f>
        <v>1.4155508421424743</v>
      </c>
      <c r="AA24" s="32">
        <f>+$T24/$S24</f>
        <v>0.43396481684763988</v>
      </c>
      <c r="AB24" s="32">
        <f>+$T24/$O24</f>
        <v>6.09617141229509E-2</v>
      </c>
    </row>
    <row r="25" spans="1:29" x14ac:dyDescent="0.3">
      <c r="A25" s="19">
        <v>33712</v>
      </c>
      <c r="B25" t="s">
        <v>32</v>
      </c>
      <c r="C25" t="s">
        <v>25</v>
      </c>
      <c r="D25">
        <v>900438736</v>
      </c>
      <c r="E25" t="s">
        <v>840</v>
      </c>
      <c r="F25" t="s">
        <v>58</v>
      </c>
      <c r="G25" t="s">
        <v>59</v>
      </c>
      <c r="H25" t="s">
        <v>27</v>
      </c>
      <c r="I25" t="s">
        <v>841</v>
      </c>
      <c r="J25" t="s">
        <v>29</v>
      </c>
      <c r="K25" t="s">
        <v>29</v>
      </c>
      <c r="L25" t="s">
        <v>30</v>
      </c>
      <c r="M25">
        <v>431788</v>
      </c>
      <c r="N25">
        <v>288669</v>
      </c>
      <c r="O25">
        <v>720457</v>
      </c>
      <c r="P25">
        <v>437240</v>
      </c>
      <c r="R25">
        <v>437240</v>
      </c>
      <c r="S25">
        <v>283217</v>
      </c>
      <c r="T25">
        <v>169786</v>
      </c>
      <c r="U25">
        <v>43643</v>
      </c>
      <c r="W25" s="12">
        <f>+$M25/$P25</f>
        <v>0.98753087549172081</v>
      </c>
      <c r="X25" s="32"/>
      <c r="Y25" s="13">
        <f>+$R25/$O25</f>
        <v>0.60689256957736548</v>
      </c>
      <c r="Z25" s="32">
        <f>+$T25/$U25</f>
        <v>3.8903375111701761</v>
      </c>
      <c r="AA25" s="32">
        <f>+$T25/$S25</f>
        <v>0.59949084977243594</v>
      </c>
      <c r="AB25" s="32">
        <f>+$T25/$O25</f>
        <v>0.23566430751592393</v>
      </c>
    </row>
    <row r="26" spans="1:29" x14ac:dyDescent="0.3">
      <c r="A26" s="19">
        <v>1114</v>
      </c>
      <c r="B26" t="s">
        <v>32</v>
      </c>
      <c r="C26" t="s">
        <v>25</v>
      </c>
      <c r="D26">
        <v>800052699</v>
      </c>
      <c r="E26" t="s">
        <v>286</v>
      </c>
      <c r="F26" t="s">
        <v>58</v>
      </c>
      <c r="G26" t="s">
        <v>59</v>
      </c>
      <c r="H26" t="s">
        <v>44</v>
      </c>
      <c r="I26" t="s">
        <v>287</v>
      </c>
      <c r="J26" t="s">
        <v>46</v>
      </c>
      <c r="K26" t="s">
        <v>47</v>
      </c>
      <c r="L26" t="s">
        <v>30</v>
      </c>
      <c r="M26">
        <v>5073254</v>
      </c>
      <c r="N26">
        <v>50034697</v>
      </c>
      <c r="O26">
        <v>55107951</v>
      </c>
      <c r="P26">
        <v>5104644</v>
      </c>
      <c r="Q26">
        <v>22616419</v>
      </c>
      <c r="R26">
        <v>27721063</v>
      </c>
      <c r="S26">
        <v>27386888</v>
      </c>
      <c r="T26">
        <v>-5190</v>
      </c>
      <c r="U26">
        <v>7017</v>
      </c>
      <c r="W26" s="12">
        <f>+$M26/$P26</f>
        <v>0.99385069752170774</v>
      </c>
      <c r="X26" s="32"/>
      <c r="Y26" s="13">
        <f>+$R26/$O26</f>
        <v>0.50303200349437782</v>
      </c>
      <c r="Z26" s="32">
        <f>+$T26/$U26</f>
        <v>-0.73963232150491665</v>
      </c>
      <c r="AA26" s="32">
        <f>+$T26/$S26</f>
        <v>-1.8950674497956833E-4</v>
      </c>
      <c r="AB26" s="32">
        <f>+$T26/$O26</f>
        <v>-9.4178787376797949E-5</v>
      </c>
    </row>
    <row r="27" spans="1:29" x14ac:dyDescent="0.3">
      <c r="A27" s="19">
        <v>5646</v>
      </c>
      <c r="B27" t="s">
        <v>32</v>
      </c>
      <c r="C27" t="s">
        <v>25</v>
      </c>
      <c r="D27">
        <v>802013459</v>
      </c>
      <c r="E27" t="s">
        <v>43</v>
      </c>
      <c r="F27" t="s">
        <v>58</v>
      </c>
      <c r="G27" t="s">
        <v>34</v>
      </c>
      <c r="H27" t="s">
        <v>44</v>
      </c>
      <c r="I27" t="s">
        <v>45</v>
      </c>
      <c r="J27" t="s">
        <v>46</v>
      </c>
      <c r="K27" t="s">
        <v>47</v>
      </c>
      <c r="L27" t="s">
        <v>30</v>
      </c>
      <c r="M27">
        <v>864142</v>
      </c>
      <c r="N27">
        <v>1704916</v>
      </c>
      <c r="O27">
        <v>2569058</v>
      </c>
      <c r="P27">
        <v>866168</v>
      </c>
      <c r="R27">
        <v>866168</v>
      </c>
      <c r="S27">
        <v>1702890</v>
      </c>
      <c r="T27">
        <v>425979</v>
      </c>
      <c r="U27">
        <v>175347</v>
      </c>
      <c r="W27" s="12">
        <f>+$M27/$P27</f>
        <v>0.99766096184573894</v>
      </c>
      <c r="X27" s="32"/>
      <c r="Y27" s="13">
        <f>+$R27/$O27</f>
        <v>0.33715392957262935</v>
      </c>
      <c r="Z27" s="32">
        <f>+$T27/$U27</f>
        <v>2.4293486629369192</v>
      </c>
      <c r="AA27" s="32">
        <f>+$T27/$S27</f>
        <v>0.25015062628825113</v>
      </c>
      <c r="AB27" s="32">
        <f>+$T27/$O27</f>
        <v>0.16581135965011301</v>
      </c>
    </row>
    <row r="28" spans="1:29" x14ac:dyDescent="0.3">
      <c r="A28" s="19">
        <v>36360</v>
      </c>
      <c r="B28" t="s">
        <v>32</v>
      </c>
      <c r="C28" t="s">
        <v>25</v>
      </c>
      <c r="D28">
        <v>900532977</v>
      </c>
      <c r="E28" t="s">
        <v>883</v>
      </c>
      <c r="F28" t="s">
        <v>58</v>
      </c>
      <c r="G28" t="s">
        <v>59</v>
      </c>
      <c r="H28" t="s">
        <v>27</v>
      </c>
      <c r="I28" t="s">
        <v>884</v>
      </c>
      <c r="J28" t="s">
        <v>29</v>
      </c>
      <c r="K28" t="s">
        <v>29</v>
      </c>
      <c r="L28" t="s">
        <v>30</v>
      </c>
      <c r="M28">
        <v>19660271</v>
      </c>
      <c r="N28">
        <v>11739401</v>
      </c>
      <c r="O28">
        <v>31399672</v>
      </c>
      <c r="P28">
        <v>19667875</v>
      </c>
      <c r="Q28">
        <v>706928</v>
      </c>
      <c r="R28">
        <v>20374803</v>
      </c>
      <c r="S28">
        <v>11024869</v>
      </c>
      <c r="T28">
        <v>787150</v>
      </c>
      <c r="U28">
        <v>1259211</v>
      </c>
      <c r="W28" s="12">
        <f>+$M28/$P28</f>
        <v>0.99961337968641761</v>
      </c>
      <c r="X28" s="32"/>
      <c r="Y28" s="13">
        <f>+$R28/$O28</f>
        <v>0.64888585460383152</v>
      </c>
      <c r="Z28" s="32">
        <f>+$T28/$U28</f>
        <v>0.62511366244418132</v>
      </c>
      <c r="AA28" s="32">
        <f>+$T28/$S28</f>
        <v>7.1397673750137072E-2</v>
      </c>
      <c r="AB28" s="32">
        <f>+$T28/$O28</f>
        <v>2.5068733202053831E-2</v>
      </c>
    </row>
    <row r="29" spans="1:29" x14ac:dyDescent="0.3">
      <c r="A29" s="19">
        <v>18144</v>
      </c>
      <c r="B29" t="s">
        <v>32</v>
      </c>
      <c r="C29" t="s">
        <v>25</v>
      </c>
      <c r="D29">
        <v>860526532</v>
      </c>
      <c r="E29" t="s">
        <v>610</v>
      </c>
      <c r="F29" t="s">
        <v>58</v>
      </c>
      <c r="G29" t="s">
        <v>59</v>
      </c>
      <c r="H29" t="s">
        <v>27</v>
      </c>
      <c r="I29" t="s">
        <v>611</v>
      </c>
      <c r="J29" t="s">
        <v>29</v>
      </c>
      <c r="K29" t="s">
        <v>29</v>
      </c>
      <c r="L29" t="s">
        <v>30</v>
      </c>
      <c r="M29">
        <v>3816139</v>
      </c>
      <c r="N29">
        <v>2397749</v>
      </c>
      <c r="O29">
        <v>6213888</v>
      </c>
      <c r="P29">
        <v>3792117</v>
      </c>
      <c r="R29">
        <v>3792117</v>
      </c>
      <c r="S29">
        <v>2421771</v>
      </c>
      <c r="T29">
        <v>730994</v>
      </c>
      <c r="U29">
        <v>182214</v>
      </c>
      <c r="W29" s="12">
        <f>+$M29/$P29</f>
        <v>1.0063347201576323</v>
      </c>
      <c r="X29" s="32"/>
      <c r="Y29" s="13">
        <f>+$R29/$O29</f>
        <v>0.61026478108392046</v>
      </c>
      <c r="Z29" s="32">
        <f>+$T29/$U29</f>
        <v>4.0117334562657092</v>
      </c>
      <c r="AA29" s="32">
        <f>+$T29/$S29</f>
        <v>0.30184274235672987</v>
      </c>
      <c r="AB29" s="32">
        <f>+$T29/$O29</f>
        <v>0.11763874727062992</v>
      </c>
    </row>
    <row r="30" spans="1:29" x14ac:dyDescent="0.3">
      <c r="A30" s="19">
        <v>30770</v>
      </c>
      <c r="B30" t="s">
        <v>32</v>
      </c>
      <c r="C30" t="s">
        <v>25</v>
      </c>
      <c r="D30">
        <v>900353389</v>
      </c>
      <c r="E30" t="s">
        <v>797</v>
      </c>
      <c r="F30" t="s">
        <v>58</v>
      </c>
      <c r="G30" t="s">
        <v>59</v>
      </c>
      <c r="H30" t="s">
        <v>87</v>
      </c>
      <c r="I30" t="s">
        <v>798</v>
      </c>
      <c r="J30" t="s">
        <v>29</v>
      </c>
      <c r="K30" t="s">
        <v>29</v>
      </c>
      <c r="L30" t="s">
        <v>30</v>
      </c>
      <c r="M30">
        <v>16023810</v>
      </c>
      <c r="N30">
        <v>1225137</v>
      </c>
      <c r="O30">
        <v>17248947</v>
      </c>
      <c r="P30">
        <v>15879709</v>
      </c>
      <c r="R30">
        <v>15879709</v>
      </c>
      <c r="S30">
        <v>1369238</v>
      </c>
      <c r="T30">
        <v>2457962</v>
      </c>
      <c r="U30">
        <v>694265</v>
      </c>
      <c r="W30" s="12">
        <f>+$M30/$P30</f>
        <v>1.0090745365673892</v>
      </c>
      <c r="X30" s="32"/>
      <c r="Y30" s="13">
        <f>+$R30/$O30</f>
        <v>0.92061903836796533</v>
      </c>
      <c r="Z30" s="32">
        <f>+$T30/$U30</f>
        <v>3.5403801142215148</v>
      </c>
      <c r="AA30" s="32">
        <f>+$T30/$S30</f>
        <v>1.7951313066099539</v>
      </c>
      <c r="AB30" s="32">
        <f>+$T30/$O30</f>
        <v>0.14249924937446906</v>
      </c>
    </row>
    <row r="31" spans="1:29" x14ac:dyDescent="0.3">
      <c r="A31" s="19">
        <v>27888</v>
      </c>
      <c r="B31" t="s">
        <v>32</v>
      </c>
      <c r="C31" t="s">
        <v>25</v>
      </c>
      <c r="D31">
        <v>900246871</v>
      </c>
      <c r="E31" t="s">
        <v>752</v>
      </c>
      <c r="F31" t="s">
        <v>58</v>
      </c>
      <c r="G31" t="s">
        <v>59</v>
      </c>
      <c r="H31" t="s">
        <v>27</v>
      </c>
      <c r="I31" t="s">
        <v>753</v>
      </c>
      <c r="J31" t="s">
        <v>74</v>
      </c>
      <c r="K31" t="s">
        <v>112</v>
      </c>
      <c r="L31" t="s">
        <v>30</v>
      </c>
      <c r="M31">
        <v>4963750</v>
      </c>
      <c r="N31">
        <v>6067558</v>
      </c>
      <c r="O31">
        <v>11031308</v>
      </c>
      <c r="P31">
        <v>4898410</v>
      </c>
      <c r="Q31">
        <v>680488</v>
      </c>
      <c r="R31">
        <v>5578898</v>
      </c>
      <c r="S31">
        <v>5452410</v>
      </c>
      <c r="T31">
        <v>1782487</v>
      </c>
      <c r="U31">
        <v>920558</v>
      </c>
      <c r="W31" s="12">
        <f>+$M31/$P31</f>
        <v>1.0133390222541601</v>
      </c>
      <c r="X31" s="32"/>
      <c r="Y31" s="13">
        <f>+$R31/$O31</f>
        <v>0.50573313699517775</v>
      </c>
      <c r="Z31" s="32">
        <f>+$T31/$U31</f>
        <v>1.9363114545742908</v>
      </c>
      <c r="AA31" s="32">
        <f>+$T31/$S31</f>
        <v>0.32691727144510407</v>
      </c>
      <c r="AB31" s="32">
        <f>+$T31/$O31</f>
        <v>0.16158437421926755</v>
      </c>
    </row>
    <row r="32" spans="1:29" x14ac:dyDescent="0.3">
      <c r="A32" s="19">
        <v>648</v>
      </c>
      <c r="B32" t="s">
        <v>24</v>
      </c>
      <c r="C32" t="s">
        <v>25</v>
      </c>
      <c r="D32">
        <v>800249678</v>
      </c>
      <c r="E32" t="s">
        <v>72</v>
      </c>
      <c r="F32" t="s">
        <v>58</v>
      </c>
      <c r="G32" t="s">
        <v>59</v>
      </c>
      <c r="H32" t="s">
        <v>27</v>
      </c>
      <c r="I32" t="s">
        <v>73</v>
      </c>
      <c r="J32" t="s">
        <v>74</v>
      </c>
      <c r="K32" t="s">
        <v>75</v>
      </c>
      <c r="L32" t="s">
        <v>30</v>
      </c>
      <c r="M32">
        <v>43408636</v>
      </c>
      <c r="N32">
        <v>55877311</v>
      </c>
      <c r="O32">
        <v>99285947</v>
      </c>
      <c r="P32">
        <v>42833334</v>
      </c>
      <c r="Q32">
        <v>44628186</v>
      </c>
      <c r="R32">
        <v>87461520</v>
      </c>
      <c r="S32">
        <v>11824427</v>
      </c>
      <c r="T32">
        <v>8475741</v>
      </c>
      <c r="U32">
        <v>2837472</v>
      </c>
      <c r="W32" s="12">
        <f>+$M32/$P32</f>
        <v>1.0134311748882308</v>
      </c>
      <c r="X32" s="20"/>
      <c r="Y32" s="13">
        <f>+$R32/$O32</f>
        <v>0.88090533094275669</v>
      </c>
      <c r="Z32" s="32">
        <f>+$T32/$U32</f>
        <v>2.9870747623236458</v>
      </c>
      <c r="AA32" s="32">
        <f>+$T32/$S32</f>
        <v>0.71679930029590444</v>
      </c>
      <c r="AB32" s="32">
        <f>+$T32/$O32</f>
        <v>8.536697544920431E-2</v>
      </c>
    </row>
    <row r="33" spans="1:28" x14ac:dyDescent="0.3">
      <c r="A33" s="19">
        <v>776</v>
      </c>
      <c r="B33" t="s">
        <v>31</v>
      </c>
      <c r="C33" t="s">
        <v>25</v>
      </c>
      <c r="D33">
        <v>860001771</v>
      </c>
      <c r="E33" t="s">
        <v>254</v>
      </c>
      <c r="F33" t="s">
        <v>58</v>
      </c>
      <c r="G33" t="s">
        <v>59</v>
      </c>
      <c r="H33" t="s">
        <v>255</v>
      </c>
      <c r="I33" t="s">
        <v>256</v>
      </c>
      <c r="J33" t="s">
        <v>29</v>
      </c>
      <c r="K33" t="s">
        <v>29</v>
      </c>
      <c r="L33" t="s">
        <v>30</v>
      </c>
      <c r="M33">
        <v>22087937</v>
      </c>
      <c r="N33">
        <v>9346674</v>
      </c>
      <c r="O33">
        <v>31434611</v>
      </c>
      <c r="P33">
        <v>21684260</v>
      </c>
      <c r="Q33">
        <v>523965</v>
      </c>
      <c r="R33">
        <v>22208225</v>
      </c>
      <c r="S33">
        <v>9226386</v>
      </c>
      <c r="T33">
        <v>-2867948</v>
      </c>
      <c r="U33">
        <v>1054138</v>
      </c>
      <c r="W33" s="12">
        <f>+$M33/$P33</f>
        <v>1.0186161298564027</v>
      </c>
      <c r="X33" s="32"/>
      <c r="Y33" s="13">
        <f>+$R33/$O33</f>
        <v>0.70648957609177987</v>
      </c>
      <c r="Z33" s="32">
        <f>+$T33/$U33</f>
        <v>-2.7206570676704569</v>
      </c>
      <c r="AA33" s="32">
        <f>+$T33/$S33</f>
        <v>-0.3108419699761098</v>
      </c>
      <c r="AB33" s="32">
        <f>+$T33/$O33</f>
        <v>-9.1235358376154235E-2</v>
      </c>
    </row>
    <row r="34" spans="1:28" x14ac:dyDescent="0.3">
      <c r="A34" s="19">
        <v>13558</v>
      </c>
      <c r="B34" t="s">
        <v>32</v>
      </c>
      <c r="C34" t="s">
        <v>25</v>
      </c>
      <c r="D34">
        <v>830116638</v>
      </c>
      <c r="E34" t="s">
        <v>524</v>
      </c>
      <c r="F34" t="s">
        <v>58</v>
      </c>
      <c r="G34" t="s">
        <v>59</v>
      </c>
      <c r="H34" t="s">
        <v>44</v>
      </c>
      <c r="I34" t="s">
        <v>525</v>
      </c>
      <c r="J34" t="s">
        <v>29</v>
      </c>
      <c r="K34" t="s">
        <v>29</v>
      </c>
      <c r="L34" t="s">
        <v>30</v>
      </c>
      <c r="M34">
        <v>24442807</v>
      </c>
      <c r="N34">
        <v>15591128</v>
      </c>
      <c r="O34">
        <v>40033935</v>
      </c>
      <c r="P34">
        <v>23746521</v>
      </c>
      <c r="Q34">
        <v>6315775</v>
      </c>
      <c r="R34">
        <v>30062296</v>
      </c>
      <c r="S34">
        <v>9971639</v>
      </c>
      <c r="T34">
        <v>3128152</v>
      </c>
      <c r="U34">
        <v>3229849</v>
      </c>
      <c r="W34" s="12">
        <f>+$M34/$P34</f>
        <v>1.0293216004146459</v>
      </c>
      <c r="X34" s="32"/>
      <c r="Y34" s="13">
        <f>+$R34/$O34</f>
        <v>0.75092033795828461</v>
      </c>
      <c r="Z34" s="32">
        <f>+$T34/$U34</f>
        <v>0.96851338870640702</v>
      </c>
      <c r="AA34" s="32">
        <f>+$T34/$S34</f>
        <v>0.31370489846252958</v>
      </c>
      <c r="AB34" s="32">
        <f>+$T34/$O34</f>
        <v>7.8137510089877502E-2</v>
      </c>
    </row>
    <row r="35" spans="1:28" x14ac:dyDescent="0.3">
      <c r="A35" s="19">
        <v>17250</v>
      </c>
      <c r="B35" t="s">
        <v>32</v>
      </c>
      <c r="C35" t="s">
        <v>25</v>
      </c>
      <c r="D35">
        <v>860351760</v>
      </c>
      <c r="E35" t="s">
        <v>592</v>
      </c>
      <c r="F35" t="s">
        <v>58</v>
      </c>
      <c r="G35" t="s">
        <v>59</v>
      </c>
      <c r="H35" t="s">
        <v>27</v>
      </c>
      <c r="I35" t="s">
        <v>593</v>
      </c>
      <c r="J35" t="s">
        <v>29</v>
      </c>
      <c r="K35" t="s">
        <v>29</v>
      </c>
      <c r="L35" t="s">
        <v>30</v>
      </c>
      <c r="M35">
        <v>2015376</v>
      </c>
      <c r="N35">
        <v>1056</v>
      </c>
      <c r="O35">
        <v>2016432</v>
      </c>
      <c r="P35">
        <v>1955500</v>
      </c>
      <c r="Q35">
        <v>73979</v>
      </c>
      <c r="R35">
        <v>2029479</v>
      </c>
      <c r="S35">
        <v>-13047</v>
      </c>
      <c r="T35">
        <v>-42465</v>
      </c>
      <c r="W35" s="12">
        <f>+$M35/$P35</f>
        <v>1.0306192789567885</v>
      </c>
      <c r="X35" s="32"/>
      <c r="Y35" s="13">
        <f>+$R35/$O35</f>
        <v>1.0064703396891141</v>
      </c>
      <c r="Z35" s="32" t="e">
        <f>+$T35/$U35</f>
        <v>#DIV/0!</v>
      </c>
      <c r="AA35" s="32">
        <f>+$T35/$S35</f>
        <v>3.2547712117728214</v>
      </c>
      <c r="AB35" s="32">
        <f>+$T35/$O35</f>
        <v>-2.1059475350520128E-2</v>
      </c>
    </row>
    <row r="36" spans="1:28" x14ac:dyDescent="0.3">
      <c r="A36" s="19">
        <v>3474</v>
      </c>
      <c r="B36" t="s">
        <v>24</v>
      </c>
      <c r="C36" t="s">
        <v>25</v>
      </c>
      <c r="D36">
        <v>900184924</v>
      </c>
      <c r="E36" t="s">
        <v>171</v>
      </c>
      <c r="F36" t="s">
        <v>58</v>
      </c>
      <c r="G36" t="s">
        <v>59</v>
      </c>
      <c r="H36" t="s">
        <v>51</v>
      </c>
      <c r="I36" t="s">
        <v>172</v>
      </c>
      <c r="J36" t="s">
        <v>29</v>
      </c>
      <c r="K36" t="s">
        <v>29</v>
      </c>
      <c r="L36" t="s">
        <v>30</v>
      </c>
      <c r="M36">
        <v>141717561</v>
      </c>
      <c r="N36">
        <v>10318142</v>
      </c>
      <c r="O36">
        <v>152035703</v>
      </c>
      <c r="P36">
        <v>137425844</v>
      </c>
      <c r="Q36">
        <v>1841335</v>
      </c>
      <c r="R36">
        <v>139267179</v>
      </c>
      <c r="S36">
        <v>12768524</v>
      </c>
      <c r="T36">
        <v>3078379</v>
      </c>
      <c r="U36">
        <v>10075560</v>
      </c>
      <c r="W36" s="12">
        <f>+$M36/$P36</f>
        <v>1.0312293297612929</v>
      </c>
      <c r="X36" s="20"/>
      <c r="Y36" s="13">
        <f>+$R36/$O36</f>
        <v>0.91601627941300079</v>
      </c>
      <c r="Z36" s="32">
        <f>+$T36/$U36</f>
        <v>0.3055293204546447</v>
      </c>
      <c r="AA36" s="32">
        <f>+$T36/$S36</f>
        <v>0.24109121774764256</v>
      </c>
      <c r="AB36" s="32">
        <f>+$T36/$O36</f>
        <v>2.02477374672974E-2</v>
      </c>
    </row>
    <row r="37" spans="1:28" x14ac:dyDescent="0.3">
      <c r="A37" s="19">
        <v>36188</v>
      </c>
      <c r="B37" t="s">
        <v>32</v>
      </c>
      <c r="C37" t="s">
        <v>25</v>
      </c>
      <c r="D37">
        <v>900525300</v>
      </c>
      <c r="E37" t="s">
        <v>876</v>
      </c>
      <c r="F37" t="s">
        <v>58</v>
      </c>
      <c r="G37" t="s">
        <v>59</v>
      </c>
      <c r="H37" t="s">
        <v>27</v>
      </c>
      <c r="I37" t="s">
        <v>877</v>
      </c>
      <c r="J37" t="s">
        <v>29</v>
      </c>
      <c r="K37" t="s">
        <v>29</v>
      </c>
      <c r="L37" t="s">
        <v>30</v>
      </c>
      <c r="M37">
        <v>2059028</v>
      </c>
      <c r="N37">
        <v>19667</v>
      </c>
      <c r="O37">
        <v>2078695</v>
      </c>
      <c r="P37">
        <v>1966558</v>
      </c>
      <c r="Q37">
        <v>83378</v>
      </c>
      <c r="R37">
        <v>2049936</v>
      </c>
      <c r="S37">
        <v>28759</v>
      </c>
      <c r="T37">
        <v>-52128</v>
      </c>
      <c r="U37">
        <v>2762</v>
      </c>
      <c r="W37" s="12">
        <f>+$M37/$P37</f>
        <v>1.0470212421906702</v>
      </c>
      <c r="X37" s="32"/>
      <c r="Y37" s="13">
        <f>+$R37/$O37</f>
        <v>0.98616487748322867</v>
      </c>
      <c r="Z37" s="32">
        <f>+$T37/$U37</f>
        <v>-18.873280231716148</v>
      </c>
      <c r="AA37" s="32">
        <f>+$T37/$S37</f>
        <v>-1.8125804096109044</v>
      </c>
      <c r="AB37" s="32">
        <f>+$T37/$O37</f>
        <v>-2.5077272038466443E-2</v>
      </c>
    </row>
    <row r="38" spans="1:28" x14ac:dyDescent="0.3">
      <c r="A38" s="19">
        <v>706</v>
      </c>
      <c r="B38" t="s">
        <v>24</v>
      </c>
      <c r="C38" t="s">
        <v>25</v>
      </c>
      <c r="D38">
        <v>802010521</v>
      </c>
      <c r="E38" t="s">
        <v>76</v>
      </c>
      <c r="F38" t="s">
        <v>58</v>
      </c>
      <c r="G38" t="s">
        <v>59</v>
      </c>
      <c r="H38" t="s">
        <v>51</v>
      </c>
      <c r="I38" t="s">
        <v>77</v>
      </c>
      <c r="J38" t="s">
        <v>46</v>
      </c>
      <c r="K38" t="s">
        <v>78</v>
      </c>
      <c r="L38" t="s">
        <v>30</v>
      </c>
      <c r="M38">
        <v>27173766</v>
      </c>
      <c r="N38">
        <v>14705226</v>
      </c>
      <c r="O38">
        <v>41878992</v>
      </c>
      <c r="P38">
        <v>25888147</v>
      </c>
      <c r="Q38">
        <v>5489551</v>
      </c>
      <c r="R38">
        <v>31377698</v>
      </c>
      <c r="S38">
        <v>10501294</v>
      </c>
      <c r="T38">
        <v>634726</v>
      </c>
      <c r="U38">
        <v>3221226</v>
      </c>
      <c r="W38" s="12">
        <f>+$M38/$P38</f>
        <v>1.0496605261087246</v>
      </c>
      <c r="X38" s="20"/>
      <c r="Y38" s="13">
        <f>+$R38/$O38</f>
        <v>0.74924673449637946</v>
      </c>
      <c r="Z38" s="32">
        <f>+$T38/$U38</f>
        <v>0.19704485186695997</v>
      </c>
      <c r="AA38" s="32">
        <f>+$T38/$S38</f>
        <v>6.0442646401481573E-2</v>
      </c>
      <c r="AB38" s="32">
        <f>+$T38/$O38</f>
        <v>1.5156190960852162E-2</v>
      </c>
    </row>
    <row r="39" spans="1:28" x14ac:dyDescent="0.3">
      <c r="A39" s="19">
        <v>12538</v>
      </c>
      <c r="B39" t="s">
        <v>32</v>
      </c>
      <c r="C39" t="s">
        <v>25</v>
      </c>
      <c r="D39">
        <v>830082848</v>
      </c>
      <c r="E39" t="s">
        <v>501</v>
      </c>
      <c r="F39" t="s">
        <v>58</v>
      </c>
      <c r="G39" t="s">
        <v>59</v>
      </c>
      <c r="H39" t="s">
        <v>87</v>
      </c>
      <c r="I39" t="s">
        <v>502</v>
      </c>
      <c r="J39" t="s">
        <v>29</v>
      </c>
      <c r="K39" t="s">
        <v>29</v>
      </c>
      <c r="L39" t="s">
        <v>30</v>
      </c>
      <c r="M39">
        <v>14417902</v>
      </c>
      <c r="N39">
        <v>1116976</v>
      </c>
      <c r="O39">
        <v>15534878</v>
      </c>
      <c r="P39">
        <v>13729743</v>
      </c>
      <c r="R39">
        <v>13729743</v>
      </c>
      <c r="S39">
        <v>1805135</v>
      </c>
      <c r="T39">
        <v>1401023</v>
      </c>
      <c r="U39">
        <v>1303204</v>
      </c>
      <c r="W39" s="12">
        <f>+$M39/$P39</f>
        <v>1.0501217684846686</v>
      </c>
      <c r="X39" s="32"/>
      <c r="Y39" s="13">
        <f>+$R39/$O39</f>
        <v>0.88380114732796744</v>
      </c>
      <c r="Z39" s="32">
        <f>+$T39/$U39</f>
        <v>1.0750603896243411</v>
      </c>
      <c r="AA39" s="32">
        <f>+$T39/$S39</f>
        <v>0.77613197904865838</v>
      </c>
      <c r="AB39" s="32">
        <f>+$T39/$O39</f>
        <v>9.0185645487528124E-2</v>
      </c>
    </row>
    <row r="40" spans="1:28" x14ac:dyDescent="0.3">
      <c r="A40" s="19">
        <v>12446</v>
      </c>
      <c r="B40" t="s">
        <v>32</v>
      </c>
      <c r="C40" t="s">
        <v>25</v>
      </c>
      <c r="D40">
        <v>830080022</v>
      </c>
      <c r="E40" t="s">
        <v>499</v>
      </c>
      <c r="F40" t="s">
        <v>58</v>
      </c>
      <c r="G40" t="s">
        <v>59</v>
      </c>
      <c r="H40" t="s">
        <v>27</v>
      </c>
      <c r="I40" t="s">
        <v>500</v>
      </c>
      <c r="J40" t="s">
        <v>29</v>
      </c>
      <c r="K40" t="s">
        <v>29</v>
      </c>
      <c r="L40" t="s">
        <v>30</v>
      </c>
      <c r="M40">
        <v>1799722</v>
      </c>
      <c r="N40">
        <v>2113491</v>
      </c>
      <c r="O40">
        <v>3913213</v>
      </c>
      <c r="P40">
        <v>1701666</v>
      </c>
      <c r="Q40">
        <v>1038908</v>
      </c>
      <c r="R40">
        <v>2740574</v>
      </c>
      <c r="S40">
        <v>1172639</v>
      </c>
      <c r="T40">
        <v>79422</v>
      </c>
      <c r="W40" s="12">
        <f>+$M40/$P40</f>
        <v>1.0576235289416371</v>
      </c>
      <c r="X40" s="32"/>
      <c r="Y40" s="13">
        <f>+$R40/$O40</f>
        <v>0.70033857088791229</v>
      </c>
      <c r="Z40" s="32" t="e">
        <f>+$T40/$U40</f>
        <v>#DIV/0!</v>
      </c>
      <c r="AA40" s="32">
        <f>+$T40/$S40</f>
        <v>6.7729284118982908E-2</v>
      </c>
      <c r="AB40" s="32">
        <f>+$T40/$O40</f>
        <v>2.0295854071833045E-2</v>
      </c>
    </row>
    <row r="41" spans="1:28" x14ac:dyDescent="0.3">
      <c r="A41" s="19">
        <v>12812</v>
      </c>
      <c r="B41" t="s">
        <v>32</v>
      </c>
      <c r="C41" t="s">
        <v>25</v>
      </c>
      <c r="D41">
        <v>830092023</v>
      </c>
      <c r="E41" t="s">
        <v>511</v>
      </c>
      <c r="F41" t="s">
        <v>58</v>
      </c>
      <c r="G41" t="s">
        <v>59</v>
      </c>
      <c r="H41" t="s">
        <v>51</v>
      </c>
      <c r="I41" t="s">
        <v>512</v>
      </c>
      <c r="J41" t="s">
        <v>74</v>
      </c>
      <c r="K41" t="s">
        <v>513</v>
      </c>
      <c r="L41" t="s">
        <v>30</v>
      </c>
      <c r="M41">
        <v>1029657</v>
      </c>
      <c r="N41">
        <v>3634</v>
      </c>
      <c r="O41">
        <v>1033291</v>
      </c>
      <c r="P41">
        <v>972706</v>
      </c>
      <c r="Q41">
        <v>0</v>
      </c>
      <c r="R41">
        <v>972706</v>
      </c>
      <c r="S41">
        <v>60585</v>
      </c>
      <c r="T41">
        <v>-1132160</v>
      </c>
      <c r="U41">
        <v>0</v>
      </c>
      <c r="W41" s="12">
        <f>+$M41/$P41</f>
        <v>1.0585490374275475</v>
      </c>
      <c r="X41" s="32"/>
      <c r="Y41" s="13">
        <f>+$R41/$O41</f>
        <v>0.94136695277516202</v>
      </c>
      <c r="Z41" s="32" t="e">
        <f>+$T41/$U41</f>
        <v>#DIV/0!</v>
      </c>
      <c r="AA41" s="32">
        <f>+$T41/$S41</f>
        <v>-18.687133778988198</v>
      </c>
      <c r="AB41" s="32">
        <f>+$T41/$O41</f>
        <v>-1.095683597360279</v>
      </c>
    </row>
    <row r="42" spans="1:28" x14ac:dyDescent="0.3">
      <c r="A42" s="19">
        <v>3778</v>
      </c>
      <c r="B42" t="s">
        <v>24</v>
      </c>
      <c r="C42" t="s">
        <v>25</v>
      </c>
      <c r="D42">
        <v>900304858</v>
      </c>
      <c r="E42" t="s">
        <v>178</v>
      </c>
      <c r="F42" t="s">
        <v>58</v>
      </c>
      <c r="G42" t="s">
        <v>59</v>
      </c>
      <c r="H42" t="s">
        <v>27</v>
      </c>
      <c r="I42" t="s">
        <v>179</v>
      </c>
      <c r="J42" t="s">
        <v>29</v>
      </c>
      <c r="K42" t="s">
        <v>29</v>
      </c>
      <c r="L42" t="s">
        <v>30</v>
      </c>
      <c r="M42">
        <v>19049815</v>
      </c>
      <c r="N42">
        <v>4295464</v>
      </c>
      <c r="O42">
        <v>23345279</v>
      </c>
      <c r="P42">
        <v>17698373</v>
      </c>
      <c r="R42">
        <v>17698373</v>
      </c>
      <c r="S42">
        <v>5646906</v>
      </c>
      <c r="T42">
        <v>3006097</v>
      </c>
      <c r="U42">
        <v>7369655</v>
      </c>
      <c r="W42" s="12">
        <f>+$M42/$P42</f>
        <v>1.0763596744175299</v>
      </c>
      <c r="X42" s="20"/>
      <c r="Y42" s="13">
        <f>+$R42/$O42</f>
        <v>0.75811357833847259</v>
      </c>
      <c r="Z42" s="32">
        <f>+$T42/$U42</f>
        <v>0.40790199812609951</v>
      </c>
      <c r="AA42" s="32">
        <f>+$T42/$S42</f>
        <v>0.532344083645097</v>
      </c>
      <c r="AB42" s="32">
        <f>+$T42/$O42</f>
        <v>0.12876680548559732</v>
      </c>
    </row>
    <row r="43" spans="1:28" x14ac:dyDescent="0.3">
      <c r="A43" s="19">
        <v>5360</v>
      </c>
      <c r="B43" t="s">
        <v>32</v>
      </c>
      <c r="C43" t="s">
        <v>25</v>
      </c>
      <c r="D43">
        <v>802001786</v>
      </c>
      <c r="E43" t="s">
        <v>370</v>
      </c>
      <c r="F43" t="s">
        <v>58</v>
      </c>
      <c r="G43" t="s">
        <v>59</v>
      </c>
      <c r="H43" t="s">
        <v>27</v>
      </c>
      <c r="I43" t="s">
        <v>371</v>
      </c>
      <c r="J43" t="s">
        <v>46</v>
      </c>
      <c r="K43" t="s">
        <v>47</v>
      </c>
      <c r="L43" t="s">
        <v>30</v>
      </c>
      <c r="M43">
        <v>14561930</v>
      </c>
      <c r="N43">
        <v>3303581</v>
      </c>
      <c r="O43">
        <v>17865511</v>
      </c>
      <c r="P43">
        <v>13412075</v>
      </c>
      <c r="R43">
        <v>13412075</v>
      </c>
      <c r="S43">
        <v>4453436</v>
      </c>
      <c r="T43">
        <v>3248514</v>
      </c>
      <c r="U43">
        <v>951260</v>
      </c>
      <c r="W43" s="12">
        <f>+$M43/$P43</f>
        <v>1.0857328191200839</v>
      </c>
      <c r="X43" s="32"/>
      <c r="Y43" s="13">
        <f>+$R43/$O43</f>
        <v>0.75072439853525597</v>
      </c>
      <c r="Z43" s="32">
        <f>+$T43/$U43</f>
        <v>3.4149591068687846</v>
      </c>
      <c r="AA43" s="32">
        <f>+$T43/$S43</f>
        <v>0.72943992009765046</v>
      </c>
      <c r="AB43" s="32">
        <f>+$T43/$O43</f>
        <v>0.18183157481473661</v>
      </c>
    </row>
    <row r="44" spans="1:28" x14ac:dyDescent="0.3">
      <c r="A44" s="19">
        <v>3394</v>
      </c>
      <c r="B44" t="s">
        <v>24</v>
      </c>
      <c r="C44" t="s">
        <v>25</v>
      </c>
      <c r="D44">
        <v>900158025</v>
      </c>
      <c r="E44" t="s">
        <v>26</v>
      </c>
      <c r="F44" t="s">
        <v>58</v>
      </c>
      <c r="G44" t="s">
        <v>59</v>
      </c>
      <c r="H44" t="s">
        <v>27</v>
      </c>
      <c r="I44" t="s">
        <v>28</v>
      </c>
      <c r="J44" t="s">
        <v>29</v>
      </c>
      <c r="K44" t="s">
        <v>29</v>
      </c>
      <c r="L44" t="s">
        <v>30</v>
      </c>
      <c r="M44">
        <v>143870749</v>
      </c>
      <c r="N44">
        <v>9761826</v>
      </c>
      <c r="O44">
        <v>153632575</v>
      </c>
      <c r="P44">
        <v>130018539</v>
      </c>
      <c r="Q44">
        <v>1414426</v>
      </c>
      <c r="R44">
        <v>131432965</v>
      </c>
      <c r="S44">
        <v>22199610</v>
      </c>
      <c r="T44">
        <v>12049662</v>
      </c>
      <c r="U44">
        <v>8683733</v>
      </c>
      <c r="W44" s="12">
        <f>+$M44/$P44</f>
        <v>1.1065402680766934</v>
      </c>
      <c r="X44" s="20"/>
      <c r="Y44" s="13">
        <f>+$R44/$O44</f>
        <v>0.85550193375330719</v>
      </c>
      <c r="Z44" s="32">
        <f>+$T44/$U44</f>
        <v>1.3876131382666879</v>
      </c>
      <c r="AA44" s="32">
        <f>+$T44/$S44</f>
        <v>0.54278710301667465</v>
      </c>
      <c r="AB44" s="32">
        <f>+$T44/$O44</f>
        <v>7.8431686769553921E-2</v>
      </c>
    </row>
    <row r="45" spans="1:28" x14ac:dyDescent="0.3">
      <c r="A45" s="19">
        <v>45068</v>
      </c>
      <c r="B45" t="s">
        <v>32</v>
      </c>
      <c r="C45" t="s">
        <v>25</v>
      </c>
      <c r="D45">
        <v>901250883</v>
      </c>
      <c r="E45" t="s">
        <v>956</v>
      </c>
      <c r="F45" t="s">
        <v>58</v>
      </c>
      <c r="G45" t="s">
        <v>59</v>
      </c>
      <c r="H45" t="s">
        <v>27</v>
      </c>
      <c r="I45" t="s">
        <v>957</v>
      </c>
      <c r="J45" t="s">
        <v>29</v>
      </c>
      <c r="K45" t="s">
        <v>29</v>
      </c>
      <c r="L45" t="s">
        <v>30</v>
      </c>
      <c r="M45">
        <v>79485505</v>
      </c>
      <c r="N45">
        <v>278422</v>
      </c>
      <c r="O45">
        <v>79763927</v>
      </c>
      <c r="P45">
        <v>68865094</v>
      </c>
      <c r="R45">
        <v>68865094</v>
      </c>
      <c r="S45">
        <v>10898833</v>
      </c>
      <c r="T45">
        <v>4021730</v>
      </c>
      <c r="U45">
        <v>1897359</v>
      </c>
      <c r="W45" s="12">
        <f>+$M45/$P45</f>
        <v>1.1542205257136511</v>
      </c>
      <c r="X45" s="32"/>
      <c r="Y45" s="13">
        <f>+$R45/$O45</f>
        <v>0.86336137888496889</v>
      </c>
      <c r="Z45" s="32">
        <f>+$T45/$U45</f>
        <v>2.1196463083686323</v>
      </c>
      <c r="AA45" s="32">
        <f>+$T45/$S45</f>
        <v>0.36900556233864673</v>
      </c>
      <c r="AB45" s="32">
        <f>+$T45/$O45</f>
        <v>5.0420411221729342E-2</v>
      </c>
    </row>
    <row r="46" spans="1:28" x14ac:dyDescent="0.3">
      <c r="A46" s="19">
        <v>6456</v>
      </c>
      <c r="B46" t="s">
        <v>32</v>
      </c>
      <c r="C46" t="s">
        <v>25</v>
      </c>
      <c r="D46">
        <v>805005133</v>
      </c>
      <c r="E46" t="s">
        <v>380</v>
      </c>
      <c r="F46" t="s">
        <v>58</v>
      </c>
      <c r="G46" t="s">
        <v>59</v>
      </c>
      <c r="H46" t="s">
        <v>27</v>
      </c>
      <c r="I46" t="s">
        <v>381</v>
      </c>
      <c r="J46" t="s">
        <v>158</v>
      </c>
      <c r="K46" t="s">
        <v>247</v>
      </c>
      <c r="L46" t="s">
        <v>30</v>
      </c>
      <c r="M46">
        <v>2366892</v>
      </c>
      <c r="N46">
        <v>785321</v>
      </c>
      <c r="O46">
        <v>3152213</v>
      </c>
      <c r="P46">
        <v>2040761</v>
      </c>
      <c r="Q46">
        <v>52491</v>
      </c>
      <c r="R46">
        <v>2093252</v>
      </c>
      <c r="S46">
        <v>1058961</v>
      </c>
      <c r="T46">
        <v>-147580</v>
      </c>
      <c r="W46" s="12">
        <f>+$M46/$P46</f>
        <v>1.1598085224090424</v>
      </c>
      <c r="X46" s="32"/>
      <c r="Y46" s="13">
        <f>+$R46/$O46</f>
        <v>0.66405791740596209</v>
      </c>
      <c r="Z46" s="32" t="e">
        <f>+$T46/$U46</f>
        <v>#DIV/0!</v>
      </c>
      <c r="AA46" s="32">
        <f>+$T46/$S46</f>
        <v>-0.13936301714605165</v>
      </c>
      <c r="AB46" s="32">
        <f>+$T46/$O46</f>
        <v>-4.6817902216633206E-2</v>
      </c>
    </row>
    <row r="47" spans="1:28" x14ac:dyDescent="0.3">
      <c r="A47" s="19">
        <v>1736</v>
      </c>
      <c r="B47" t="s">
        <v>24</v>
      </c>
      <c r="C47" t="s">
        <v>25</v>
      </c>
      <c r="D47">
        <v>830128434</v>
      </c>
      <c r="E47" t="s">
        <v>110</v>
      </c>
      <c r="F47" t="s">
        <v>58</v>
      </c>
      <c r="G47" t="s">
        <v>59</v>
      </c>
      <c r="H47" t="s">
        <v>27</v>
      </c>
      <c r="I47" t="s">
        <v>111</v>
      </c>
      <c r="J47" t="s">
        <v>74</v>
      </c>
      <c r="K47" t="s">
        <v>112</v>
      </c>
      <c r="L47" t="s">
        <v>30</v>
      </c>
      <c r="M47">
        <v>347236459</v>
      </c>
      <c r="N47">
        <v>95831303</v>
      </c>
      <c r="O47">
        <v>443067762</v>
      </c>
      <c r="P47">
        <v>291979958</v>
      </c>
      <c r="Q47">
        <v>2022609</v>
      </c>
      <c r="R47">
        <v>294002567</v>
      </c>
      <c r="S47">
        <v>149065195</v>
      </c>
      <c r="T47">
        <v>65248646</v>
      </c>
      <c r="U47">
        <v>49487861</v>
      </c>
      <c r="W47" s="12">
        <f>+$M47/$P47</f>
        <v>1.1892475818494364</v>
      </c>
      <c r="X47" s="20"/>
      <c r="Y47" s="13">
        <f>+$R47/$O47</f>
        <v>0.66356118006166287</v>
      </c>
      <c r="Z47" s="32">
        <f>+$T47/$U47</f>
        <v>1.3184777980200033</v>
      </c>
      <c r="AA47" s="32">
        <f>+$T47/$S47</f>
        <v>0.4377188518084319</v>
      </c>
      <c r="AB47" s="32">
        <f>+$T47/$O47</f>
        <v>0.14726561396719268</v>
      </c>
    </row>
    <row r="48" spans="1:28" x14ac:dyDescent="0.3">
      <c r="A48" s="19">
        <v>27716</v>
      </c>
      <c r="B48" t="s">
        <v>32</v>
      </c>
      <c r="C48" t="s">
        <v>25</v>
      </c>
      <c r="D48">
        <v>900238756</v>
      </c>
      <c r="E48" t="s">
        <v>750</v>
      </c>
      <c r="F48" t="s">
        <v>58</v>
      </c>
      <c r="G48" t="s">
        <v>59</v>
      </c>
      <c r="H48" t="s">
        <v>87</v>
      </c>
      <c r="I48" t="s">
        <v>751</v>
      </c>
      <c r="J48" t="s">
        <v>74</v>
      </c>
      <c r="K48" t="s">
        <v>177</v>
      </c>
      <c r="L48" t="s">
        <v>30</v>
      </c>
      <c r="M48">
        <v>11910352</v>
      </c>
      <c r="N48">
        <v>668484</v>
      </c>
      <c r="O48">
        <v>12578836</v>
      </c>
      <c r="P48">
        <v>9924593</v>
      </c>
      <c r="R48">
        <v>9924593</v>
      </c>
      <c r="S48">
        <v>2654243</v>
      </c>
      <c r="T48">
        <v>334722</v>
      </c>
      <c r="U48">
        <v>27939</v>
      </c>
      <c r="W48" s="12">
        <f>+$M48/$P48</f>
        <v>1.2000846785354322</v>
      </c>
      <c r="X48" s="32"/>
      <c r="Y48" s="13">
        <f>+$R48/$O48</f>
        <v>0.78899136613276455</v>
      </c>
      <c r="Z48" s="32">
        <f>+$T48/$U48</f>
        <v>11.980457425104692</v>
      </c>
      <c r="AA48" s="32">
        <f>+$T48/$S48</f>
        <v>0.12610827267887681</v>
      </c>
      <c r="AB48" s="32">
        <f>+$T48/$O48</f>
        <v>2.6609934337326602E-2</v>
      </c>
    </row>
    <row r="49" spans="1:28" x14ac:dyDescent="0.3">
      <c r="A49" s="19">
        <v>138</v>
      </c>
      <c r="B49" t="s">
        <v>32</v>
      </c>
      <c r="C49" t="s">
        <v>25</v>
      </c>
      <c r="D49">
        <v>800002609</v>
      </c>
      <c r="E49" t="s">
        <v>266</v>
      </c>
      <c r="F49" t="s">
        <v>58</v>
      </c>
      <c r="G49" t="s">
        <v>59</v>
      </c>
      <c r="H49" t="s">
        <v>44</v>
      </c>
      <c r="I49" t="s">
        <v>267</v>
      </c>
      <c r="J49" t="s">
        <v>29</v>
      </c>
      <c r="K49" t="s">
        <v>29</v>
      </c>
      <c r="L49" t="s">
        <v>30</v>
      </c>
      <c r="M49">
        <v>11302042</v>
      </c>
      <c r="N49">
        <v>1425999</v>
      </c>
      <c r="O49">
        <v>12728041</v>
      </c>
      <c r="P49">
        <v>9407540</v>
      </c>
      <c r="Q49">
        <v>152311</v>
      </c>
      <c r="R49">
        <v>9559851</v>
      </c>
      <c r="S49">
        <v>3168190</v>
      </c>
      <c r="T49">
        <v>626930</v>
      </c>
      <c r="U49">
        <v>2274387</v>
      </c>
      <c r="W49" s="12">
        <f>+$M49/$P49</f>
        <v>1.2013812325007387</v>
      </c>
      <c r="X49" s="32"/>
      <c r="Y49" s="13">
        <f>+$R49/$O49</f>
        <v>0.75108581124149432</v>
      </c>
      <c r="Z49" s="32">
        <f>+$T49/$U49</f>
        <v>0.2756478998516963</v>
      </c>
      <c r="AA49" s="32">
        <f>+$T49/$S49</f>
        <v>0.19788270274194414</v>
      </c>
      <c r="AB49" s="32">
        <f>+$T49/$O49</f>
        <v>4.9255812422351559E-2</v>
      </c>
    </row>
    <row r="50" spans="1:28" x14ac:dyDescent="0.3">
      <c r="A50" s="19">
        <v>7094</v>
      </c>
      <c r="B50" t="s">
        <v>32</v>
      </c>
      <c r="C50" t="s">
        <v>25</v>
      </c>
      <c r="D50">
        <v>805030670</v>
      </c>
      <c r="E50" t="s">
        <v>398</v>
      </c>
      <c r="F50" t="s">
        <v>58</v>
      </c>
      <c r="G50" t="s">
        <v>59</v>
      </c>
      <c r="H50" t="s">
        <v>27</v>
      </c>
      <c r="I50" t="s">
        <v>399</v>
      </c>
      <c r="J50" t="s">
        <v>158</v>
      </c>
      <c r="K50" t="s">
        <v>247</v>
      </c>
      <c r="L50" t="s">
        <v>30</v>
      </c>
      <c r="M50">
        <v>27614577</v>
      </c>
      <c r="N50">
        <v>11245696</v>
      </c>
      <c r="O50">
        <v>38860273</v>
      </c>
      <c r="P50">
        <v>22657883</v>
      </c>
      <c r="Q50">
        <v>381285</v>
      </c>
      <c r="R50">
        <v>23039168</v>
      </c>
      <c r="S50">
        <v>15821105</v>
      </c>
      <c r="T50">
        <v>7075107</v>
      </c>
      <c r="U50">
        <v>1653900</v>
      </c>
      <c r="W50" s="12">
        <f>+$M50/$P50</f>
        <v>1.2187624501371113</v>
      </c>
      <c r="X50" s="32"/>
      <c r="Y50" s="13">
        <f>+$R50/$O50</f>
        <v>0.59287200581426691</v>
      </c>
      <c r="Z50" s="32">
        <f>+$T50/$U50</f>
        <v>4.2778323961545439</v>
      </c>
      <c r="AA50" s="32">
        <f>+$T50/$S50</f>
        <v>0.44719423832911798</v>
      </c>
      <c r="AB50" s="32">
        <f>+$T50/$O50</f>
        <v>0.18206529326235046</v>
      </c>
    </row>
    <row r="51" spans="1:28" x14ac:dyDescent="0.3">
      <c r="A51" s="19">
        <v>2254</v>
      </c>
      <c r="B51" t="s">
        <v>24</v>
      </c>
      <c r="C51" t="s">
        <v>25</v>
      </c>
      <c r="D51">
        <v>860070698</v>
      </c>
      <c r="E51" t="s">
        <v>135</v>
      </c>
      <c r="F51" t="s">
        <v>58</v>
      </c>
      <c r="G51" t="s">
        <v>59</v>
      </c>
      <c r="H51" t="s">
        <v>27</v>
      </c>
      <c r="I51" t="s">
        <v>136</v>
      </c>
      <c r="J51" t="s">
        <v>29</v>
      </c>
      <c r="K51" t="s">
        <v>29</v>
      </c>
      <c r="L51" t="s">
        <v>30</v>
      </c>
      <c r="M51">
        <v>98788608</v>
      </c>
      <c r="N51">
        <v>44673549</v>
      </c>
      <c r="O51">
        <v>143462157</v>
      </c>
      <c r="P51">
        <v>80511751</v>
      </c>
      <c r="Q51">
        <v>4552676</v>
      </c>
      <c r="R51">
        <v>85064427</v>
      </c>
      <c r="S51">
        <v>58397730</v>
      </c>
      <c r="T51">
        <v>21306087</v>
      </c>
      <c r="U51">
        <v>275000752</v>
      </c>
      <c r="W51" s="12">
        <f>+$M51/$P51</f>
        <v>1.2270085642529374</v>
      </c>
      <c r="X51" s="20"/>
      <c r="Y51" s="13">
        <f>+$R51/$O51</f>
        <v>0.59293983011840534</v>
      </c>
      <c r="Z51" s="32">
        <f>+$T51/$U51</f>
        <v>7.7476468137076218E-2</v>
      </c>
      <c r="AA51" s="32">
        <f>+$T51/$S51</f>
        <v>0.36484443830265323</v>
      </c>
      <c r="AB51" s="32">
        <f>+$T51/$O51</f>
        <v>0.14851363903583298</v>
      </c>
    </row>
    <row r="52" spans="1:28" x14ac:dyDescent="0.3">
      <c r="A52" s="19">
        <v>30410</v>
      </c>
      <c r="B52" t="s">
        <v>32</v>
      </c>
      <c r="C52" t="s">
        <v>25</v>
      </c>
      <c r="D52">
        <v>900341056</v>
      </c>
      <c r="E52" t="s">
        <v>785</v>
      </c>
      <c r="F52" t="s">
        <v>58</v>
      </c>
      <c r="G52" t="s">
        <v>59</v>
      </c>
      <c r="H52" t="s">
        <v>27</v>
      </c>
      <c r="I52" t="s">
        <v>786</v>
      </c>
      <c r="J52" t="s">
        <v>74</v>
      </c>
      <c r="K52" t="s">
        <v>112</v>
      </c>
      <c r="L52" t="s">
        <v>30</v>
      </c>
      <c r="M52">
        <v>2927722</v>
      </c>
      <c r="N52">
        <v>1528825</v>
      </c>
      <c r="O52">
        <v>4456547</v>
      </c>
      <c r="P52">
        <v>2362831</v>
      </c>
      <c r="Q52">
        <v>876543</v>
      </c>
      <c r="R52">
        <v>3239374</v>
      </c>
      <c r="S52">
        <v>1217173</v>
      </c>
      <c r="T52">
        <v>1151078</v>
      </c>
      <c r="U52">
        <v>393809</v>
      </c>
      <c r="W52" s="12">
        <f>+$M52/$P52</f>
        <v>1.2390738059556523</v>
      </c>
      <c r="X52" s="32"/>
      <c r="Y52" s="13">
        <f>+$R52/$O52</f>
        <v>0.72687980178375766</v>
      </c>
      <c r="Z52" s="32">
        <f>+$T52/$U52</f>
        <v>2.9229347221622666</v>
      </c>
      <c r="AA52" s="32">
        <f>+$T52/$S52</f>
        <v>0.94569794104864302</v>
      </c>
      <c r="AB52" s="32">
        <f>+$T52/$O52</f>
        <v>0.25828920911189762</v>
      </c>
    </row>
    <row r="53" spans="1:28" x14ac:dyDescent="0.3">
      <c r="A53" s="19">
        <v>37860</v>
      </c>
      <c r="B53" t="s">
        <v>32</v>
      </c>
      <c r="C53" t="s">
        <v>25</v>
      </c>
      <c r="D53">
        <v>900590438</v>
      </c>
      <c r="E53" t="s">
        <v>905</v>
      </c>
      <c r="F53" t="s">
        <v>58</v>
      </c>
      <c r="G53" t="s">
        <v>59</v>
      </c>
      <c r="H53" t="s">
        <v>27</v>
      </c>
      <c r="I53" t="s">
        <v>906</v>
      </c>
      <c r="J53" t="s">
        <v>29</v>
      </c>
      <c r="K53" t="s">
        <v>29</v>
      </c>
      <c r="L53" t="s">
        <v>30</v>
      </c>
      <c r="M53">
        <v>6375996</v>
      </c>
      <c r="N53">
        <v>177297</v>
      </c>
      <c r="O53">
        <v>6553293</v>
      </c>
      <c r="P53">
        <v>5144343</v>
      </c>
      <c r="Q53">
        <v>24906</v>
      </c>
      <c r="R53">
        <v>5169249</v>
      </c>
      <c r="S53">
        <v>1384044</v>
      </c>
      <c r="T53">
        <v>999408</v>
      </c>
      <c r="U53">
        <v>694129</v>
      </c>
      <c r="W53" s="12">
        <f>+$M53/$P53</f>
        <v>1.2394189112195668</v>
      </c>
      <c r="X53" s="32"/>
      <c r="Y53" s="13">
        <f>+$R53/$O53</f>
        <v>0.7888017520351982</v>
      </c>
      <c r="Z53" s="32">
        <f>+$T53/$U53</f>
        <v>1.4398015354494627</v>
      </c>
      <c r="AA53" s="32">
        <f>+$T53/$S53</f>
        <v>0.72209265023366309</v>
      </c>
      <c r="AB53" s="32">
        <f>+$T53/$O53</f>
        <v>0.15250470259761009</v>
      </c>
    </row>
    <row r="54" spans="1:28" x14ac:dyDescent="0.3">
      <c r="A54" s="19">
        <v>35648</v>
      </c>
      <c r="B54" t="s">
        <v>32</v>
      </c>
      <c r="C54" t="s">
        <v>25</v>
      </c>
      <c r="D54">
        <v>900502032</v>
      </c>
      <c r="E54" t="s">
        <v>873</v>
      </c>
      <c r="F54" t="s">
        <v>58</v>
      </c>
      <c r="G54" t="s">
        <v>59</v>
      </c>
      <c r="H54" t="s">
        <v>27</v>
      </c>
      <c r="I54" t="s">
        <v>874</v>
      </c>
      <c r="J54" t="s">
        <v>74</v>
      </c>
      <c r="K54" t="s">
        <v>112</v>
      </c>
      <c r="L54" t="s">
        <v>30</v>
      </c>
      <c r="M54">
        <v>8244855</v>
      </c>
      <c r="N54">
        <v>580413</v>
      </c>
      <c r="O54">
        <v>8825268</v>
      </c>
      <c r="P54">
        <v>6649053</v>
      </c>
      <c r="Q54">
        <v>151400</v>
      </c>
      <c r="R54">
        <v>6800453</v>
      </c>
      <c r="S54">
        <v>2024815</v>
      </c>
      <c r="T54">
        <v>4078133</v>
      </c>
      <c r="U54">
        <v>3155</v>
      </c>
      <c r="W54" s="12">
        <f>+$M54/$P54</f>
        <v>1.2400044036346229</v>
      </c>
      <c r="X54" s="32"/>
      <c r="Y54" s="13">
        <f>+$R54/$O54</f>
        <v>0.77056617430768104</v>
      </c>
      <c r="Z54" s="32">
        <f>+$T54/$U54</f>
        <v>1292.5936608557845</v>
      </c>
      <c r="AA54" s="32">
        <f>+$T54/$S54</f>
        <v>2.0140768415879968</v>
      </c>
      <c r="AB54" s="32">
        <f>+$T54/$O54</f>
        <v>0.4620973550038367</v>
      </c>
    </row>
    <row r="55" spans="1:28" x14ac:dyDescent="0.3">
      <c r="A55" s="19">
        <v>25606</v>
      </c>
      <c r="B55" t="s">
        <v>32</v>
      </c>
      <c r="C55" t="s">
        <v>25</v>
      </c>
      <c r="D55">
        <v>900157835</v>
      </c>
      <c r="E55" t="s">
        <v>722</v>
      </c>
      <c r="F55" t="s">
        <v>58</v>
      </c>
      <c r="G55" t="s">
        <v>59</v>
      </c>
      <c r="H55" t="s">
        <v>51</v>
      </c>
      <c r="I55" t="s">
        <v>723</v>
      </c>
      <c r="J55" t="s">
        <v>29</v>
      </c>
      <c r="K55" t="s">
        <v>29</v>
      </c>
      <c r="L55" t="s">
        <v>30</v>
      </c>
      <c r="M55">
        <v>2172243</v>
      </c>
      <c r="N55">
        <v>426894</v>
      </c>
      <c r="O55">
        <v>2599137</v>
      </c>
      <c r="P55">
        <v>1737173</v>
      </c>
      <c r="R55">
        <v>1737173</v>
      </c>
      <c r="S55">
        <v>861964</v>
      </c>
      <c r="T55">
        <v>704516</v>
      </c>
      <c r="U55">
        <v>185201</v>
      </c>
      <c r="W55" s="12">
        <f>+$M55/$P55</f>
        <v>1.2504471345110706</v>
      </c>
      <c r="X55" s="32"/>
      <c r="Y55" s="13">
        <f>+$R55/$O55</f>
        <v>0.66836530740780498</v>
      </c>
      <c r="Z55" s="32">
        <f>+$T55/$U55</f>
        <v>3.8040615331450693</v>
      </c>
      <c r="AA55" s="32">
        <f>+$T55/$S55</f>
        <v>0.81733807908450928</v>
      </c>
      <c r="AB55" s="32">
        <f>+$T55/$O55</f>
        <v>0.27105766260108644</v>
      </c>
    </row>
    <row r="56" spans="1:28" x14ac:dyDescent="0.3">
      <c r="A56" s="19">
        <v>792</v>
      </c>
      <c r="B56" t="s">
        <v>32</v>
      </c>
      <c r="C56" t="s">
        <v>25</v>
      </c>
      <c r="D56">
        <v>800036354</v>
      </c>
      <c r="E56" t="s">
        <v>278</v>
      </c>
      <c r="F56" t="s">
        <v>58</v>
      </c>
      <c r="G56" t="s">
        <v>59</v>
      </c>
      <c r="H56" t="s">
        <v>27</v>
      </c>
      <c r="I56" t="s">
        <v>279</v>
      </c>
      <c r="J56" t="s">
        <v>29</v>
      </c>
      <c r="K56" t="s">
        <v>29</v>
      </c>
      <c r="L56" t="s">
        <v>30</v>
      </c>
      <c r="M56">
        <v>3931219</v>
      </c>
      <c r="N56">
        <v>2284161</v>
      </c>
      <c r="O56">
        <v>6215380</v>
      </c>
      <c r="P56">
        <v>3095709</v>
      </c>
      <c r="R56">
        <v>3095709</v>
      </c>
      <c r="S56">
        <v>3119671</v>
      </c>
      <c r="T56">
        <v>929583</v>
      </c>
      <c r="U56">
        <v>77288</v>
      </c>
      <c r="W56" s="12">
        <f>+$M56/$P56</f>
        <v>1.2698929389034952</v>
      </c>
      <c r="X56" s="32"/>
      <c r="Y56" s="13">
        <f>+$R56/$O56</f>
        <v>0.4980723624299721</v>
      </c>
      <c r="Z56" s="32">
        <f>+$T56/$U56</f>
        <v>12.027520443018322</v>
      </c>
      <c r="AA56" s="32">
        <f>+$T56/$S56</f>
        <v>0.29797469027984042</v>
      </c>
      <c r="AB56" s="32">
        <f>+$T56/$O56</f>
        <v>0.14956173234782105</v>
      </c>
    </row>
    <row r="57" spans="1:28" x14ac:dyDescent="0.3">
      <c r="A57" s="19">
        <v>3796</v>
      </c>
      <c r="B57" t="s">
        <v>24</v>
      </c>
      <c r="C57" t="s">
        <v>25</v>
      </c>
      <c r="D57">
        <v>900308795</v>
      </c>
      <c r="E57" t="s">
        <v>182</v>
      </c>
      <c r="F57" t="s">
        <v>58</v>
      </c>
      <c r="G57" t="s">
        <v>59</v>
      </c>
      <c r="H57" t="s">
        <v>27</v>
      </c>
      <c r="I57" t="s">
        <v>183</v>
      </c>
      <c r="J57" t="s">
        <v>29</v>
      </c>
      <c r="K57" t="s">
        <v>29</v>
      </c>
      <c r="L57" t="s">
        <v>30</v>
      </c>
      <c r="M57">
        <v>7662913</v>
      </c>
      <c r="N57">
        <v>828197</v>
      </c>
      <c r="O57">
        <v>8491110</v>
      </c>
      <c r="P57">
        <v>6005411</v>
      </c>
      <c r="Q57">
        <v>165569</v>
      </c>
      <c r="R57">
        <v>6170980</v>
      </c>
      <c r="S57">
        <v>2320130</v>
      </c>
      <c r="T57">
        <v>510510</v>
      </c>
      <c r="U57">
        <v>188912</v>
      </c>
      <c r="W57" s="12">
        <f>+$M57/$P57</f>
        <v>1.2760014260472763</v>
      </c>
      <c r="X57" s="20"/>
      <c r="Y57" s="13">
        <f>+$R57/$O57</f>
        <v>0.72675775016458388</v>
      </c>
      <c r="Z57" s="32">
        <f>+$T57/$U57</f>
        <v>2.7023693571610061</v>
      </c>
      <c r="AA57" s="32">
        <f>+$T57/$S57</f>
        <v>0.22003508424096926</v>
      </c>
      <c r="AB57" s="32">
        <f>+$T57/$O57</f>
        <v>6.0122881460727751E-2</v>
      </c>
    </row>
    <row r="58" spans="1:28" x14ac:dyDescent="0.3">
      <c r="A58" s="19">
        <v>4968</v>
      </c>
      <c r="B58" t="s">
        <v>32</v>
      </c>
      <c r="C58" t="s">
        <v>25</v>
      </c>
      <c r="D58">
        <v>800245475</v>
      </c>
      <c r="E58" t="s">
        <v>364</v>
      </c>
      <c r="F58" t="s">
        <v>58</v>
      </c>
      <c r="G58" t="s">
        <v>59</v>
      </c>
      <c r="H58" t="s">
        <v>27</v>
      </c>
      <c r="I58" t="s">
        <v>365</v>
      </c>
      <c r="J58" t="s">
        <v>158</v>
      </c>
      <c r="K58" t="s">
        <v>247</v>
      </c>
      <c r="L58" t="s">
        <v>30</v>
      </c>
      <c r="M58">
        <v>1635525</v>
      </c>
      <c r="N58">
        <v>288640</v>
      </c>
      <c r="O58">
        <v>1924165</v>
      </c>
      <c r="P58">
        <v>1252565</v>
      </c>
      <c r="R58">
        <v>1252565</v>
      </c>
      <c r="S58">
        <v>671600</v>
      </c>
      <c r="T58">
        <v>207115</v>
      </c>
      <c r="U58">
        <v>153844</v>
      </c>
      <c r="W58" s="12">
        <f>+$M58/$P58</f>
        <v>1.3057406202472526</v>
      </c>
      <c r="X58" s="32"/>
      <c r="Y58" s="13">
        <f>+$R58/$O58</f>
        <v>0.65096548372930596</v>
      </c>
      <c r="Z58" s="32">
        <f>+$T58/$U58</f>
        <v>1.3462663477288681</v>
      </c>
      <c r="AA58" s="32">
        <f>+$T58/$S58</f>
        <v>0.30839041095890413</v>
      </c>
      <c r="AB58" s="32">
        <f>+$T58/$O58</f>
        <v>0.10763889791156164</v>
      </c>
    </row>
    <row r="59" spans="1:28" x14ac:dyDescent="0.3">
      <c r="A59" s="19">
        <v>262</v>
      </c>
      <c r="B59" t="s">
        <v>24</v>
      </c>
      <c r="C59" t="s">
        <v>25</v>
      </c>
      <c r="D59">
        <v>800105706</v>
      </c>
      <c r="E59" t="s">
        <v>70</v>
      </c>
      <c r="F59" t="s">
        <v>58</v>
      </c>
      <c r="G59" t="s">
        <v>59</v>
      </c>
      <c r="H59" t="s">
        <v>27</v>
      </c>
      <c r="I59" t="s">
        <v>71</v>
      </c>
      <c r="J59" t="s">
        <v>29</v>
      </c>
      <c r="K59" t="s">
        <v>29</v>
      </c>
      <c r="L59" t="s">
        <v>30</v>
      </c>
      <c r="M59">
        <v>71257889</v>
      </c>
      <c r="N59">
        <v>20098995</v>
      </c>
      <c r="O59">
        <v>91356884</v>
      </c>
      <c r="P59">
        <v>54538762</v>
      </c>
      <c r="Q59">
        <v>12950768</v>
      </c>
      <c r="R59">
        <v>67489530</v>
      </c>
      <c r="S59">
        <v>23867354</v>
      </c>
      <c r="T59">
        <v>13098020</v>
      </c>
      <c r="U59">
        <v>5641277</v>
      </c>
      <c r="W59" s="12">
        <f>+$M59/$P59</f>
        <v>1.3065549416028182</v>
      </c>
      <c r="X59" s="20"/>
      <c r="Y59" s="13">
        <f>+$R59/$O59</f>
        <v>0.73874597123956198</v>
      </c>
      <c r="Z59" s="32">
        <f>+$T59/$U59</f>
        <v>2.3218182691613971</v>
      </c>
      <c r="AA59" s="32">
        <f>+$T59/$S59</f>
        <v>0.54878391630676782</v>
      </c>
      <c r="AB59" s="32">
        <f>+$T59/$O59</f>
        <v>0.14337200905407413</v>
      </c>
    </row>
    <row r="60" spans="1:28" x14ac:dyDescent="0.3">
      <c r="A60" s="19">
        <v>1504</v>
      </c>
      <c r="B60" t="s">
        <v>24</v>
      </c>
      <c r="C60" t="s">
        <v>25</v>
      </c>
      <c r="D60">
        <v>830070192</v>
      </c>
      <c r="E60" t="s">
        <v>100</v>
      </c>
      <c r="F60" t="s">
        <v>58</v>
      </c>
      <c r="G60" t="s">
        <v>59</v>
      </c>
      <c r="H60" t="s">
        <v>44</v>
      </c>
      <c r="I60" t="s">
        <v>101</v>
      </c>
      <c r="J60" t="s">
        <v>29</v>
      </c>
      <c r="K60" t="s">
        <v>29</v>
      </c>
      <c r="L60" t="s">
        <v>30</v>
      </c>
      <c r="M60">
        <v>36432834</v>
      </c>
      <c r="N60">
        <v>15842773</v>
      </c>
      <c r="O60">
        <v>52275607</v>
      </c>
      <c r="P60">
        <v>27797821</v>
      </c>
      <c r="Q60">
        <v>3393897</v>
      </c>
      <c r="R60">
        <v>31191718</v>
      </c>
      <c r="S60">
        <v>21083889</v>
      </c>
      <c r="T60">
        <v>12424678</v>
      </c>
      <c r="U60">
        <v>3505516</v>
      </c>
      <c r="W60" s="12">
        <f>+$M60/$P60</f>
        <v>1.3106363264947998</v>
      </c>
      <c r="X60" s="20"/>
      <c r="Y60" s="13">
        <f>+$R60/$O60</f>
        <v>0.59667825569199029</v>
      </c>
      <c r="Z60" s="32">
        <f>+$T60/$U60</f>
        <v>3.5443221482942882</v>
      </c>
      <c r="AA60" s="32">
        <f>+$T60/$S60</f>
        <v>0.58929725915365994</v>
      </c>
      <c r="AB60" s="32">
        <f>+$T60/$O60</f>
        <v>0.23767639847778335</v>
      </c>
    </row>
    <row r="61" spans="1:28" x14ac:dyDescent="0.3">
      <c r="A61" s="19">
        <v>5816</v>
      </c>
      <c r="B61" t="s">
        <v>32</v>
      </c>
      <c r="C61" t="s">
        <v>25</v>
      </c>
      <c r="D61">
        <v>802019980</v>
      </c>
      <c r="E61" t="s">
        <v>376</v>
      </c>
      <c r="F61" t="s">
        <v>58</v>
      </c>
      <c r="G61" t="s">
        <v>59</v>
      </c>
      <c r="H61" t="s">
        <v>27</v>
      </c>
      <c r="I61" t="s">
        <v>377</v>
      </c>
      <c r="J61" t="s">
        <v>46</v>
      </c>
      <c r="K61" t="s">
        <v>47</v>
      </c>
      <c r="L61" t="s">
        <v>30</v>
      </c>
      <c r="M61">
        <v>2799554</v>
      </c>
      <c r="N61">
        <v>125385</v>
      </c>
      <c r="O61">
        <v>2924939</v>
      </c>
      <c r="P61">
        <v>2122099</v>
      </c>
      <c r="Q61">
        <v>3234260</v>
      </c>
      <c r="R61">
        <v>5356359</v>
      </c>
      <c r="S61">
        <v>-2431420</v>
      </c>
      <c r="T61">
        <v>-722</v>
      </c>
      <c r="W61" s="12">
        <f>+$M61/$P61</f>
        <v>1.3192381693785258</v>
      </c>
      <c r="X61" s="32"/>
      <c r="Y61" s="13">
        <f>+$R61/$O61</f>
        <v>1.8312720367843569</v>
      </c>
      <c r="Z61" s="32" t="e">
        <f>+$T61/$U61</f>
        <v>#DIV/0!</v>
      </c>
      <c r="AA61" s="32">
        <f>+$T61/$S61</f>
        <v>2.9694581767033255E-4</v>
      </c>
      <c r="AB61" s="32">
        <f>+$T61/$O61</f>
        <v>-2.468427546694136E-4</v>
      </c>
    </row>
    <row r="62" spans="1:28" x14ac:dyDescent="0.3">
      <c r="A62" s="19">
        <v>1610</v>
      </c>
      <c r="B62" t="s">
        <v>24</v>
      </c>
      <c r="C62" t="s">
        <v>25</v>
      </c>
      <c r="D62">
        <v>830092234</v>
      </c>
      <c r="E62" t="s">
        <v>104</v>
      </c>
      <c r="F62" t="s">
        <v>58</v>
      </c>
      <c r="G62" t="s">
        <v>59</v>
      </c>
      <c r="H62" t="s">
        <v>51</v>
      </c>
      <c r="I62" t="s">
        <v>105</v>
      </c>
      <c r="J62" t="s">
        <v>29</v>
      </c>
      <c r="K62" t="s">
        <v>29</v>
      </c>
      <c r="L62" t="s">
        <v>30</v>
      </c>
      <c r="M62">
        <v>20475232</v>
      </c>
      <c r="N62">
        <v>2303341</v>
      </c>
      <c r="O62">
        <v>22778573</v>
      </c>
      <c r="P62">
        <v>15432184</v>
      </c>
      <c r="Q62">
        <v>1418803</v>
      </c>
      <c r="R62">
        <v>16850987</v>
      </c>
      <c r="S62">
        <v>5927586</v>
      </c>
      <c r="T62">
        <v>1303181</v>
      </c>
      <c r="U62">
        <v>718982</v>
      </c>
      <c r="W62" s="12">
        <f>+$M62/$P62</f>
        <v>1.326787705486145</v>
      </c>
      <c r="X62" s="20"/>
      <c r="Y62" s="13">
        <f>+$R62/$O62</f>
        <v>0.73977360214794841</v>
      </c>
      <c r="Z62" s="32">
        <f>+$T62/$U62</f>
        <v>1.8125363360974267</v>
      </c>
      <c r="AA62" s="32">
        <f>+$T62/$S62</f>
        <v>0.21985020546306708</v>
      </c>
      <c r="AB62" s="32">
        <f>+$T62/$O62</f>
        <v>5.7210827034687377E-2</v>
      </c>
    </row>
    <row r="63" spans="1:28" x14ac:dyDescent="0.3">
      <c r="A63" s="19">
        <v>25114</v>
      </c>
      <c r="B63" t="s">
        <v>32</v>
      </c>
      <c r="C63" t="s">
        <v>25</v>
      </c>
      <c r="D63">
        <v>900140082</v>
      </c>
      <c r="E63" t="s">
        <v>710</v>
      </c>
      <c r="F63" t="s">
        <v>58</v>
      </c>
      <c r="G63" t="s">
        <v>59</v>
      </c>
      <c r="H63" t="s">
        <v>44</v>
      </c>
      <c r="I63" t="s">
        <v>711</v>
      </c>
      <c r="J63" t="s">
        <v>29</v>
      </c>
      <c r="K63" t="s">
        <v>29</v>
      </c>
      <c r="L63" t="s">
        <v>30</v>
      </c>
      <c r="M63">
        <v>15550069</v>
      </c>
      <c r="N63">
        <v>8977878</v>
      </c>
      <c r="O63">
        <v>24527947</v>
      </c>
      <c r="P63">
        <v>11706658</v>
      </c>
      <c r="Q63">
        <v>4217104</v>
      </c>
      <c r="R63">
        <v>15923762</v>
      </c>
      <c r="S63">
        <v>8604185</v>
      </c>
      <c r="T63">
        <v>1576549</v>
      </c>
      <c r="U63">
        <v>1278411</v>
      </c>
      <c r="W63" s="12">
        <f>+$M63/$P63</f>
        <v>1.3283098387259626</v>
      </c>
      <c r="X63" s="32"/>
      <c r="Y63" s="13">
        <f>+$R63/$O63</f>
        <v>0.64920892074660796</v>
      </c>
      <c r="Z63" s="32">
        <f>+$T63/$U63</f>
        <v>1.2332098206288902</v>
      </c>
      <c r="AA63" s="32">
        <f>+$T63/$S63</f>
        <v>0.18323048609484804</v>
      </c>
      <c r="AB63" s="32">
        <f>+$T63/$O63</f>
        <v>6.4275619969335382E-2</v>
      </c>
    </row>
    <row r="64" spans="1:28" x14ac:dyDescent="0.3">
      <c r="A64" s="19">
        <v>28270</v>
      </c>
      <c r="B64" t="s">
        <v>32</v>
      </c>
      <c r="C64" t="s">
        <v>25</v>
      </c>
      <c r="D64">
        <v>900261089</v>
      </c>
      <c r="E64" t="s">
        <v>758</v>
      </c>
      <c r="F64" t="s">
        <v>58</v>
      </c>
      <c r="G64" t="s">
        <v>59</v>
      </c>
      <c r="H64" t="s">
        <v>44</v>
      </c>
      <c r="I64" t="s">
        <v>759</v>
      </c>
      <c r="J64" t="s">
        <v>158</v>
      </c>
      <c r="K64" t="s">
        <v>247</v>
      </c>
      <c r="L64" t="s">
        <v>30</v>
      </c>
      <c r="M64">
        <v>30482871</v>
      </c>
      <c r="N64">
        <v>6633316</v>
      </c>
      <c r="O64">
        <v>37116187</v>
      </c>
      <c r="P64">
        <v>22943933</v>
      </c>
      <c r="Q64">
        <v>3388295</v>
      </c>
      <c r="R64">
        <v>26332228</v>
      </c>
      <c r="S64">
        <v>10783959</v>
      </c>
      <c r="T64">
        <v>4230888</v>
      </c>
      <c r="U64">
        <v>2844855</v>
      </c>
      <c r="W64" s="12">
        <f>+$M64/$P64</f>
        <v>1.3285808932583616</v>
      </c>
      <c r="X64" s="32"/>
      <c r="Y64" s="13">
        <f>+$R64/$O64</f>
        <v>0.70945401800028651</v>
      </c>
      <c r="Z64" s="32">
        <f>+$T64/$U64</f>
        <v>1.4872069050970964</v>
      </c>
      <c r="AA64" s="32">
        <f>+$T64/$S64</f>
        <v>0.39233161031120389</v>
      </c>
      <c r="AB64" s="32">
        <f>+$T64/$O64</f>
        <v>0.11399037298739766</v>
      </c>
    </row>
    <row r="65" spans="1:29" x14ac:dyDescent="0.3">
      <c r="A65" s="19">
        <v>18936</v>
      </c>
      <c r="B65" t="s">
        <v>32</v>
      </c>
      <c r="C65" t="s">
        <v>25</v>
      </c>
      <c r="D65">
        <v>890208730</v>
      </c>
      <c r="E65" t="s">
        <v>622</v>
      </c>
      <c r="F65" t="s">
        <v>58</v>
      </c>
      <c r="G65" t="s">
        <v>59</v>
      </c>
      <c r="H65" t="s">
        <v>27</v>
      </c>
      <c r="I65" t="s">
        <v>623</v>
      </c>
      <c r="J65" t="s">
        <v>39</v>
      </c>
      <c r="K65" t="s">
        <v>155</v>
      </c>
      <c r="L65" t="s">
        <v>30</v>
      </c>
      <c r="M65">
        <v>27508056</v>
      </c>
      <c r="N65">
        <v>2066684</v>
      </c>
      <c r="O65">
        <v>29574740</v>
      </c>
      <c r="P65">
        <v>20484476</v>
      </c>
      <c r="Q65">
        <v>4570606</v>
      </c>
      <c r="R65">
        <v>25055082</v>
      </c>
      <c r="S65">
        <v>4519658</v>
      </c>
      <c r="T65">
        <v>-35960</v>
      </c>
      <c r="W65" s="12">
        <f>+$M65/$P65</f>
        <v>1.3428733056193383</v>
      </c>
      <c r="X65" s="32"/>
      <c r="Y65" s="13">
        <f>+$R65/$O65</f>
        <v>0.84717843673350979</v>
      </c>
      <c r="Z65" s="32" t="e">
        <f>+$T65/$U65</f>
        <v>#DIV/0!</v>
      </c>
      <c r="AA65" s="32">
        <f>+$T65/$S65</f>
        <v>-7.9563542197219339E-3</v>
      </c>
      <c r="AB65" s="32">
        <f>+$T65/$O65</f>
        <v>-1.2159024897598423E-3</v>
      </c>
    </row>
    <row r="66" spans="1:29" x14ac:dyDescent="0.3">
      <c r="A66" s="19">
        <v>2064</v>
      </c>
      <c r="B66" t="s">
        <v>32</v>
      </c>
      <c r="C66" t="s">
        <v>25</v>
      </c>
      <c r="D66">
        <v>800106087</v>
      </c>
      <c r="E66" t="s">
        <v>302</v>
      </c>
      <c r="F66" t="s">
        <v>58</v>
      </c>
      <c r="G66" t="s">
        <v>59</v>
      </c>
      <c r="H66" t="s">
        <v>27</v>
      </c>
      <c r="I66" t="s">
        <v>303</v>
      </c>
      <c r="J66" t="s">
        <v>29</v>
      </c>
      <c r="K66" t="s">
        <v>29</v>
      </c>
      <c r="L66" t="s">
        <v>30</v>
      </c>
      <c r="M66">
        <v>2140566</v>
      </c>
      <c r="N66">
        <v>1256180</v>
      </c>
      <c r="O66">
        <v>3396746</v>
      </c>
      <c r="P66">
        <v>1578358</v>
      </c>
      <c r="Q66">
        <v>255559</v>
      </c>
      <c r="R66">
        <v>1833917</v>
      </c>
      <c r="S66">
        <v>1562829</v>
      </c>
      <c r="T66">
        <v>522782</v>
      </c>
      <c r="W66" s="12">
        <f>+$M66/$P66</f>
        <v>1.3561980235155775</v>
      </c>
      <c r="X66" s="32"/>
      <c r="Y66" s="13">
        <f>+$R66/$O66</f>
        <v>0.53990407289800302</v>
      </c>
      <c r="Z66" s="32" t="e">
        <f>+$T66/$U66</f>
        <v>#DIV/0!</v>
      </c>
      <c r="AA66" s="32">
        <f>+$T66/$S66</f>
        <v>0.33451004556480585</v>
      </c>
      <c r="AB66" s="32">
        <f>+$T66/$O66</f>
        <v>0.15390670953907062</v>
      </c>
    </row>
    <row r="67" spans="1:29" x14ac:dyDescent="0.3">
      <c r="A67" s="19">
        <v>4136</v>
      </c>
      <c r="B67" t="s">
        <v>24</v>
      </c>
      <c r="C67" t="s">
        <v>25</v>
      </c>
      <c r="D67">
        <v>900397663</v>
      </c>
      <c r="E67" t="s">
        <v>188</v>
      </c>
      <c r="F67" t="s">
        <v>58</v>
      </c>
      <c r="G67" t="s">
        <v>59</v>
      </c>
      <c r="H67" t="s">
        <v>27</v>
      </c>
      <c r="I67" t="s">
        <v>189</v>
      </c>
      <c r="J67" t="s">
        <v>29</v>
      </c>
      <c r="K67" t="s">
        <v>29</v>
      </c>
      <c r="L67" t="s">
        <v>30</v>
      </c>
      <c r="M67">
        <v>19881406</v>
      </c>
      <c r="N67">
        <v>1272787</v>
      </c>
      <c r="O67">
        <v>21154193</v>
      </c>
      <c r="P67">
        <v>14555282</v>
      </c>
      <c r="R67">
        <v>14555282</v>
      </c>
      <c r="S67">
        <v>6598911</v>
      </c>
      <c r="T67">
        <v>1018234</v>
      </c>
      <c r="W67" s="12">
        <f>+$M67/$P67</f>
        <v>1.3659237931631967</v>
      </c>
      <c r="X67" s="20"/>
      <c r="Y67" s="13">
        <f>+$R67/$O67</f>
        <v>0.68805659473750669</v>
      </c>
      <c r="Z67" s="32" t="e">
        <f>+$T67/$U67</f>
        <v>#DIV/0!</v>
      </c>
      <c r="AA67" s="32">
        <f>+$T67/$S67</f>
        <v>0.15430333883878719</v>
      </c>
      <c r="AB67" s="32">
        <f>+$T67/$O67</f>
        <v>4.813390896074362E-2</v>
      </c>
    </row>
    <row r="68" spans="1:29" x14ac:dyDescent="0.3">
      <c r="A68" s="19">
        <v>1942</v>
      </c>
      <c r="B68" t="s">
        <v>31</v>
      </c>
      <c r="C68" t="s">
        <v>25</v>
      </c>
      <c r="D68">
        <v>900612501</v>
      </c>
      <c r="E68" t="s">
        <v>263</v>
      </c>
      <c r="F68" t="s">
        <v>58</v>
      </c>
      <c r="G68" t="s">
        <v>59</v>
      </c>
      <c r="H68" t="s">
        <v>27</v>
      </c>
      <c r="I68" t="s">
        <v>264</v>
      </c>
      <c r="J68" t="s">
        <v>29</v>
      </c>
      <c r="K68" t="s">
        <v>29</v>
      </c>
      <c r="L68" t="s">
        <v>30</v>
      </c>
      <c r="M68">
        <v>158508612</v>
      </c>
      <c r="N68">
        <v>63842979</v>
      </c>
      <c r="O68">
        <v>222351591</v>
      </c>
      <c r="P68">
        <v>115689616</v>
      </c>
      <c r="Q68">
        <v>26899590</v>
      </c>
      <c r="R68">
        <v>142589206</v>
      </c>
      <c r="S68">
        <v>79762385</v>
      </c>
      <c r="T68">
        <v>51334487</v>
      </c>
      <c r="U68">
        <v>7058081</v>
      </c>
      <c r="W68" s="12">
        <f>+$M68/$P68</f>
        <v>1.3701196138467604</v>
      </c>
      <c r="X68" s="32"/>
      <c r="Y68" s="13">
        <f>+$R68/$O68</f>
        <v>0.64127810086144155</v>
      </c>
      <c r="Z68" s="32">
        <f>+$T68/$U68</f>
        <v>7.2731507331808745</v>
      </c>
      <c r="AA68" s="32">
        <f>+$T68/$S68</f>
        <v>0.64359267842856005</v>
      </c>
      <c r="AB68" s="32">
        <f>+$T68/$O68</f>
        <v>0.2308707878775646</v>
      </c>
    </row>
    <row r="69" spans="1:29" x14ac:dyDescent="0.3">
      <c r="A69" s="19">
        <v>23408</v>
      </c>
      <c r="B69" t="s">
        <v>32</v>
      </c>
      <c r="C69" t="s">
        <v>25</v>
      </c>
      <c r="D69">
        <v>900076424</v>
      </c>
      <c r="E69" t="s">
        <v>683</v>
      </c>
      <c r="F69" t="s">
        <v>58</v>
      </c>
      <c r="G69" t="s">
        <v>59</v>
      </c>
      <c r="H69" t="s">
        <v>51</v>
      </c>
      <c r="I69" t="s">
        <v>684</v>
      </c>
      <c r="J69" t="s">
        <v>29</v>
      </c>
      <c r="K69" t="s">
        <v>29</v>
      </c>
      <c r="L69" t="s">
        <v>30</v>
      </c>
      <c r="M69">
        <v>39215562</v>
      </c>
      <c r="N69">
        <v>10634369</v>
      </c>
      <c r="O69">
        <v>49849931</v>
      </c>
      <c r="P69">
        <v>28504204</v>
      </c>
      <c r="Q69">
        <v>1978154</v>
      </c>
      <c r="R69">
        <v>30482358</v>
      </c>
      <c r="S69">
        <v>19367573</v>
      </c>
      <c r="T69">
        <v>4760236</v>
      </c>
      <c r="U69">
        <v>2391114</v>
      </c>
      <c r="W69" s="12">
        <f>+$M69/$P69</f>
        <v>1.3757816917111596</v>
      </c>
      <c r="X69" s="32"/>
      <c r="Y69" s="13">
        <f>+$R69/$O69</f>
        <v>0.61148245119938083</v>
      </c>
      <c r="Z69" s="32">
        <f>+$T69/$U69</f>
        <v>1.9908026133425676</v>
      </c>
      <c r="AA69" s="32">
        <f>+$T69/$S69</f>
        <v>0.24578381607235972</v>
      </c>
      <c r="AB69" s="32">
        <f>+$T69/$O69</f>
        <v>9.5491325755295425E-2</v>
      </c>
    </row>
    <row r="70" spans="1:29" x14ac:dyDescent="0.3">
      <c r="A70" s="19">
        <v>1392</v>
      </c>
      <c r="B70" t="s">
        <v>24</v>
      </c>
      <c r="C70" t="s">
        <v>25</v>
      </c>
      <c r="D70">
        <v>830046068</v>
      </c>
      <c r="E70" t="s">
        <v>95</v>
      </c>
      <c r="F70" t="s">
        <v>58</v>
      </c>
      <c r="G70" t="s">
        <v>34</v>
      </c>
      <c r="H70" t="s">
        <v>87</v>
      </c>
      <c r="I70" t="s">
        <v>96</v>
      </c>
      <c r="J70" t="s">
        <v>29</v>
      </c>
      <c r="K70" t="s">
        <v>29</v>
      </c>
      <c r="L70" t="s">
        <v>30</v>
      </c>
      <c r="M70">
        <v>103304036</v>
      </c>
      <c r="N70">
        <v>1759378</v>
      </c>
      <c r="O70">
        <v>105063414</v>
      </c>
      <c r="P70">
        <v>75032122</v>
      </c>
      <c r="Q70">
        <v>4736761</v>
      </c>
      <c r="R70">
        <v>79768883</v>
      </c>
      <c r="S70">
        <v>25294531</v>
      </c>
      <c r="T70">
        <v>5161068</v>
      </c>
      <c r="U70">
        <v>0</v>
      </c>
      <c r="W70" s="12">
        <f>+$M70/$P70</f>
        <v>1.3767974734874218</v>
      </c>
      <c r="X70" s="20"/>
      <c r="Y70" s="13">
        <f>+$R70/$O70</f>
        <v>0.75924510695987857</v>
      </c>
      <c r="Z70" s="32" t="e">
        <f>+$T70/$U70</f>
        <v>#DIV/0!</v>
      </c>
      <c r="AA70" s="32">
        <f>+$T70/$S70</f>
        <v>0.20403888888076241</v>
      </c>
      <c r="AB70" s="32">
        <f>+$T70/$O70</f>
        <v>4.9123360868513183E-2</v>
      </c>
      <c r="AC70" s="9"/>
    </row>
    <row r="71" spans="1:29" x14ac:dyDescent="0.3">
      <c r="A71" s="19">
        <v>40894</v>
      </c>
      <c r="B71" t="s">
        <v>32</v>
      </c>
      <c r="C71" t="s">
        <v>25</v>
      </c>
      <c r="D71">
        <v>900803088</v>
      </c>
      <c r="E71" t="s">
        <v>933</v>
      </c>
      <c r="F71" t="s">
        <v>58</v>
      </c>
      <c r="G71" t="s">
        <v>59</v>
      </c>
      <c r="H71" t="s">
        <v>27</v>
      </c>
      <c r="I71" t="s">
        <v>934</v>
      </c>
      <c r="J71" t="s">
        <v>158</v>
      </c>
      <c r="K71" t="s">
        <v>935</v>
      </c>
      <c r="L71" t="s">
        <v>30</v>
      </c>
      <c r="M71">
        <v>21409117</v>
      </c>
      <c r="N71">
        <v>4357472</v>
      </c>
      <c r="O71">
        <v>25766589</v>
      </c>
      <c r="P71">
        <v>15442255</v>
      </c>
      <c r="R71">
        <v>15442255</v>
      </c>
      <c r="S71">
        <v>10324334</v>
      </c>
      <c r="T71">
        <v>3577321</v>
      </c>
      <c r="W71" s="12">
        <f>+$M71/$P71</f>
        <v>1.386398359566009</v>
      </c>
      <c r="X71" s="32"/>
      <c r="Y71" s="13">
        <f>+$R71/$O71</f>
        <v>0.59931312600204867</v>
      </c>
      <c r="Z71" s="32" t="e">
        <f>+$T71/$U71</f>
        <v>#DIV/0!</v>
      </c>
      <c r="AA71" s="32">
        <f>+$T71/$S71</f>
        <v>0.34649411768352323</v>
      </c>
      <c r="AB71" s="32">
        <f>+$T71/$O71</f>
        <v>0.1388356448732892</v>
      </c>
    </row>
    <row r="72" spans="1:29" x14ac:dyDescent="0.3">
      <c r="A72" s="19">
        <v>29376</v>
      </c>
      <c r="B72" t="s">
        <v>32</v>
      </c>
      <c r="C72" t="s">
        <v>25</v>
      </c>
      <c r="D72">
        <v>900309256</v>
      </c>
      <c r="E72" t="s">
        <v>770</v>
      </c>
      <c r="F72" t="s">
        <v>58</v>
      </c>
      <c r="G72" t="s">
        <v>59</v>
      </c>
      <c r="H72" t="s">
        <v>27</v>
      </c>
      <c r="I72" t="s">
        <v>771</v>
      </c>
      <c r="J72" t="s">
        <v>29</v>
      </c>
      <c r="K72" t="s">
        <v>29</v>
      </c>
      <c r="L72" t="s">
        <v>30</v>
      </c>
      <c r="M72">
        <v>4481780</v>
      </c>
      <c r="N72">
        <v>390714</v>
      </c>
      <c r="O72">
        <v>4872494</v>
      </c>
      <c r="P72">
        <v>3194988</v>
      </c>
      <c r="Q72">
        <v>72657</v>
      </c>
      <c r="R72">
        <v>3267645</v>
      </c>
      <c r="S72">
        <v>1604849</v>
      </c>
      <c r="T72">
        <v>578424</v>
      </c>
      <c r="U72">
        <v>16164</v>
      </c>
      <c r="W72" s="12">
        <f>+$M72/$P72</f>
        <v>1.402753312375508</v>
      </c>
      <c r="X72" s="32"/>
      <c r="Y72" s="13">
        <f>+$R72/$O72</f>
        <v>0.67063089251623498</v>
      </c>
      <c r="Z72" s="32">
        <f>+$T72/$U72</f>
        <v>35.784706755753525</v>
      </c>
      <c r="AA72" s="32">
        <f>+$T72/$S72</f>
        <v>0.36042269397307786</v>
      </c>
      <c r="AB72" s="32">
        <f>+$T72/$O72</f>
        <v>0.11871210103080682</v>
      </c>
    </row>
    <row r="73" spans="1:29" x14ac:dyDescent="0.3">
      <c r="A73" s="19">
        <v>23926</v>
      </c>
      <c r="B73" t="s">
        <v>32</v>
      </c>
      <c r="C73" t="s">
        <v>25</v>
      </c>
      <c r="D73">
        <v>900095423</v>
      </c>
      <c r="E73" t="s">
        <v>693</v>
      </c>
      <c r="F73" t="s">
        <v>58</v>
      </c>
      <c r="G73" t="s">
        <v>59</v>
      </c>
      <c r="H73" t="s">
        <v>27</v>
      </c>
      <c r="I73" t="s">
        <v>694</v>
      </c>
      <c r="J73" t="s">
        <v>158</v>
      </c>
      <c r="K73" t="s">
        <v>247</v>
      </c>
      <c r="L73" t="s">
        <v>30</v>
      </c>
      <c r="M73">
        <v>18879415</v>
      </c>
      <c r="N73">
        <v>8523852</v>
      </c>
      <c r="O73">
        <v>27403267</v>
      </c>
      <c r="P73">
        <v>13440118</v>
      </c>
      <c r="Q73">
        <v>4771167</v>
      </c>
      <c r="R73">
        <v>18211285</v>
      </c>
      <c r="S73">
        <v>9191982</v>
      </c>
      <c r="T73">
        <v>4994108</v>
      </c>
      <c r="U73">
        <v>1705175</v>
      </c>
      <c r="W73" s="12">
        <f>+$M73/$P73</f>
        <v>1.4047060449915694</v>
      </c>
      <c r="X73" s="32"/>
      <c r="Y73" s="13">
        <f>+$R73/$O73</f>
        <v>0.66456619935134009</v>
      </c>
      <c r="Z73" s="32">
        <f>+$T73/$U73</f>
        <v>2.9287949917163929</v>
      </c>
      <c r="AA73" s="32">
        <f>+$T73/$S73</f>
        <v>0.54331133372541418</v>
      </c>
      <c r="AB73" s="32">
        <f>+$T73/$O73</f>
        <v>0.18224498560700811</v>
      </c>
    </row>
    <row r="74" spans="1:29" x14ac:dyDescent="0.3">
      <c r="A74" s="19">
        <v>5718</v>
      </c>
      <c r="B74" t="s">
        <v>24</v>
      </c>
      <c r="C74" t="s">
        <v>25</v>
      </c>
      <c r="D74">
        <v>901283882</v>
      </c>
      <c r="E74" t="s">
        <v>232</v>
      </c>
      <c r="F74" t="s">
        <v>58</v>
      </c>
      <c r="G74" t="s">
        <v>59</v>
      </c>
      <c r="H74" t="s">
        <v>51</v>
      </c>
      <c r="I74" t="s">
        <v>233</v>
      </c>
      <c r="J74" t="s">
        <v>29</v>
      </c>
      <c r="K74" t="s">
        <v>29</v>
      </c>
      <c r="L74" t="s">
        <v>30</v>
      </c>
      <c r="M74">
        <v>169103000</v>
      </c>
      <c r="N74">
        <v>14527000</v>
      </c>
      <c r="O74">
        <v>183630000</v>
      </c>
      <c r="P74">
        <v>119435000</v>
      </c>
      <c r="Q74">
        <v>5564000</v>
      </c>
      <c r="R74">
        <v>124999000</v>
      </c>
      <c r="S74">
        <v>58631000</v>
      </c>
      <c r="T74">
        <v>16632000</v>
      </c>
      <c r="U74">
        <v>2261000</v>
      </c>
      <c r="W74" s="12">
        <f>+$M74/$P74</f>
        <v>1.4158579980742663</v>
      </c>
      <c r="X74" s="20"/>
      <c r="Y74" s="13">
        <f>+$R74/$O74</f>
        <v>0.68071121276479873</v>
      </c>
      <c r="Z74" s="32">
        <f>+$T74/$U74</f>
        <v>7.356037151702786</v>
      </c>
      <c r="AA74" s="32">
        <f>+$T74/$S74</f>
        <v>0.28367245996145385</v>
      </c>
      <c r="AB74" s="32">
        <f>+$T74/$O74</f>
        <v>9.0573435713118766E-2</v>
      </c>
    </row>
    <row r="75" spans="1:29" x14ac:dyDescent="0.3">
      <c r="A75" s="19">
        <v>2088</v>
      </c>
      <c r="B75" t="s">
        <v>32</v>
      </c>
      <c r="C75" t="s">
        <v>25</v>
      </c>
      <c r="D75">
        <v>800107853</v>
      </c>
      <c r="E75" t="s">
        <v>306</v>
      </c>
      <c r="F75" t="s">
        <v>58</v>
      </c>
      <c r="G75" t="s">
        <v>59</v>
      </c>
      <c r="H75" t="s">
        <v>27</v>
      </c>
      <c r="I75" t="s">
        <v>307</v>
      </c>
      <c r="J75" t="s">
        <v>29</v>
      </c>
      <c r="K75" t="s">
        <v>29</v>
      </c>
      <c r="L75" t="s">
        <v>30</v>
      </c>
      <c r="M75">
        <v>4677493</v>
      </c>
      <c r="N75">
        <v>2500996</v>
      </c>
      <c r="O75">
        <v>7178489</v>
      </c>
      <c r="P75">
        <v>3293862</v>
      </c>
      <c r="Q75">
        <v>618079</v>
      </c>
      <c r="R75">
        <v>3911941</v>
      </c>
      <c r="S75">
        <v>3266548</v>
      </c>
      <c r="T75">
        <v>1179438</v>
      </c>
      <c r="U75">
        <v>253564</v>
      </c>
      <c r="W75" s="12">
        <f>+$M75/$P75</f>
        <v>1.4200634392090501</v>
      </c>
      <c r="X75" s="32"/>
      <c r="Y75" s="13">
        <f>+$R75/$O75</f>
        <v>0.54495326244840658</v>
      </c>
      <c r="Z75" s="32">
        <f>+$T75/$U75</f>
        <v>4.6514410563013673</v>
      </c>
      <c r="AA75" s="32">
        <f>+$T75/$S75</f>
        <v>0.36106556523890049</v>
      </c>
      <c r="AB75" s="32">
        <f>+$T75/$O75</f>
        <v>0.16430170750418369</v>
      </c>
    </row>
    <row r="76" spans="1:29" x14ac:dyDescent="0.3">
      <c r="A76" s="19">
        <v>36490</v>
      </c>
      <c r="B76" t="s">
        <v>32</v>
      </c>
      <c r="C76" t="s">
        <v>25</v>
      </c>
      <c r="D76">
        <v>900537099</v>
      </c>
      <c r="E76" t="s">
        <v>887</v>
      </c>
      <c r="F76" t="s">
        <v>58</v>
      </c>
      <c r="G76" t="s">
        <v>59</v>
      </c>
      <c r="H76" t="s">
        <v>27</v>
      </c>
      <c r="I76" t="s">
        <v>888</v>
      </c>
      <c r="J76" t="s">
        <v>29</v>
      </c>
      <c r="K76" t="s">
        <v>29</v>
      </c>
      <c r="L76" t="s">
        <v>30</v>
      </c>
      <c r="M76">
        <v>29585222</v>
      </c>
      <c r="N76">
        <v>9138749</v>
      </c>
      <c r="O76">
        <v>38723971</v>
      </c>
      <c r="P76">
        <v>20790583</v>
      </c>
      <c r="Q76">
        <v>7640100</v>
      </c>
      <c r="R76">
        <v>28430683</v>
      </c>
      <c r="S76">
        <v>10293288</v>
      </c>
      <c r="T76">
        <v>1033727</v>
      </c>
      <c r="U76">
        <v>240742</v>
      </c>
      <c r="W76" s="12">
        <f>+$M76/$P76</f>
        <v>1.4230106967178362</v>
      </c>
      <c r="X76" s="32"/>
      <c r="Y76" s="13">
        <f>+$R76/$O76</f>
        <v>0.73418821122451516</v>
      </c>
      <c r="Z76" s="32">
        <f>+$T76/$U76</f>
        <v>4.2939204625698881</v>
      </c>
      <c r="AA76" s="32">
        <f>+$T76/$S76</f>
        <v>0.10042728815126906</v>
      </c>
      <c r="AB76" s="32">
        <f>+$T76/$O76</f>
        <v>2.669475710535988E-2</v>
      </c>
    </row>
    <row r="77" spans="1:29" x14ac:dyDescent="0.3">
      <c r="A77" s="19">
        <v>1818</v>
      </c>
      <c r="B77" t="s">
        <v>24</v>
      </c>
      <c r="C77" t="s">
        <v>25</v>
      </c>
      <c r="D77">
        <v>830511110</v>
      </c>
      <c r="E77" t="s">
        <v>113</v>
      </c>
      <c r="F77" t="s">
        <v>58</v>
      </c>
      <c r="G77" t="s">
        <v>59</v>
      </c>
      <c r="H77" t="s">
        <v>27</v>
      </c>
      <c r="I77" t="s">
        <v>114</v>
      </c>
      <c r="J77" t="s">
        <v>29</v>
      </c>
      <c r="K77" t="s">
        <v>29</v>
      </c>
      <c r="L77" t="s">
        <v>30</v>
      </c>
      <c r="M77">
        <v>116875575</v>
      </c>
      <c r="N77">
        <v>25486895</v>
      </c>
      <c r="O77">
        <v>142362470</v>
      </c>
      <c r="P77">
        <v>81974933</v>
      </c>
      <c r="Q77">
        <v>4874578</v>
      </c>
      <c r="R77">
        <v>86849511</v>
      </c>
      <c r="S77">
        <v>55512959</v>
      </c>
      <c r="T77">
        <v>8023689</v>
      </c>
      <c r="U77">
        <v>1208915</v>
      </c>
      <c r="W77" s="12">
        <f>+$M77/$P77</f>
        <v>1.4257477343714329</v>
      </c>
      <c r="X77" s="20"/>
      <c r="Y77" s="13">
        <f>+$R77/$O77</f>
        <v>0.61005903451942078</v>
      </c>
      <c r="Z77" s="32">
        <f>+$T77/$U77</f>
        <v>6.6370993825041467</v>
      </c>
      <c r="AA77" s="32">
        <f>+$T77/$S77</f>
        <v>0.144537224182195</v>
      </c>
      <c r="AB77" s="32">
        <f>+$T77/$O77</f>
        <v>5.6360984745488049E-2</v>
      </c>
    </row>
    <row r="78" spans="1:29" x14ac:dyDescent="0.3">
      <c r="A78" s="19">
        <v>22050</v>
      </c>
      <c r="B78" t="s">
        <v>32</v>
      </c>
      <c r="C78" t="s">
        <v>25</v>
      </c>
      <c r="D78">
        <v>900016958</v>
      </c>
      <c r="E78" t="s">
        <v>660</v>
      </c>
      <c r="F78" t="s">
        <v>58</v>
      </c>
      <c r="G78" t="s">
        <v>59</v>
      </c>
      <c r="H78" t="s">
        <v>27</v>
      </c>
      <c r="I78" t="s">
        <v>661</v>
      </c>
      <c r="J78" t="s">
        <v>41</v>
      </c>
      <c r="K78" t="s">
        <v>662</v>
      </c>
      <c r="L78" t="s">
        <v>30</v>
      </c>
      <c r="M78">
        <v>1667724</v>
      </c>
      <c r="N78">
        <v>2264945</v>
      </c>
      <c r="O78">
        <v>3932669</v>
      </c>
      <c r="P78">
        <v>1168865</v>
      </c>
      <c r="Q78">
        <v>762347</v>
      </c>
      <c r="R78">
        <v>1931212</v>
      </c>
      <c r="S78">
        <v>2001457</v>
      </c>
      <c r="T78">
        <v>156967</v>
      </c>
      <c r="U78">
        <v>206128</v>
      </c>
      <c r="W78" s="12">
        <f>+$M78/$P78</f>
        <v>1.4267892357115664</v>
      </c>
      <c r="X78" s="32"/>
      <c r="Y78" s="13">
        <f>+$R78/$O78</f>
        <v>0.49106904242386024</v>
      </c>
      <c r="Z78" s="32">
        <f>+$T78/$U78</f>
        <v>0.76150256151517504</v>
      </c>
      <c r="AA78" s="32">
        <f>+$T78/$S78</f>
        <v>7.8426366392083363E-2</v>
      </c>
      <c r="AB78" s="32">
        <f>+$T78/$O78</f>
        <v>3.9913605747140174E-2</v>
      </c>
    </row>
    <row r="79" spans="1:29" x14ac:dyDescent="0.3">
      <c r="A79" s="19">
        <v>3728</v>
      </c>
      <c r="B79" t="s">
        <v>32</v>
      </c>
      <c r="C79" t="s">
        <v>25</v>
      </c>
      <c r="D79">
        <v>800188522</v>
      </c>
      <c r="E79" t="s">
        <v>330</v>
      </c>
      <c r="F79" t="s">
        <v>58</v>
      </c>
      <c r="G79" t="s">
        <v>59</v>
      </c>
      <c r="H79" t="s">
        <v>51</v>
      </c>
      <c r="I79" t="s">
        <v>331</v>
      </c>
      <c r="J79" t="s">
        <v>29</v>
      </c>
      <c r="K79" t="s">
        <v>29</v>
      </c>
      <c r="L79" t="s">
        <v>30</v>
      </c>
      <c r="M79">
        <v>476040</v>
      </c>
      <c r="N79">
        <v>4071</v>
      </c>
      <c r="O79">
        <v>480111</v>
      </c>
      <c r="P79">
        <v>331401</v>
      </c>
      <c r="R79">
        <v>331401</v>
      </c>
      <c r="S79">
        <v>148710</v>
      </c>
      <c r="T79">
        <v>-39374</v>
      </c>
      <c r="W79" s="12">
        <f>+$M79/$P79</f>
        <v>1.4364470837444667</v>
      </c>
      <c r="X79" s="32"/>
      <c r="Y79" s="13">
        <f>+$R79/$O79</f>
        <v>0.6902591275767479</v>
      </c>
      <c r="Z79" s="32" t="e">
        <f>+$T79/$U79</f>
        <v>#DIV/0!</v>
      </c>
      <c r="AA79" s="32">
        <f>+$T79/$S79</f>
        <v>-0.26477035841570845</v>
      </c>
      <c r="AB79" s="32">
        <f>+$T79/$O79</f>
        <v>-8.2010201807498684E-2</v>
      </c>
    </row>
    <row r="80" spans="1:29" x14ac:dyDescent="0.3">
      <c r="A80" s="19">
        <v>5466</v>
      </c>
      <c r="B80" t="s">
        <v>32</v>
      </c>
      <c r="C80" t="s">
        <v>25</v>
      </c>
      <c r="D80">
        <v>802006240</v>
      </c>
      <c r="E80" t="s">
        <v>372</v>
      </c>
      <c r="F80" t="s">
        <v>58</v>
      </c>
      <c r="G80" t="s">
        <v>59</v>
      </c>
      <c r="H80" t="s">
        <v>27</v>
      </c>
      <c r="I80" t="s">
        <v>373</v>
      </c>
      <c r="J80" t="s">
        <v>46</v>
      </c>
      <c r="K80" t="s">
        <v>47</v>
      </c>
      <c r="L80" t="s">
        <v>30</v>
      </c>
      <c r="M80">
        <v>19936165</v>
      </c>
      <c r="N80">
        <v>1783792</v>
      </c>
      <c r="O80">
        <v>21719957</v>
      </c>
      <c r="P80">
        <v>13803590</v>
      </c>
      <c r="Q80">
        <v>225560</v>
      </c>
      <c r="R80">
        <v>14029150</v>
      </c>
      <c r="S80">
        <v>7690807</v>
      </c>
      <c r="T80">
        <v>3276799</v>
      </c>
      <c r="U80">
        <v>370654</v>
      </c>
      <c r="W80" s="12">
        <f>+$M80/$P80</f>
        <v>1.4442739171476406</v>
      </c>
      <c r="X80" s="32"/>
      <c r="Y80" s="13">
        <f>+$R80/$O80</f>
        <v>0.64591057892057524</v>
      </c>
      <c r="Z80" s="32">
        <f>+$T80/$U80</f>
        <v>8.8405871783388275</v>
      </c>
      <c r="AA80" s="32">
        <f>+$T80/$S80</f>
        <v>0.42606699140935406</v>
      </c>
      <c r="AB80" s="32">
        <f>+$T80/$O80</f>
        <v>0.15086581432919044</v>
      </c>
    </row>
    <row r="81" spans="1:28" x14ac:dyDescent="0.3">
      <c r="A81" s="19">
        <v>22500</v>
      </c>
      <c r="B81" t="s">
        <v>32</v>
      </c>
      <c r="C81" t="s">
        <v>25</v>
      </c>
      <c r="D81">
        <v>900036968</v>
      </c>
      <c r="E81" t="s">
        <v>665</v>
      </c>
      <c r="F81" t="s">
        <v>58</v>
      </c>
      <c r="G81" t="s">
        <v>59</v>
      </c>
      <c r="H81" t="s">
        <v>27</v>
      </c>
      <c r="I81" t="s">
        <v>666</v>
      </c>
      <c r="J81" t="s">
        <v>74</v>
      </c>
      <c r="K81" t="s">
        <v>112</v>
      </c>
      <c r="L81" t="s">
        <v>30</v>
      </c>
      <c r="M81">
        <v>1263300</v>
      </c>
      <c r="N81">
        <v>471179</v>
      </c>
      <c r="O81">
        <v>1734479</v>
      </c>
      <c r="P81">
        <v>870529</v>
      </c>
      <c r="Q81">
        <v>116339</v>
      </c>
      <c r="R81">
        <v>986868</v>
      </c>
      <c r="S81">
        <v>747611</v>
      </c>
      <c r="T81">
        <v>255555</v>
      </c>
      <c r="U81">
        <v>96479</v>
      </c>
      <c r="W81" s="12">
        <f>+$M81/$P81</f>
        <v>1.4511865773569863</v>
      </c>
      <c r="X81" s="32"/>
      <c r="Y81" s="13">
        <f>+$R81/$O81</f>
        <v>0.5689708552251137</v>
      </c>
      <c r="Z81" s="32">
        <f>+$T81/$U81</f>
        <v>2.6488147679805967</v>
      </c>
      <c r="AA81" s="32">
        <f>+$T81/$S81</f>
        <v>0.34182883879450676</v>
      </c>
      <c r="AB81" s="32">
        <f>+$T81/$O81</f>
        <v>0.14733819204498871</v>
      </c>
    </row>
    <row r="82" spans="1:28" x14ac:dyDescent="0.3">
      <c r="A82" s="19">
        <v>26868</v>
      </c>
      <c r="B82" t="s">
        <v>32</v>
      </c>
      <c r="C82" t="s">
        <v>25</v>
      </c>
      <c r="D82">
        <v>900204640</v>
      </c>
      <c r="E82" t="s">
        <v>746</v>
      </c>
      <c r="F82" t="s">
        <v>58</v>
      </c>
      <c r="G82" t="s">
        <v>59</v>
      </c>
      <c r="H82" t="s">
        <v>27</v>
      </c>
      <c r="I82" t="s">
        <v>747</v>
      </c>
      <c r="J82" t="s">
        <v>39</v>
      </c>
      <c r="K82" t="s">
        <v>40</v>
      </c>
      <c r="L82" t="s">
        <v>30</v>
      </c>
      <c r="M82">
        <v>1355952</v>
      </c>
      <c r="N82">
        <v>2385785</v>
      </c>
      <c r="O82">
        <v>3741737</v>
      </c>
      <c r="P82">
        <v>931792</v>
      </c>
      <c r="Q82">
        <v>1875131</v>
      </c>
      <c r="R82">
        <v>2806923</v>
      </c>
      <c r="S82">
        <v>934814</v>
      </c>
      <c r="T82">
        <v>-91889</v>
      </c>
      <c r="U82">
        <v>214</v>
      </c>
      <c r="W82" s="12">
        <f>+$M82/$P82</f>
        <v>1.4552088878204579</v>
      </c>
      <c r="X82" s="32"/>
      <c r="Y82" s="13">
        <f>+$R82/$O82</f>
        <v>0.75016576525822098</v>
      </c>
      <c r="Z82" s="32">
        <f>+$T82/$U82</f>
        <v>-429.3878504672897</v>
      </c>
      <c r="AA82" s="32">
        <f>+$T82/$S82</f>
        <v>-9.8296559529489291E-2</v>
      </c>
      <c r="AB82" s="32">
        <f>+$T82/$O82</f>
        <v>-2.4557845727799683E-2</v>
      </c>
    </row>
    <row r="83" spans="1:28" x14ac:dyDescent="0.3">
      <c r="A83" s="19">
        <v>1342</v>
      </c>
      <c r="B83" t="s">
        <v>960</v>
      </c>
      <c r="C83" t="s">
        <v>25</v>
      </c>
      <c r="D83">
        <v>830144243</v>
      </c>
      <c r="E83" t="s">
        <v>965</v>
      </c>
      <c r="F83" t="s">
        <v>58</v>
      </c>
      <c r="G83" t="s">
        <v>59</v>
      </c>
      <c r="H83" t="s">
        <v>27</v>
      </c>
      <c r="I83" t="s">
        <v>966</v>
      </c>
      <c r="J83" t="s">
        <v>74</v>
      </c>
      <c r="K83" t="s">
        <v>177</v>
      </c>
      <c r="L83" t="s">
        <v>30</v>
      </c>
      <c r="M83">
        <v>13068444</v>
      </c>
      <c r="N83">
        <v>4540727</v>
      </c>
      <c r="O83">
        <v>17609171</v>
      </c>
      <c r="P83">
        <v>8937649</v>
      </c>
      <c r="Q83">
        <v>1722056</v>
      </c>
      <c r="R83">
        <v>10659705</v>
      </c>
      <c r="S83">
        <v>6949466</v>
      </c>
      <c r="T83">
        <v>354610</v>
      </c>
      <c r="W83" s="12">
        <f>+$M83/$P83</f>
        <v>1.4621791480063717</v>
      </c>
      <c r="X83" s="32"/>
      <c r="Y83" s="13">
        <f>+$R83/$O83</f>
        <v>0.605349621512563</v>
      </c>
      <c r="Z83" s="32" t="e">
        <f>+$T83/$U83</f>
        <v>#DIV/0!</v>
      </c>
      <c r="AA83" s="32">
        <f>+$T83/$S83</f>
        <v>5.1026942213977307E-2</v>
      </c>
      <c r="AB83" s="32">
        <f>+$T83/$O83</f>
        <v>2.0137802057802721E-2</v>
      </c>
    </row>
    <row r="84" spans="1:28" x14ac:dyDescent="0.3">
      <c r="A84" s="19">
        <v>1938</v>
      </c>
      <c r="B84" t="s">
        <v>24</v>
      </c>
      <c r="C84" t="s">
        <v>25</v>
      </c>
      <c r="D84">
        <v>860002576</v>
      </c>
      <c r="E84" t="s">
        <v>117</v>
      </c>
      <c r="F84" t="s">
        <v>58</v>
      </c>
      <c r="G84" t="s">
        <v>59</v>
      </c>
      <c r="H84" t="s">
        <v>44</v>
      </c>
      <c r="I84" t="s">
        <v>118</v>
      </c>
      <c r="J84" t="s">
        <v>29</v>
      </c>
      <c r="K84" t="s">
        <v>29</v>
      </c>
      <c r="L84" t="s">
        <v>30</v>
      </c>
      <c r="M84">
        <v>599846821</v>
      </c>
      <c r="N84">
        <v>85963064</v>
      </c>
      <c r="O84">
        <v>685809885</v>
      </c>
      <c r="P84">
        <v>407851103</v>
      </c>
      <c r="Q84">
        <v>19428805</v>
      </c>
      <c r="R84">
        <v>427279908</v>
      </c>
      <c r="S84">
        <v>258529977</v>
      </c>
      <c r="T84">
        <v>18995866</v>
      </c>
      <c r="U84">
        <v>32807135</v>
      </c>
      <c r="W84" s="12">
        <f>+$M84/$P84</f>
        <v>1.4707495372398196</v>
      </c>
      <c r="X84" s="20"/>
      <c r="Y84" s="13">
        <f>+$R84/$O84</f>
        <v>0.62302967242882479</v>
      </c>
      <c r="Z84" s="32">
        <f>+$T84/$U84</f>
        <v>0.57901630239885316</v>
      </c>
      <c r="AA84" s="32">
        <f>+$T84/$S84</f>
        <v>7.3476454144425968E-2</v>
      </c>
      <c r="AB84" s="32">
        <f>+$T84/$O84</f>
        <v>2.7698442987592692E-2</v>
      </c>
    </row>
    <row r="85" spans="1:28" x14ac:dyDescent="0.3">
      <c r="A85" s="23">
        <v>24846</v>
      </c>
      <c r="B85" s="22" t="s">
        <v>32</v>
      </c>
      <c r="C85" s="22" t="s">
        <v>25</v>
      </c>
      <c r="D85" s="22">
        <v>900130896</v>
      </c>
      <c r="E85" s="22" t="s">
        <v>701</v>
      </c>
      <c r="F85" s="22" t="s">
        <v>58</v>
      </c>
      <c r="G85" s="22" t="s">
        <v>59</v>
      </c>
      <c r="H85" s="22" t="s">
        <v>27</v>
      </c>
      <c r="I85" s="22" t="s">
        <v>702</v>
      </c>
      <c r="J85" s="22" t="s">
        <v>46</v>
      </c>
      <c r="K85" s="22" t="s">
        <v>47</v>
      </c>
      <c r="L85" s="22" t="s">
        <v>30</v>
      </c>
      <c r="M85" s="24">
        <v>3438782</v>
      </c>
      <c r="N85" s="25">
        <v>1103280</v>
      </c>
      <c r="O85" s="26">
        <v>4542062</v>
      </c>
      <c r="P85" s="27">
        <v>2326893</v>
      </c>
      <c r="Q85" s="28">
        <v>626100</v>
      </c>
      <c r="R85" s="29">
        <v>2952993</v>
      </c>
      <c r="S85" s="30">
        <v>1589069</v>
      </c>
      <c r="T85" s="31">
        <v>456441</v>
      </c>
      <c r="U85" s="32">
        <v>226273</v>
      </c>
      <c r="W85" s="12">
        <f>+$M85/$P85</f>
        <v>1.4778427714553268</v>
      </c>
      <c r="Y85" s="13">
        <f>+$R85/$O85</f>
        <v>0.65014370125286713</v>
      </c>
      <c r="Z85" s="32">
        <f>+$T85/$U85</f>
        <v>2.0172137197102615</v>
      </c>
      <c r="AA85" s="32">
        <f>+$T85/$S85</f>
        <v>0.28723799910513642</v>
      </c>
      <c r="AB85" s="32">
        <f>+$T85/$O85</f>
        <v>0.1004920232264553</v>
      </c>
    </row>
    <row r="86" spans="1:28" x14ac:dyDescent="0.3">
      <c r="A86" s="23">
        <v>25386</v>
      </c>
      <c r="B86" s="22" t="s">
        <v>32</v>
      </c>
      <c r="C86" s="22" t="s">
        <v>25</v>
      </c>
      <c r="D86" s="22">
        <v>900150235</v>
      </c>
      <c r="E86" s="22" t="s">
        <v>718</v>
      </c>
      <c r="F86" s="22" t="s">
        <v>58</v>
      </c>
      <c r="G86" s="22" t="s">
        <v>59</v>
      </c>
      <c r="H86" s="22" t="s">
        <v>51</v>
      </c>
      <c r="I86" s="22" t="s">
        <v>719</v>
      </c>
      <c r="J86" s="22" t="s">
        <v>29</v>
      </c>
      <c r="K86" s="22" t="s">
        <v>29</v>
      </c>
      <c r="L86" s="22" t="s">
        <v>30</v>
      </c>
      <c r="M86" s="24">
        <v>3140735</v>
      </c>
      <c r="N86" s="25">
        <v>155006</v>
      </c>
      <c r="O86" s="26">
        <v>3295741</v>
      </c>
      <c r="P86" s="27">
        <v>2124210</v>
      </c>
      <c r="Q86" s="28"/>
      <c r="R86" s="29">
        <v>2124210</v>
      </c>
      <c r="S86" s="30">
        <v>1171531</v>
      </c>
      <c r="T86" s="31">
        <v>311749</v>
      </c>
      <c r="U86" s="32">
        <v>124694</v>
      </c>
      <c r="W86" s="12">
        <f>+$M86/$P86</f>
        <v>1.4785426111354338</v>
      </c>
      <c r="X86" s="32"/>
      <c r="Y86" s="13">
        <f>+$R86/$O86</f>
        <v>0.64453183669469172</v>
      </c>
      <c r="Z86" s="32">
        <f>+$T86/$U86</f>
        <v>2.50011227484883</v>
      </c>
      <c r="AA86" s="32">
        <f>+$T86/$S86</f>
        <v>0.26610392725416571</v>
      </c>
      <c r="AB86" s="32">
        <f>+$T86/$O86</f>
        <v>9.4591474269367648E-2</v>
      </c>
    </row>
    <row r="87" spans="1:28" x14ac:dyDescent="0.3">
      <c r="A87" s="23">
        <v>4280</v>
      </c>
      <c r="B87" s="22" t="s">
        <v>24</v>
      </c>
      <c r="C87" s="22" t="s">
        <v>25</v>
      </c>
      <c r="D87" s="22">
        <v>900451379</v>
      </c>
      <c r="E87" s="22" t="s">
        <v>192</v>
      </c>
      <c r="F87" s="22" t="s">
        <v>58</v>
      </c>
      <c r="G87" s="22" t="s">
        <v>59</v>
      </c>
      <c r="H87" s="22" t="s">
        <v>87</v>
      </c>
      <c r="I87" s="22" t="s">
        <v>193</v>
      </c>
      <c r="J87" s="22" t="s">
        <v>74</v>
      </c>
      <c r="K87" s="22" t="s">
        <v>177</v>
      </c>
      <c r="L87" s="22" t="s">
        <v>30</v>
      </c>
      <c r="M87" s="24">
        <v>141080807</v>
      </c>
      <c r="N87" s="25">
        <v>14371846</v>
      </c>
      <c r="O87" s="26">
        <v>155452653</v>
      </c>
      <c r="P87" s="27">
        <v>95073915</v>
      </c>
      <c r="Q87" s="28">
        <v>2734387</v>
      </c>
      <c r="R87" s="29">
        <v>97808302</v>
      </c>
      <c r="S87" s="30">
        <v>57644351</v>
      </c>
      <c r="T87" s="31">
        <v>29727941</v>
      </c>
      <c r="U87" s="32">
        <v>565349</v>
      </c>
      <c r="W87" s="12">
        <f>+$M87/$P87</f>
        <v>1.4839065689048359</v>
      </c>
      <c r="X87" s="20"/>
      <c r="Y87" s="13">
        <f>+$R87/$O87</f>
        <v>0.62918387118166452</v>
      </c>
      <c r="Z87" s="32">
        <f>+$T87/$U87</f>
        <v>52.58334409364835</v>
      </c>
      <c r="AA87" s="32">
        <f>+$T87/$S87</f>
        <v>0.51571299675140758</v>
      </c>
      <c r="AB87" s="32">
        <f>+$T87/$O87</f>
        <v>0.19123469703665977</v>
      </c>
    </row>
    <row r="88" spans="1:28" x14ac:dyDescent="0.3">
      <c r="A88" s="23">
        <v>18472</v>
      </c>
      <c r="B88" s="22" t="s">
        <v>32</v>
      </c>
      <c r="C88" s="22" t="s">
        <v>25</v>
      </c>
      <c r="D88" s="22">
        <v>890101001</v>
      </c>
      <c r="E88" s="22" t="s">
        <v>616</v>
      </c>
      <c r="F88" s="22" t="s">
        <v>58</v>
      </c>
      <c r="G88" s="22" t="s">
        <v>59</v>
      </c>
      <c r="H88" s="22" t="s">
        <v>44</v>
      </c>
      <c r="I88" s="22" t="s">
        <v>617</v>
      </c>
      <c r="J88" s="22" t="s">
        <v>46</v>
      </c>
      <c r="K88" s="22" t="s">
        <v>47</v>
      </c>
      <c r="L88" s="22" t="s">
        <v>30</v>
      </c>
      <c r="M88" s="24">
        <v>3037453</v>
      </c>
      <c r="N88" s="25">
        <v>2891425</v>
      </c>
      <c r="O88" s="26">
        <v>5928878</v>
      </c>
      <c r="P88" s="27">
        <v>2046096</v>
      </c>
      <c r="Q88" s="28">
        <v>2215063</v>
      </c>
      <c r="R88" s="29">
        <v>4261159</v>
      </c>
      <c r="S88" s="30">
        <v>1667719</v>
      </c>
      <c r="T88" s="31">
        <v>-829617</v>
      </c>
      <c r="U88" s="32"/>
      <c r="W88" s="12">
        <f>+$M88/$P88</f>
        <v>1.4845114794222753</v>
      </c>
      <c r="X88" s="32"/>
      <c r="Y88" s="13">
        <f>+$R88/$O88</f>
        <v>0.71871254561149678</v>
      </c>
      <c r="Z88" s="32" t="e">
        <f>+$T88/$U88</f>
        <v>#DIV/0!</v>
      </c>
      <c r="AA88" s="32">
        <f>+$T88/$S88</f>
        <v>-0.49745610621453612</v>
      </c>
      <c r="AB88" s="32">
        <f>+$T88/$O88</f>
        <v>-0.13992816178710374</v>
      </c>
    </row>
    <row r="89" spans="1:28" x14ac:dyDescent="0.3">
      <c r="A89" s="23">
        <v>1570</v>
      </c>
      <c r="B89" s="22" t="s">
        <v>24</v>
      </c>
      <c r="C89" s="22" t="s">
        <v>25</v>
      </c>
      <c r="D89" s="22">
        <v>830083714</v>
      </c>
      <c r="E89" s="22" t="s">
        <v>102</v>
      </c>
      <c r="F89" s="22" t="s">
        <v>58</v>
      </c>
      <c r="G89" s="22" t="s">
        <v>59</v>
      </c>
      <c r="H89" s="22" t="s">
        <v>27</v>
      </c>
      <c r="I89" s="22" t="s">
        <v>103</v>
      </c>
      <c r="J89" s="22" t="s">
        <v>29</v>
      </c>
      <c r="K89" s="22" t="s">
        <v>29</v>
      </c>
      <c r="L89" s="22" t="s">
        <v>30</v>
      </c>
      <c r="M89" s="24">
        <v>97067104</v>
      </c>
      <c r="N89" s="25">
        <v>9603817</v>
      </c>
      <c r="O89" s="26">
        <v>106670921</v>
      </c>
      <c r="P89" s="27">
        <v>65269341</v>
      </c>
      <c r="Q89" s="28">
        <v>5905506</v>
      </c>
      <c r="R89" s="29">
        <v>71174847</v>
      </c>
      <c r="S89" s="30">
        <v>35496074</v>
      </c>
      <c r="T89" s="31">
        <v>10256716</v>
      </c>
      <c r="U89" s="32"/>
      <c r="W89" s="12">
        <f>+$M89/$P89</f>
        <v>1.4871776321443171</v>
      </c>
      <c r="X89" s="20"/>
      <c r="Y89" s="13">
        <f>+$R89/$O89</f>
        <v>0.6672375782712141</v>
      </c>
      <c r="Z89" s="32" t="e">
        <f>+$T89/$U89</f>
        <v>#DIV/0!</v>
      </c>
      <c r="AA89" s="32">
        <f>+$T89/$S89</f>
        <v>0.28895353328370904</v>
      </c>
      <c r="AB89" s="32">
        <f>+$T89/$O89</f>
        <v>9.6152877502576353E-2</v>
      </c>
    </row>
    <row r="90" spans="1:28" x14ac:dyDescent="0.3">
      <c r="A90" s="23">
        <v>20424</v>
      </c>
      <c r="B90" s="22" t="s">
        <v>32</v>
      </c>
      <c r="C90" s="22" t="s">
        <v>25</v>
      </c>
      <c r="D90" s="22">
        <v>890912306</v>
      </c>
      <c r="E90" s="22" t="s">
        <v>636</v>
      </c>
      <c r="F90" s="22" t="s">
        <v>58</v>
      </c>
      <c r="G90" s="22" t="s">
        <v>59</v>
      </c>
      <c r="H90" s="22" t="s">
        <v>27</v>
      </c>
      <c r="I90" s="22" t="s">
        <v>637</v>
      </c>
      <c r="J90" s="22" t="s">
        <v>41</v>
      </c>
      <c r="K90" s="22" t="s">
        <v>42</v>
      </c>
      <c r="L90" s="22" t="s">
        <v>30</v>
      </c>
      <c r="M90" s="24">
        <v>5098781</v>
      </c>
      <c r="N90" s="25">
        <v>1694650</v>
      </c>
      <c r="O90" s="26">
        <v>6793431</v>
      </c>
      <c r="P90" s="27">
        <v>3427095</v>
      </c>
      <c r="Q90" s="28">
        <v>1231525</v>
      </c>
      <c r="R90" s="29">
        <v>4658620</v>
      </c>
      <c r="S90" s="30">
        <v>2134811</v>
      </c>
      <c r="T90" s="31">
        <v>1633131</v>
      </c>
      <c r="U90" s="32">
        <v>732988</v>
      </c>
      <c r="W90" s="12">
        <f>+$M90/$P90</f>
        <v>1.4877851358074403</v>
      </c>
      <c r="Y90" s="13">
        <f>+$R90/$O90</f>
        <v>0.68575363465088557</v>
      </c>
      <c r="Z90" s="32">
        <f>+$T90/$U90</f>
        <v>2.2280460253101007</v>
      </c>
      <c r="AA90" s="32">
        <f>+$T90/$S90</f>
        <v>0.76500027402894211</v>
      </c>
      <c r="AB90" s="32">
        <f>+$T90/$O90</f>
        <v>0.24039855560467163</v>
      </c>
    </row>
    <row r="91" spans="1:28" x14ac:dyDescent="0.3">
      <c r="A91" s="23">
        <v>28082</v>
      </c>
      <c r="B91" s="22" t="s">
        <v>32</v>
      </c>
      <c r="C91" s="22" t="s">
        <v>25</v>
      </c>
      <c r="D91" s="22">
        <v>900254658</v>
      </c>
      <c r="E91" s="22" t="s">
        <v>754</v>
      </c>
      <c r="F91" s="22" t="s">
        <v>58</v>
      </c>
      <c r="G91" s="22" t="s">
        <v>59</v>
      </c>
      <c r="H91" s="22" t="s">
        <v>27</v>
      </c>
      <c r="I91" s="22" t="s">
        <v>755</v>
      </c>
      <c r="J91" s="22" t="s">
        <v>29</v>
      </c>
      <c r="K91" s="22" t="s">
        <v>29</v>
      </c>
      <c r="L91" s="22" t="s">
        <v>30</v>
      </c>
      <c r="M91" s="24">
        <v>17437588</v>
      </c>
      <c r="N91" s="25">
        <v>436880</v>
      </c>
      <c r="O91" s="26">
        <v>17874468</v>
      </c>
      <c r="P91" s="27">
        <v>11679128</v>
      </c>
      <c r="Q91" s="28">
        <v>732487</v>
      </c>
      <c r="R91" s="29">
        <v>12411615</v>
      </c>
      <c r="S91" s="30">
        <v>5462853</v>
      </c>
      <c r="T91" s="31">
        <v>3634874</v>
      </c>
      <c r="U91" s="32">
        <v>465682</v>
      </c>
      <c r="W91" s="12">
        <f>+$M91/$P91</f>
        <v>1.4930556459352102</v>
      </c>
      <c r="Y91" s="13">
        <f>+$R91/$O91</f>
        <v>0.69437675012201761</v>
      </c>
      <c r="Z91" s="32">
        <f>+$T91/$U91</f>
        <v>7.8054852882439087</v>
      </c>
      <c r="AA91" s="32">
        <f>+$T91/$S91</f>
        <v>0.66538015941486983</v>
      </c>
      <c r="AB91" s="32">
        <f>+$T91/$O91</f>
        <v>0.20335564672470252</v>
      </c>
    </row>
    <row r="92" spans="1:28" x14ac:dyDescent="0.3">
      <c r="A92" s="23">
        <v>5254</v>
      </c>
      <c r="B92" s="22" t="s">
        <v>24</v>
      </c>
      <c r="C92" s="22" t="s">
        <v>25</v>
      </c>
      <c r="D92" s="22">
        <v>900961620</v>
      </c>
      <c r="E92" s="22" t="s">
        <v>226</v>
      </c>
      <c r="F92" s="22" t="s">
        <v>58</v>
      </c>
      <c r="G92" s="22" t="s">
        <v>59</v>
      </c>
      <c r="H92" s="22" t="s">
        <v>27</v>
      </c>
      <c r="I92" s="22" t="s">
        <v>227</v>
      </c>
      <c r="J92" s="22" t="s">
        <v>29</v>
      </c>
      <c r="K92" s="22" t="s">
        <v>29</v>
      </c>
      <c r="L92" s="22" t="s">
        <v>30</v>
      </c>
      <c r="M92" s="24">
        <v>36268655</v>
      </c>
      <c r="N92" s="25">
        <v>2525483</v>
      </c>
      <c r="O92" s="26">
        <v>38794138</v>
      </c>
      <c r="P92" s="27">
        <v>24248538</v>
      </c>
      <c r="Q92" s="28">
        <v>283174</v>
      </c>
      <c r="R92" s="29">
        <v>24531712</v>
      </c>
      <c r="S92" s="30">
        <v>14262426</v>
      </c>
      <c r="T92" s="31">
        <v>1341725</v>
      </c>
      <c r="U92" s="32">
        <v>95776</v>
      </c>
      <c r="W92" s="12">
        <f>+$M92/$P92</f>
        <v>1.4957048132138935</v>
      </c>
      <c r="X92" s="20"/>
      <c r="Y92" s="13">
        <f>+$R92/$O92</f>
        <v>0.63235615648941601</v>
      </c>
      <c r="Z92" s="32">
        <f>+$T92/$U92</f>
        <v>14.008989726027398</v>
      </c>
      <c r="AA92" s="32">
        <f>+$T92/$S92</f>
        <v>9.4074107728937553E-2</v>
      </c>
      <c r="AB92" s="32">
        <f>+$T92/$O92</f>
        <v>3.458576654029534E-2</v>
      </c>
    </row>
    <row r="93" spans="1:28" x14ac:dyDescent="0.3">
      <c r="A93" s="23">
        <v>29118</v>
      </c>
      <c r="B93" s="22" t="s">
        <v>32</v>
      </c>
      <c r="C93" s="22" t="s">
        <v>25</v>
      </c>
      <c r="D93" s="22">
        <v>900298074</v>
      </c>
      <c r="E93" s="22" t="s">
        <v>768</v>
      </c>
      <c r="F93" s="22" t="s">
        <v>58</v>
      </c>
      <c r="G93" s="22" t="s">
        <v>59</v>
      </c>
      <c r="H93" s="22" t="s">
        <v>27</v>
      </c>
      <c r="I93" s="22" t="s">
        <v>769</v>
      </c>
      <c r="J93" s="22" t="s">
        <v>158</v>
      </c>
      <c r="K93" s="22" t="s">
        <v>247</v>
      </c>
      <c r="L93" s="22" t="s">
        <v>30</v>
      </c>
      <c r="M93" s="24">
        <v>64161774</v>
      </c>
      <c r="N93" s="25">
        <v>15760377</v>
      </c>
      <c r="O93" s="26">
        <v>79922151</v>
      </c>
      <c r="P93" s="27">
        <v>42797378</v>
      </c>
      <c r="Q93" s="28">
        <v>15398202</v>
      </c>
      <c r="R93" s="29">
        <v>58195580</v>
      </c>
      <c r="S93" s="30">
        <v>21726571</v>
      </c>
      <c r="T93" s="31">
        <v>4910080</v>
      </c>
      <c r="U93" s="32">
        <v>15682955</v>
      </c>
      <c r="W93" s="12">
        <f>+$M93/$P93</f>
        <v>1.4991987125940285</v>
      </c>
      <c r="Y93" s="13">
        <f>+$R93/$O93</f>
        <v>0.72815332510257391</v>
      </c>
      <c r="Z93" s="32">
        <f>+$T93/$U93</f>
        <v>0.31308385441391623</v>
      </c>
      <c r="AA93" s="32">
        <f>+$T93/$S93</f>
        <v>0.22599424455888598</v>
      </c>
      <c r="AB93" s="32">
        <f>+$T93/$O93</f>
        <v>6.143578392928889E-2</v>
      </c>
    </row>
    <row r="94" spans="1:28" x14ac:dyDescent="0.3">
      <c r="A94" s="23">
        <v>364</v>
      </c>
      <c r="B94" s="22" t="s">
        <v>31</v>
      </c>
      <c r="C94" s="22" t="s">
        <v>25</v>
      </c>
      <c r="D94" s="22">
        <v>805017133</v>
      </c>
      <c r="E94" s="22" t="s">
        <v>245</v>
      </c>
      <c r="F94" s="22" t="s">
        <v>58</v>
      </c>
      <c r="G94" s="22" t="s">
        <v>59</v>
      </c>
      <c r="H94" s="22" t="s">
        <v>44</v>
      </c>
      <c r="I94" s="22" t="s">
        <v>246</v>
      </c>
      <c r="J94" s="22" t="s">
        <v>158</v>
      </c>
      <c r="K94" s="22" t="s">
        <v>247</v>
      </c>
      <c r="L94" s="22" t="s">
        <v>30</v>
      </c>
      <c r="M94" s="24">
        <v>60068091</v>
      </c>
      <c r="N94" s="25">
        <v>8491960</v>
      </c>
      <c r="O94" s="26">
        <v>68560051</v>
      </c>
      <c r="P94" s="27">
        <v>39736101</v>
      </c>
      <c r="Q94" s="28">
        <v>12773768</v>
      </c>
      <c r="R94" s="29">
        <v>52509869</v>
      </c>
      <c r="S94" s="30">
        <v>16050182</v>
      </c>
      <c r="T94" s="31">
        <v>6352323</v>
      </c>
      <c r="U94" s="32">
        <v>11811777</v>
      </c>
      <c r="W94" s="12">
        <f>+$M94/$P94</f>
        <v>1.5116755164277442</v>
      </c>
      <c r="X94" s="10"/>
      <c r="Y94" s="13">
        <f>+$R94/$O94</f>
        <v>0.7658960026152839</v>
      </c>
      <c r="Z94" s="32">
        <f>+$T94/$U94</f>
        <v>0.53779571016283156</v>
      </c>
      <c r="AA94" s="32">
        <f>+$T94/$S94</f>
        <v>0.39577887652613536</v>
      </c>
      <c r="AB94" s="32">
        <f>+$T94/$O94</f>
        <v>9.2653417075200251E-2</v>
      </c>
    </row>
    <row r="95" spans="1:28" x14ac:dyDescent="0.3">
      <c r="A95" s="23">
        <v>1516</v>
      </c>
      <c r="B95" s="22" t="s">
        <v>32</v>
      </c>
      <c r="C95" s="22" t="s">
        <v>25</v>
      </c>
      <c r="D95" s="22">
        <v>800074063</v>
      </c>
      <c r="E95" s="22" t="s">
        <v>292</v>
      </c>
      <c r="F95" s="22" t="s">
        <v>58</v>
      </c>
      <c r="G95" s="22" t="s">
        <v>59</v>
      </c>
      <c r="H95" s="22" t="s">
        <v>51</v>
      </c>
      <c r="I95" s="22" t="s">
        <v>293</v>
      </c>
      <c r="J95" s="22" t="s">
        <v>158</v>
      </c>
      <c r="K95" s="22" t="s">
        <v>247</v>
      </c>
      <c r="L95" s="22" t="s">
        <v>30</v>
      </c>
      <c r="M95" s="24">
        <v>1276027</v>
      </c>
      <c r="N95" s="25">
        <v>450234</v>
      </c>
      <c r="O95" s="26">
        <v>1726261</v>
      </c>
      <c r="P95" s="27">
        <v>842009</v>
      </c>
      <c r="Q95" s="28">
        <v>150374</v>
      </c>
      <c r="R95" s="29">
        <v>992383</v>
      </c>
      <c r="S95" s="30">
        <v>733878</v>
      </c>
      <c r="T95" s="31">
        <v>107056</v>
      </c>
      <c r="U95" s="32">
        <v>0</v>
      </c>
      <c r="W95" s="12">
        <f>+$M95/$P95</f>
        <v>1.5154552979837508</v>
      </c>
      <c r="Y95" s="13">
        <f>+$R95/$O95</f>
        <v>0.57487425134437953</v>
      </c>
      <c r="Z95" s="32" t="e">
        <f>+$T95/$U95</f>
        <v>#DIV/0!</v>
      </c>
      <c r="AA95" s="32">
        <f>+$T95/$S95</f>
        <v>0.14587710763914438</v>
      </c>
      <c r="AB95" s="32">
        <f>+$T95/$O95</f>
        <v>6.2016114596807781E-2</v>
      </c>
    </row>
    <row r="96" spans="1:28" x14ac:dyDescent="0.3">
      <c r="A96" s="23">
        <v>27682</v>
      </c>
      <c r="B96" s="22" t="s">
        <v>32</v>
      </c>
      <c r="C96" s="22" t="s">
        <v>25</v>
      </c>
      <c r="D96" s="22">
        <v>900237382</v>
      </c>
      <c r="E96" s="22" t="s">
        <v>748</v>
      </c>
      <c r="F96" s="22" t="s">
        <v>58</v>
      </c>
      <c r="G96" s="22" t="s">
        <v>59</v>
      </c>
      <c r="H96" s="22" t="s">
        <v>27</v>
      </c>
      <c r="I96" s="22" t="s">
        <v>749</v>
      </c>
      <c r="J96" s="22" t="s">
        <v>29</v>
      </c>
      <c r="K96" s="22" t="s">
        <v>29</v>
      </c>
      <c r="L96" s="22" t="s">
        <v>30</v>
      </c>
      <c r="M96" s="24">
        <v>4002076</v>
      </c>
      <c r="N96" s="25">
        <v>370163</v>
      </c>
      <c r="O96" s="26">
        <v>4372239</v>
      </c>
      <c r="P96" s="27">
        <v>2624426</v>
      </c>
      <c r="Q96" s="28">
        <v>258319</v>
      </c>
      <c r="R96" s="29">
        <v>2882745</v>
      </c>
      <c r="S96" s="30">
        <v>1489494</v>
      </c>
      <c r="T96" s="31">
        <v>67884</v>
      </c>
      <c r="U96" s="32">
        <v>174028</v>
      </c>
      <c r="W96" s="12">
        <f>+$M96/$P96</f>
        <v>1.5249338331505633</v>
      </c>
      <c r="Y96" s="13">
        <f>+$R96/$O96</f>
        <v>0.65932923611906846</v>
      </c>
      <c r="Z96" s="32">
        <f>+$T96/$U96</f>
        <v>0.39007516031902911</v>
      </c>
      <c r="AA96" s="32">
        <f>+$T96/$S96</f>
        <v>4.5575208762170243E-2</v>
      </c>
      <c r="AB96" s="32">
        <f>+$T96/$O96</f>
        <v>1.5526141183041457E-2</v>
      </c>
    </row>
    <row r="97" spans="1:28" x14ac:dyDescent="0.3">
      <c r="A97" s="23">
        <v>32892</v>
      </c>
      <c r="B97" s="22" t="s">
        <v>32</v>
      </c>
      <c r="C97" s="22" t="s">
        <v>25</v>
      </c>
      <c r="D97" s="22">
        <v>900412283</v>
      </c>
      <c r="E97" s="22" t="s">
        <v>826</v>
      </c>
      <c r="F97" s="22" t="s">
        <v>58</v>
      </c>
      <c r="G97" s="22" t="s">
        <v>59</v>
      </c>
      <c r="H97" s="22" t="s">
        <v>27</v>
      </c>
      <c r="I97" s="22" t="s">
        <v>827</v>
      </c>
      <c r="J97" s="22" t="s">
        <v>41</v>
      </c>
      <c r="K97" s="22" t="s">
        <v>42</v>
      </c>
      <c r="L97" s="22" t="s">
        <v>30</v>
      </c>
      <c r="M97" s="24">
        <v>3131694</v>
      </c>
      <c r="N97" s="25">
        <v>1186112</v>
      </c>
      <c r="O97" s="26">
        <v>4317806</v>
      </c>
      <c r="P97" s="27">
        <v>2051587</v>
      </c>
      <c r="Q97" s="28">
        <v>219918</v>
      </c>
      <c r="R97" s="29">
        <v>2271505</v>
      </c>
      <c r="S97" s="30">
        <v>2046301</v>
      </c>
      <c r="T97" s="31">
        <v>922822</v>
      </c>
      <c r="U97" s="32">
        <v>78155</v>
      </c>
      <c r="W97" s="12">
        <f>+$M97/$P97</f>
        <v>1.5264738955744992</v>
      </c>
      <c r="Y97" s="13">
        <f>+$R97/$O97</f>
        <v>0.52607852228655017</v>
      </c>
      <c r="Z97" s="32">
        <f>+$T97/$U97</f>
        <v>11.80758748640522</v>
      </c>
      <c r="AA97" s="32">
        <f>+$T97/$S97</f>
        <v>0.45097080048340882</v>
      </c>
      <c r="AB97" s="32">
        <f>+$T97/$O97</f>
        <v>0.21372474817071449</v>
      </c>
    </row>
    <row r="98" spans="1:28" x14ac:dyDescent="0.3">
      <c r="A98" s="33">
        <v>13314</v>
      </c>
      <c r="B98" s="32" t="s">
        <v>32</v>
      </c>
      <c r="C98" s="32" t="s">
        <v>25</v>
      </c>
      <c r="D98" s="32">
        <v>830108265</v>
      </c>
      <c r="E98" s="32" t="s">
        <v>520</v>
      </c>
      <c r="F98" s="32" t="s">
        <v>58</v>
      </c>
      <c r="G98" s="32" t="s">
        <v>59</v>
      </c>
      <c r="H98" s="32" t="s">
        <v>27</v>
      </c>
      <c r="I98" s="32" t="s">
        <v>521</v>
      </c>
      <c r="J98" s="32" t="s">
        <v>29</v>
      </c>
      <c r="K98" s="32" t="s">
        <v>29</v>
      </c>
      <c r="L98" s="32" t="s">
        <v>30</v>
      </c>
      <c r="M98" s="32">
        <v>2525128</v>
      </c>
      <c r="N98" s="32">
        <v>3292347</v>
      </c>
      <c r="O98" s="32">
        <v>5817475</v>
      </c>
      <c r="P98" s="32">
        <v>1653793</v>
      </c>
      <c r="Q98" s="32">
        <v>1918765</v>
      </c>
      <c r="R98" s="32">
        <v>3572558</v>
      </c>
      <c r="S98" s="32">
        <v>2244917</v>
      </c>
      <c r="T98" s="32">
        <v>341944</v>
      </c>
      <c r="U98" s="32">
        <v>115841</v>
      </c>
      <c r="W98" s="12">
        <f>+$M98/$P98</f>
        <v>1.5268706543080059</v>
      </c>
      <c r="Y98" s="13">
        <f>+$R98/$O98</f>
        <v>0.6141080107778718</v>
      </c>
      <c r="Z98" s="32">
        <f>+$T98/$U98</f>
        <v>2.9518391588470405</v>
      </c>
      <c r="AA98" s="32">
        <f>+$T98/$S98</f>
        <v>0.15231921714700367</v>
      </c>
      <c r="AB98" s="32">
        <f>+$T98/$O98</f>
        <v>5.8778765701614534E-2</v>
      </c>
    </row>
    <row r="99" spans="1:28" x14ac:dyDescent="0.3">
      <c r="A99" s="33">
        <v>35144</v>
      </c>
      <c r="B99" s="32" t="s">
        <v>32</v>
      </c>
      <c r="C99" s="32" t="s">
        <v>25</v>
      </c>
      <c r="D99" s="32">
        <v>900483868</v>
      </c>
      <c r="E99" s="32" t="s">
        <v>861</v>
      </c>
      <c r="F99" s="32" t="s">
        <v>58</v>
      </c>
      <c r="G99" s="32" t="s">
        <v>59</v>
      </c>
      <c r="H99" s="32" t="s">
        <v>27</v>
      </c>
      <c r="I99" s="32" t="s">
        <v>862</v>
      </c>
      <c r="J99" s="32" t="s">
        <v>29</v>
      </c>
      <c r="K99" s="32" t="s">
        <v>29</v>
      </c>
      <c r="L99" s="32" t="s">
        <v>30</v>
      </c>
      <c r="M99" s="32">
        <v>22784245</v>
      </c>
      <c r="N99" s="32">
        <v>4137270</v>
      </c>
      <c r="O99" s="32">
        <v>26921515</v>
      </c>
      <c r="P99" s="32">
        <v>14855886</v>
      </c>
      <c r="Q99" s="32">
        <v>3262863</v>
      </c>
      <c r="R99" s="32">
        <v>18118749</v>
      </c>
      <c r="S99" s="32">
        <v>8802766</v>
      </c>
      <c r="T99" s="32">
        <v>4370788</v>
      </c>
      <c r="U99" s="32">
        <v>1104305</v>
      </c>
      <c r="W99" s="12">
        <f>+$M99/$P99</f>
        <v>1.53368469574955</v>
      </c>
      <c r="Y99" s="13">
        <f>+$R99/$O99</f>
        <v>0.67302115055560585</v>
      </c>
      <c r="Z99" s="32">
        <f>+$T99/$U99</f>
        <v>3.9579536450527706</v>
      </c>
      <c r="AA99" s="32">
        <f>+$T99/$S99</f>
        <v>0.4965243879026206</v>
      </c>
      <c r="AB99" s="32">
        <f>+$T99/$O99</f>
        <v>0.16235297307748098</v>
      </c>
    </row>
    <row r="100" spans="1:28" x14ac:dyDescent="0.3">
      <c r="A100" s="33">
        <v>41458</v>
      </c>
      <c r="B100" s="32" t="s">
        <v>32</v>
      </c>
      <c r="C100" s="32" t="s">
        <v>25</v>
      </c>
      <c r="D100" s="32">
        <v>900861266</v>
      </c>
      <c r="E100" s="32" t="s">
        <v>946</v>
      </c>
      <c r="F100" s="32" t="s">
        <v>58</v>
      </c>
      <c r="G100" s="32" t="s">
        <v>59</v>
      </c>
      <c r="H100" s="32" t="s">
        <v>27</v>
      </c>
      <c r="I100" s="32" t="s">
        <v>947</v>
      </c>
      <c r="J100" s="32" t="s">
        <v>74</v>
      </c>
      <c r="K100" s="32" t="s">
        <v>112</v>
      </c>
      <c r="L100" s="32" t="s">
        <v>30</v>
      </c>
      <c r="M100" s="32">
        <v>58690598</v>
      </c>
      <c r="N100" s="32">
        <v>4662185</v>
      </c>
      <c r="O100" s="32">
        <v>63352783</v>
      </c>
      <c r="P100" s="32">
        <v>38241943</v>
      </c>
      <c r="Q100" s="32">
        <v>12225062</v>
      </c>
      <c r="R100" s="32">
        <v>50467005</v>
      </c>
      <c r="S100" s="32">
        <v>12885778</v>
      </c>
      <c r="T100" s="32">
        <v>8087095</v>
      </c>
      <c r="U100" s="32">
        <v>3847341</v>
      </c>
      <c r="W100" s="12">
        <f>+$M100/$P100</f>
        <v>1.5347179927547092</v>
      </c>
      <c r="Y100" s="13">
        <f>+$R100/$O100</f>
        <v>0.79660281064527194</v>
      </c>
      <c r="Z100" s="32">
        <f>+$T100/$U100</f>
        <v>2.1019958979461397</v>
      </c>
      <c r="AA100" s="32">
        <f>+$T100/$S100</f>
        <v>0.62759850433555509</v>
      </c>
      <c r="AB100" s="32">
        <f>+$T100/$O100</f>
        <v>0.12765177182508305</v>
      </c>
    </row>
    <row r="101" spans="1:28" x14ac:dyDescent="0.3">
      <c r="A101" s="33">
        <v>1454</v>
      </c>
      <c r="B101" s="32" t="s">
        <v>960</v>
      </c>
      <c r="C101" s="32" t="s">
        <v>25</v>
      </c>
      <c r="D101" s="32">
        <v>860007229</v>
      </c>
      <c r="E101" s="32" t="s">
        <v>969</v>
      </c>
      <c r="F101" s="32" t="s">
        <v>58</v>
      </c>
      <c r="G101" s="32" t="s">
        <v>59</v>
      </c>
      <c r="H101" s="32" t="s">
        <v>44</v>
      </c>
      <c r="I101" s="32" t="s">
        <v>970</v>
      </c>
      <c r="J101" s="32" t="s">
        <v>29</v>
      </c>
      <c r="K101" s="32" t="s">
        <v>29</v>
      </c>
      <c r="L101" s="32" t="s">
        <v>30</v>
      </c>
      <c r="M101" s="32">
        <v>28278368</v>
      </c>
      <c r="N101" s="32">
        <v>18568749</v>
      </c>
      <c r="O101" s="32">
        <v>46847117</v>
      </c>
      <c r="P101" s="32">
        <v>18408007</v>
      </c>
      <c r="Q101" s="32">
        <v>7451236</v>
      </c>
      <c r="R101" s="32">
        <v>25859243</v>
      </c>
      <c r="S101" s="32">
        <v>20987874</v>
      </c>
      <c r="T101" s="32">
        <v>2975107</v>
      </c>
      <c r="U101" s="32">
        <v>3076909</v>
      </c>
      <c r="W101" s="12">
        <f>+$M101/$P101</f>
        <v>1.536199328911598</v>
      </c>
      <c r="Y101" s="13">
        <f>+$R101/$O101</f>
        <v>0.55199219623269458</v>
      </c>
      <c r="Z101" s="32">
        <f>+$T101/$U101</f>
        <v>0.96691419863245875</v>
      </c>
      <c r="AA101" s="32">
        <f>+$T101/$S101</f>
        <v>0.14175361449187279</v>
      </c>
      <c r="AB101" s="32">
        <f>+$T101/$O101</f>
        <v>6.350672550458121E-2</v>
      </c>
    </row>
    <row r="102" spans="1:28" x14ac:dyDescent="0.3">
      <c r="A102" s="33">
        <v>5774</v>
      </c>
      <c r="B102" s="32" t="s">
        <v>24</v>
      </c>
      <c r="C102" s="32" t="s">
        <v>25</v>
      </c>
      <c r="D102" s="32">
        <v>901318588</v>
      </c>
      <c r="E102" s="32" t="s">
        <v>234</v>
      </c>
      <c r="F102" s="32" t="s">
        <v>58</v>
      </c>
      <c r="G102" s="32" t="s">
        <v>59</v>
      </c>
      <c r="H102" s="32" t="s">
        <v>27</v>
      </c>
      <c r="I102" s="32" t="s">
        <v>235</v>
      </c>
      <c r="J102" s="32" t="s">
        <v>29</v>
      </c>
      <c r="K102" s="32" t="s">
        <v>29</v>
      </c>
      <c r="L102" s="32" t="s">
        <v>30</v>
      </c>
      <c r="M102" s="32">
        <v>22521716</v>
      </c>
      <c r="N102" s="32">
        <v>579764</v>
      </c>
      <c r="O102" s="32">
        <v>23101480</v>
      </c>
      <c r="P102" s="32">
        <v>14651270</v>
      </c>
      <c r="Q102" s="32">
        <v>0</v>
      </c>
      <c r="R102" s="32">
        <v>14651270</v>
      </c>
      <c r="S102" s="32">
        <v>8450210</v>
      </c>
      <c r="T102" s="32">
        <v>8070309</v>
      </c>
      <c r="U102" s="32">
        <v>345378</v>
      </c>
      <c r="W102" s="12">
        <f>+$M102/$P102</f>
        <v>1.5371852405968902</v>
      </c>
      <c r="X102" s="20"/>
      <c r="Y102" s="13">
        <f>+$R102/$O102</f>
        <v>0.63421347896325253</v>
      </c>
      <c r="Z102" s="32">
        <f>+$T102/$U102</f>
        <v>23.366598335736498</v>
      </c>
      <c r="AA102" s="32">
        <f>+$T102/$S102</f>
        <v>0.95504241906414156</v>
      </c>
      <c r="AB102" s="32">
        <f>+$T102/$O102</f>
        <v>0.34934164391199179</v>
      </c>
    </row>
    <row r="103" spans="1:28" x14ac:dyDescent="0.3">
      <c r="A103" s="33">
        <v>38344</v>
      </c>
      <c r="B103" s="32" t="s">
        <v>32</v>
      </c>
      <c r="C103" s="32" t="s">
        <v>25</v>
      </c>
      <c r="D103" s="32">
        <v>900618831</v>
      </c>
      <c r="E103" s="32" t="s">
        <v>909</v>
      </c>
      <c r="F103" s="32" t="s">
        <v>58</v>
      </c>
      <c r="G103" s="32" t="s">
        <v>59</v>
      </c>
      <c r="H103" s="32" t="s">
        <v>27</v>
      </c>
      <c r="I103" s="32" t="s">
        <v>910</v>
      </c>
      <c r="J103" s="32" t="s">
        <v>29</v>
      </c>
      <c r="K103" s="32" t="s">
        <v>29</v>
      </c>
      <c r="L103" s="32" t="s">
        <v>30</v>
      </c>
      <c r="M103" s="32">
        <v>46637292</v>
      </c>
      <c r="N103" s="32">
        <v>561221</v>
      </c>
      <c r="O103" s="32">
        <v>47198513</v>
      </c>
      <c r="P103" s="32">
        <v>30220932</v>
      </c>
      <c r="Q103" s="32">
        <v>0</v>
      </c>
      <c r="R103" s="32">
        <v>30220932</v>
      </c>
      <c r="S103" s="32">
        <v>16977581</v>
      </c>
      <c r="T103" s="32">
        <v>3039208</v>
      </c>
      <c r="U103" s="32">
        <v>98818</v>
      </c>
      <c r="W103" s="12">
        <f>+$M103/$P103</f>
        <v>1.5432115726940518</v>
      </c>
      <c r="Y103" s="13">
        <f>+$R103/$O103</f>
        <v>0.64029415502984177</v>
      </c>
      <c r="Z103" s="32">
        <f>+$T103/$U103</f>
        <v>30.755611325871804</v>
      </c>
      <c r="AA103" s="32">
        <f>+$T103/$S103</f>
        <v>0.17901301722548107</v>
      </c>
      <c r="AB103" s="32">
        <f>+$T103/$O103</f>
        <v>6.439202862174917E-2</v>
      </c>
    </row>
    <row r="104" spans="1:28" x14ac:dyDescent="0.3">
      <c r="A104" s="33">
        <v>17192</v>
      </c>
      <c r="B104" s="32" t="s">
        <v>32</v>
      </c>
      <c r="C104" s="32" t="s">
        <v>25</v>
      </c>
      <c r="D104" s="32">
        <v>860090324</v>
      </c>
      <c r="E104" s="32" t="s">
        <v>590</v>
      </c>
      <c r="F104" s="32" t="s">
        <v>58</v>
      </c>
      <c r="G104" s="32" t="s">
        <v>59</v>
      </c>
      <c r="H104" s="32" t="s">
        <v>27</v>
      </c>
      <c r="I104" s="32" t="s">
        <v>591</v>
      </c>
      <c r="J104" s="32" t="s">
        <v>29</v>
      </c>
      <c r="K104" s="32" t="s">
        <v>29</v>
      </c>
      <c r="L104" s="32" t="s">
        <v>30</v>
      </c>
      <c r="M104" s="32">
        <v>46672475</v>
      </c>
      <c r="N104" s="32">
        <v>2291020</v>
      </c>
      <c r="O104" s="32">
        <v>48963495</v>
      </c>
      <c r="P104" s="32">
        <v>30130697</v>
      </c>
      <c r="Q104" s="32">
        <v>9587527</v>
      </c>
      <c r="R104" s="32">
        <v>39718224</v>
      </c>
      <c r="S104" s="32">
        <v>9245271</v>
      </c>
      <c r="T104" s="32">
        <v>-1583242</v>
      </c>
      <c r="U104" s="32">
        <v>205850</v>
      </c>
      <c r="W104" s="12">
        <f>+$M104/$P104</f>
        <v>1.5490008412351033</v>
      </c>
      <c r="Y104" s="13">
        <f>+$R104/$O104</f>
        <v>0.81118032934536233</v>
      </c>
      <c r="Z104" s="32">
        <f>+$T104/$U104</f>
        <v>-7.6912411950449355</v>
      </c>
      <c r="AA104" s="32">
        <f>+$T104/$S104</f>
        <v>-0.17124884711329716</v>
      </c>
      <c r="AB104" s="32">
        <f>+$T104/$O104</f>
        <v>-3.2335150911919179E-2</v>
      </c>
    </row>
    <row r="105" spans="1:28" x14ac:dyDescent="0.3">
      <c r="A105" s="33">
        <v>3340</v>
      </c>
      <c r="B105" s="32" t="s">
        <v>960</v>
      </c>
      <c r="C105" s="32" t="s">
        <v>25</v>
      </c>
      <c r="D105" s="32">
        <v>900504374</v>
      </c>
      <c r="E105" s="32" t="s">
        <v>977</v>
      </c>
      <c r="F105" s="32" t="s">
        <v>58</v>
      </c>
      <c r="G105" s="32" t="s">
        <v>59</v>
      </c>
      <c r="H105" s="32" t="s">
        <v>27</v>
      </c>
      <c r="I105" s="32" t="s">
        <v>978</v>
      </c>
      <c r="J105" s="32" t="s">
        <v>29</v>
      </c>
      <c r="K105" s="32" t="s">
        <v>29</v>
      </c>
      <c r="L105" s="32" t="s">
        <v>30</v>
      </c>
      <c r="M105" s="32">
        <v>9068353</v>
      </c>
      <c r="N105" s="32">
        <v>1523839</v>
      </c>
      <c r="O105" s="32">
        <v>10592192</v>
      </c>
      <c r="P105" s="32">
        <v>5844635</v>
      </c>
      <c r="Q105" s="32">
        <v>133691</v>
      </c>
      <c r="R105" s="32">
        <v>5978326</v>
      </c>
      <c r="S105" s="32">
        <v>4613866</v>
      </c>
      <c r="T105" s="32">
        <v>1301102</v>
      </c>
      <c r="U105" s="32">
        <v>1071418</v>
      </c>
      <c r="W105" s="12">
        <f>+$M105/$P105</f>
        <v>1.5515687463802272</v>
      </c>
      <c r="Y105" s="13">
        <f>+$R105/$O105</f>
        <v>0.56440876449369493</v>
      </c>
      <c r="Z105" s="32">
        <f>+$T105/$U105</f>
        <v>1.2143738484886384</v>
      </c>
      <c r="AA105" s="32">
        <f>+$T105/$S105</f>
        <v>0.28199822014770259</v>
      </c>
      <c r="AB105" s="32">
        <f>+$T105/$O105</f>
        <v>0.12283595312471678</v>
      </c>
    </row>
    <row r="106" spans="1:28" x14ac:dyDescent="0.3">
      <c r="A106" s="33">
        <v>5064</v>
      </c>
      <c r="B106" s="32" t="s">
        <v>24</v>
      </c>
      <c r="C106" s="32" t="s">
        <v>25</v>
      </c>
      <c r="D106" s="32">
        <v>900824185</v>
      </c>
      <c r="E106" s="32" t="s">
        <v>218</v>
      </c>
      <c r="F106" s="32" t="s">
        <v>58</v>
      </c>
      <c r="G106" s="32" t="s">
        <v>59</v>
      </c>
      <c r="H106" s="32" t="s">
        <v>27</v>
      </c>
      <c r="I106" s="32" t="s">
        <v>219</v>
      </c>
      <c r="J106" s="32" t="s">
        <v>29</v>
      </c>
      <c r="K106" s="32" t="s">
        <v>29</v>
      </c>
      <c r="L106" s="32" t="s">
        <v>30</v>
      </c>
      <c r="M106" s="32">
        <v>823745436</v>
      </c>
      <c r="N106" s="32">
        <v>93881998</v>
      </c>
      <c r="O106" s="32">
        <v>917627434</v>
      </c>
      <c r="P106" s="32">
        <v>527803539</v>
      </c>
      <c r="Q106" s="32">
        <v>33320329</v>
      </c>
      <c r="R106" s="32">
        <v>561123868</v>
      </c>
      <c r="S106" s="32">
        <v>356503566</v>
      </c>
      <c r="T106" s="32">
        <v>21411719</v>
      </c>
      <c r="U106" s="32">
        <v>9116184</v>
      </c>
      <c r="W106" s="12">
        <f>+$M106/$P106</f>
        <v>1.5607046469614521</v>
      </c>
      <c r="X106" s="20"/>
      <c r="Y106" s="13">
        <f>+$R106/$O106</f>
        <v>0.61149421563610318</v>
      </c>
      <c r="Z106" s="32">
        <f>+$T106/$U106</f>
        <v>2.3487589763436105</v>
      </c>
      <c r="AA106" s="32">
        <f>+$T106/$S106</f>
        <v>6.0060322089457024E-2</v>
      </c>
      <c r="AB106" s="32">
        <f>+$T106/$O106</f>
        <v>2.3333782542512782E-2</v>
      </c>
    </row>
    <row r="107" spans="1:28" x14ac:dyDescent="0.3">
      <c r="A107" s="33">
        <v>11054</v>
      </c>
      <c r="B107" s="32" t="s">
        <v>32</v>
      </c>
      <c r="C107" s="32" t="s">
        <v>25</v>
      </c>
      <c r="D107" s="32">
        <v>830035136</v>
      </c>
      <c r="E107" s="32" t="s">
        <v>461</v>
      </c>
      <c r="F107" s="32" t="s">
        <v>58</v>
      </c>
      <c r="G107" s="32" t="s">
        <v>59</v>
      </c>
      <c r="H107" s="32" t="s">
        <v>27</v>
      </c>
      <c r="I107" s="32" t="s">
        <v>462</v>
      </c>
      <c r="J107" s="32" t="s">
        <v>29</v>
      </c>
      <c r="K107" s="32" t="s">
        <v>29</v>
      </c>
      <c r="L107" s="32" t="s">
        <v>30</v>
      </c>
      <c r="M107" s="32">
        <v>16318948</v>
      </c>
      <c r="N107" s="32">
        <v>5748953</v>
      </c>
      <c r="O107" s="32">
        <v>22067901</v>
      </c>
      <c r="P107" s="32">
        <v>10440464</v>
      </c>
      <c r="Q107" s="32">
        <v>3572565</v>
      </c>
      <c r="R107" s="32">
        <v>14013029</v>
      </c>
      <c r="S107" s="32">
        <v>8054872</v>
      </c>
      <c r="T107" s="32">
        <v>2504447</v>
      </c>
      <c r="U107" s="32">
        <v>1032003</v>
      </c>
      <c r="W107" s="12">
        <f>+$M107/$P107</f>
        <v>1.5630481557141522</v>
      </c>
      <c r="Y107" s="13">
        <f>+$R107/$O107</f>
        <v>0.63499600619016738</v>
      </c>
      <c r="Z107" s="32">
        <f>+$T107/$U107</f>
        <v>2.4267826740813736</v>
      </c>
      <c r="AA107" s="32">
        <f>+$T107/$S107</f>
        <v>0.3109232524117081</v>
      </c>
      <c r="AB107" s="32">
        <f>+$T107/$O107</f>
        <v>0.11348822889861614</v>
      </c>
    </row>
    <row r="108" spans="1:28" x14ac:dyDescent="0.3">
      <c r="A108" s="33">
        <v>38454</v>
      </c>
      <c r="B108" s="32" t="s">
        <v>32</v>
      </c>
      <c r="C108" s="32" t="s">
        <v>25</v>
      </c>
      <c r="D108" s="32">
        <v>900624066</v>
      </c>
      <c r="E108" s="32" t="s">
        <v>911</v>
      </c>
      <c r="F108" s="32" t="s">
        <v>58</v>
      </c>
      <c r="G108" s="32" t="s">
        <v>59</v>
      </c>
      <c r="H108" s="32" t="s">
        <v>27</v>
      </c>
      <c r="I108" s="32" t="s">
        <v>912</v>
      </c>
      <c r="J108" s="32" t="s">
        <v>29</v>
      </c>
      <c r="K108" s="32" t="s">
        <v>29</v>
      </c>
      <c r="L108" s="32" t="s">
        <v>30</v>
      </c>
      <c r="M108" s="32">
        <v>12828463</v>
      </c>
      <c r="N108" s="32">
        <v>511724</v>
      </c>
      <c r="O108" s="32">
        <v>13340187</v>
      </c>
      <c r="P108" s="32">
        <v>8186758</v>
      </c>
      <c r="Q108" s="32"/>
      <c r="R108" s="32">
        <v>8186758</v>
      </c>
      <c r="S108" s="32">
        <v>5153429</v>
      </c>
      <c r="T108" s="32">
        <v>1506972</v>
      </c>
      <c r="U108" s="32">
        <v>1190180</v>
      </c>
      <c r="W108" s="12">
        <f>+$M108/$P108</f>
        <v>1.5669771843750604</v>
      </c>
      <c r="Y108" s="13">
        <f>+$R108/$O108</f>
        <v>0.61369139727951338</v>
      </c>
      <c r="Z108" s="32">
        <f>+$T108/$U108</f>
        <v>1.2661715034700634</v>
      </c>
      <c r="AA108" s="32">
        <f>+$T108/$S108</f>
        <v>0.29242122089971551</v>
      </c>
      <c r="AB108" s="32">
        <f>+$T108/$O108</f>
        <v>0.11296483325158785</v>
      </c>
    </row>
    <row r="109" spans="1:28" x14ac:dyDescent="0.3">
      <c r="A109" s="33">
        <v>17472</v>
      </c>
      <c r="B109" s="32" t="s">
        <v>32</v>
      </c>
      <c r="C109" s="32" t="s">
        <v>25</v>
      </c>
      <c r="D109" s="32">
        <v>860500689</v>
      </c>
      <c r="E109" s="32" t="s">
        <v>600</v>
      </c>
      <c r="F109" s="32" t="s">
        <v>58</v>
      </c>
      <c r="G109" s="32" t="s">
        <v>59</v>
      </c>
      <c r="H109" s="32" t="s">
        <v>27</v>
      </c>
      <c r="I109" s="32" t="s">
        <v>601</v>
      </c>
      <c r="J109" s="32" t="s">
        <v>29</v>
      </c>
      <c r="K109" s="32" t="s">
        <v>29</v>
      </c>
      <c r="L109" s="32" t="s">
        <v>30</v>
      </c>
      <c r="M109" s="32">
        <v>14754137</v>
      </c>
      <c r="N109" s="32">
        <v>844924</v>
      </c>
      <c r="O109" s="32">
        <v>15599061</v>
      </c>
      <c r="P109" s="32">
        <v>9360657</v>
      </c>
      <c r="Q109" s="32"/>
      <c r="R109" s="32">
        <v>9360657</v>
      </c>
      <c r="S109" s="32">
        <v>6238404</v>
      </c>
      <c r="T109" s="32">
        <v>2794172</v>
      </c>
      <c r="U109" s="32"/>
      <c r="W109" s="12">
        <f>+$M109/$P109</f>
        <v>1.576186051897853</v>
      </c>
      <c r="Y109" s="13">
        <f>+$R109/$O109</f>
        <v>0.60007823547840478</v>
      </c>
      <c r="Z109" s="32" t="e">
        <f>+$T109/$U109</f>
        <v>#DIV/0!</v>
      </c>
      <c r="AA109" s="32">
        <f>+$T109/$S109</f>
        <v>0.4478985330222281</v>
      </c>
      <c r="AB109" s="32">
        <f>+$T109/$O109</f>
        <v>0.17912437165288347</v>
      </c>
    </row>
    <row r="110" spans="1:28" x14ac:dyDescent="0.3">
      <c r="A110" s="33">
        <v>4980</v>
      </c>
      <c r="B110" s="32" t="s">
        <v>24</v>
      </c>
      <c r="C110" s="32" t="s">
        <v>25</v>
      </c>
      <c r="D110" s="32">
        <v>900779576</v>
      </c>
      <c r="E110" s="32" t="s">
        <v>216</v>
      </c>
      <c r="F110" s="32" t="s">
        <v>58</v>
      </c>
      <c r="G110" s="32" t="s">
        <v>59</v>
      </c>
      <c r="H110" s="32" t="s">
        <v>27</v>
      </c>
      <c r="I110" s="32" t="s">
        <v>217</v>
      </c>
      <c r="J110" s="32" t="s">
        <v>29</v>
      </c>
      <c r="K110" s="32" t="s">
        <v>29</v>
      </c>
      <c r="L110" s="32" t="s">
        <v>30</v>
      </c>
      <c r="M110" s="32">
        <v>33618740</v>
      </c>
      <c r="N110" s="32">
        <v>4879471</v>
      </c>
      <c r="O110" s="32">
        <v>38498211</v>
      </c>
      <c r="P110" s="32">
        <v>21320473</v>
      </c>
      <c r="Q110" s="32">
        <v>6741487</v>
      </c>
      <c r="R110" s="32">
        <v>28061960</v>
      </c>
      <c r="S110" s="32">
        <v>10436251</v>
      </c>
      <c r="T110" s="32">
        <v>9752638</v>
      </c>
      <c r="U110" s="32">
        <v>4246700</v>
      </c>
      <c r="W110" s="12">
        <f>+$M110/$P110</f>
        <v>1.5768289943661193</v>
      </c>
      <c r="X110" s="20"/>
      <c r="Y110" s="13">
        <f>+$R110/$O110</f>
        <v>0.72891594884759714</v>
      </c>
      <c r="Z110" s="32">
        <f>+$T110/$U110</f>
        <v>2.2965215343678622</v>
      </c>
      <c r="AA110" s="32">
        <f>+$T110/$S110</f>
        <v>0.93449630523451377</v>
      </c>
      <c r="AB110" s="32">
        <f>+$T110/$O110</f>
        <v>0.25332704420992447</v>
      </c>
    </row>
    <row r="111" spans="1:28" x14ac:dyDescent="0.3">
      <c r="A111" s="33">
        <v>34024</v>
      </c>
      <c r="B111" s="32" t="s">
        <v>32</v>
      </c>
      <c r="C111" s="32" t="s">
        <v>25</v>
      </c>
      <c r="D111" s="32">
        <v>900448208</v>
      </c>
      <c r="E111" s="32" t="s">
        <v>846</v>
      </c>
      <c r="F111" s="32" t="s">
        <v>58</v>
      </c>
      <c r="G111" s="32" t="s">
        <v>59</v>
      </c>
      <c r="H111" s="32" t="s">
        <v>27</v>
      </c>
      <c r="I111" s="32" t="s">
        <v>847</v>
      </c>
      <c r="J111" s="32" t="s">
        <v>29</v>
      </c>
      <c r="K111" s="32" t="s">
        <v>29</v>
      </c>
      <c r="L111" s="32" t="s">
        <v>30</v>
      </c>
      <c r="M111" s="32">
        <v>42746286</v>
      </c>
      <c r="N111" s="32">
        <v>3313469</v>
      </c>
      <c r="O111" s="32">
        <v>46059755</v>
      </c>
      <c r="P111" s="32">
        <v>27103056</v>
      </c>
      <c r="Q111" s="32">
        <v>4707573</v>
      </c>
      <c r="R111" s="32">
        <v>31810629</v>
      </c>
      <c r="S111" s="32">
        <v>14249126</v>
      </c>
      <c r="T111" s="32">
        <v>5664613</v>
      </c>
      <c r="U111" s="32">
        <v>2176614</v>
      </c>
      <c r="W111" s="12">
        <f>+$M111/$P111</f>
        <v>1.5771758727133944</v>
      </c>
      <c r="Y111" s="13">
        <f>+$R111/$O111</f>
        <v>0.69063825893125141</v>
      </c>
      <c r="Z111" s="32">
        <f>+$T111/$U111</f>
        <v>2.6024885441332271</v>
      </c>
      <c r="AA111" s="32">
        <f>+$T111/$S111</f>
        <v>0.39754108427422147</v>
      </c>
      <c r="AB111" s="32">
        <f>+$T111/$O111</f>
        <v>0.12298400197743127</v>
      </c>
    </row>
    <row r="112" spans="1:28" x14ac:dyDescent="0.3">
      <c r="A112" s="33">
        <v>40880</v>
      </c>
      <c r="B112" s="32" t="s">
        <v>32</v>
      </c>
      <c r="C112" s="32" t="s">
        <v>25</v>
      </c>
      <c r="D112" s="32">
        <v>900802218</v>
      </c>
      <c r="E112" s="32" t="s">
        <v>931</v>
      </c>
      <c r="F112" s="32" t="s">
        <v>58</v>
      </c>
      <c r="G112" s="32" t="s">
        <v>59</v>
      </c>
      <c r="H112" s="32" t="s">
        <v>27</v>
      </c>
      <c r="I112" s="32" t="s">
        <v>932</v>
      </c>
      <c r="J112" s="32" t="s">
        <v>29</v>
      </c>
      <c r="K112" s="32" t="s">
        <v>29</v>
      </c>
      <c r="L112" s="32" t="s">
        <v>30</v>
      </c>
      <c r="M112" s="32">
        <v>24956633</v>
      </c>
      <c r="N112" s="32">
        <v>722442</v>
      </c>
      <c r="O112" s="32">
        <v>25679075</v>
      </c>
      <c r="P112" s="32">
        <v>15770331</v>
      </c>
      <c r="Q112" s="32"/>
      <c r="R112" s="32">
        <v>15770331</v>
      </c>
      <c r="S112" s="32">
        <v>9908744</v>
      </c>
      <c r="T112" s="32">
        <v>2545369</v>
      </c>
      <c r="U112" s="32"/>
      <c r="W112" s="12">
        <f>+$M112/$P112</f>
        <v>1.5825053386641028</v>
      </c>
      <c r="Y112" s="13">
        <f>+$R112/$O112</f>
        <v>0.61413158378952515</v>
      </c>
      <c r="Z112" s="32" t="e">
        <f>+$T112/$U112</f>
        <v>#DIV/0!</v>
      </c>
      <c r="AA112" s="32">
        <f>+$T112/$S112</f>
        <v>0.25688109411243243</v>
      </c>
      <c r="AB112" s="32">
        <f>+$T112/$O112</f>
        <v>9.9122300939578231E-2</v>
      </c>
    </row>
    <row r="113" spans="1:29" x14ac:dyDescent="0.3">
      <c r="A113" s="33">
        <v>4496</v>
      </c>
      <c r="B113" s="32" t="s">
        <v>24</v>
      </c>
      <c r="C113" s="32" t="s">
        <v>25</v>
      </c>
      <c r="D113" s="32">
        <v>900510848</v>
      </c>
      <c r="E113" s="32" t="s">
        <v>204</v>
      </c>
      <c r="F113" s="32" t="s">
        <v>58</v>
      </c>
      <c r="G113" s="32" t="s">
        <v>59</v>
      </c>
      <c r="H113" s="32" t="s">
        <v>27</v>
      </c>
      <c r="I113" s="32" t="s">
        <v>205</v>
      </c>
      <c r="J113" s="32" t="s">
        <v>29</v>
      </c>
      <c r="K113" s="32" t="s">
        <v>29</v>
      </c>
      <c r="L113" s="32" t="s">
        <v>30</v>
      </c>
      <c r="M113" s="32">
        <v>20478565</v>
      </c>
      <c r="N113" s="32">
        <v>4656920</v>
      </c>
      <c r="O113" s="32">
        <v>25135485</v>
      </c>
      <c r="P113" s="32">
        <v>12865020</v>
      </c>
      <c r="Q113" s="32">
        <v>8010871</v>
      </c>
      <c r="R113" s="32">
        <v>20875891</v>
      </c>
      <c r="S113" s="32">
        <v>4259594</v>
      </c>
      <c r="T113" s="32">
        <v>3262982</v>
      </c>
      <c r="U113" s="32"/>
      <c r="W113" s="12">
        <f>+$M113/$P113</f>
        <v>1.5918020337317782</v>
      </c>
      <c r="X113" s="20"/>
      <c r="Y113" s="13">
        <f>+$R113/$O113</f>
        <v>0.83053464056890092</v>
      </c>
      <c r="Z113" s="32" t="e">
        <f>+$T113/$U113</f>
        <v>#DIV/0!</v>
      </c>
      <c r="AA113" s="32">
        <f>+$T113/$S113</f>
        <v>0.76603122269399382</v>
      </c>
      <c r="AB113" s="32">
        <f>+$T113/$O113</f>
        <v>0.12981575648928198</v>
      </c>
    </row>
    <row r="114" spans="1:29" x14ac:dyDescent="0.3">
      <c r="A114" s="33">
        <v>11642</v>
      </c>
      <c r="B114" s="32" t="s">
        <v>32</v>
      </c>
      <c r="C114" s="32" t="s">
        <v>25</v>
      </c>
      <c r="D114" s="32">
        <v>830054644</v>
      </c>
      <c r="E114" s="32" t="s">
        <v>475</v>
      </c>
      <c r="F114" s="32" t="s">
        <v>58</v>
      </c>
      <c r="G114" s="32" t="s">
        <v>59</v>
      </c>
      <c r="H114" s="32" t="s">
        <v>27</v>
      </c>
      <c r="I114" s="32" t="s">
        <v>476</v>
      </c>
      <c r="J114" s="32" t="s">
        <v>29</v>
      </c>
      <c r="K114" s="32" t="s">
        <v>29</v>
      </c>
      <c r="L114" s="32" t="s">
        <v>30</v>
      </c>
      <c r="M114" s="32">
        <v>4286304</v>
      </c>
      <c r="N114" s="32">
        <v>1279762</v>
      </c>
      <c r="O114" s="32">
        <v>5566066</v>
      </c>
      <c r="P114" s="32">
        <v>2658763</v>
      </c>
      <c r="Q114" s="32">
        <v>1375384</v>
      </c>
      <c r="R114" s="32">
        <v>4034147</v>
      </c>
      <c r="S114" s="32">
        <v>1531919</v>
      </c>
      <c r="T114" s="32">
        <v>474436</v>
      </c>
      <c r="U114" s="32">
        <v>248379</v>
      </c>
      <c r="W114" s="12">
        <f>+$M114/$P114</f>
        <v>1.6121421879272428</v>
      </c>
      <c r="Y114" s="13">
        <f>+$R114/$O114</f>
        <v>0.72477527215810955</v>
      </c>
      <c r="Z114" s="32">
        <f>+$T114/$U114</f>
        <v>1.9101292782401089</v>
      </c>
      <c r="AA114" s="32">
        <f>+$T114/$S114</f>
        <v>0.30970044760852239</v>
      </c>
      <c r="AB114" s="32">
        <f>+$T114/$O114</f>
        <v>8.5237221405567234E-2</v>
      </c>
    </row>
    <row r="115" spans="1:29" x14ac:dyDescent="0.3">
      <c r="A115" s="33">
        <v>18</v>
      </c>
      <c r="B115" s="32" t="s">
        <v>31</v>
      </c>
      <c r="C115" s="32" t="s">
        <v>25</v>
      </c>
      <c r="D115" s="32">
        <v>800002482</v>
      </c>
      <c r="E115" s="32" t="s">
        <v>241</v>
      </c>
      <c r="F115" s="32" t="s">
        <v>58</v>
      </c>
      <c r="G115" s="32" t="s">
        <v>59</v>
      </c>
      <c r="H115" s="32" t="s">
        <v>27</v>
      </c>
      <c r="I115" s="32" t="s">
        <v>242</v>
      </c>
      <c r="J115" s="32" t="s">
        <v>41</v>
      </c>
      <c r="K115" s="32" t="s">
        <v>42</v>
      </c>
      <c r="L115" s="32" t="s">
        <v>30</v>
      </c>
      <c r="M115" s="32">
        <v>62090068</v>
      </c>
      <c r="N115" s="32">
        <v>8330818</v>
      </c>
      <c r="O115" s="32">
        <v>70420886</v>
      </c>
      <c r="P115" s="32">
        <v>37936385</v>
      </c>
      <c r="Q115" s="32">
        <v>4317724</v>
      </c>
      <c r="R115" s="32">
        <v>42254109</v>
      </c>
      <c r="S115" s="32">
        <v>28166777</v>
      </c>
      <c r="T115" s="32">
        <v>20921466</v>
      </c>
      <c r="U115" s="32">
        <v>5233167</v>
      </c>
      <c r="W115" s="12">
        <f>+$M115/$P115</f>
        <v>1.6366891046682492</v>
      </c>
      <c r="X115" s="8"/>
      <c r="Y115" s="13">
        <f>+$R115/$O115</f>
        <v>0.60002239960457182</v>
      </c>
      <c r="Z115" s="32">
        <f>+$T115/$U115</f>
        <v>3.9978594224109414</v>
      </c>
      <c r="AA115" s="32">
        <f>+$T115/$S115</f>
        <v>0.74277103127560529</v>
      </c>
      <c r="AB115" s="32">
        <f>+$T115/$O115</f>
        <v>0.29709177473285414</v>
      </c>
    </row>
    <row r="116" spans="1:29" x14ac:dyDescent="0.3">
      <c r="A116" s="33">
        <v>35652</v>
      </c>
      <c r="B116" s="32" t="s">
        <v>32</v>
      </c>
      <c r="C116" s="32" t="s">
        <v>25</v>
      </c>
      <c r="D116" s="32">
        <v>900502162</v>
      </c>
      <c r="E116" s="32" t="s">
        <v>33</v>
      </c>
      <c r="F116" s="32" t="s">
        <v>58</v>
      </c>
      <c r="G116" s="32" t="s">
        <v>34</v>
      </c>
      <c r="H116" s="32" t="s">
        <v>27</v>
      </c>
      <c r="I116" s="32" t="s">
        <v>875</v>
      </c>
      <c r="J116" s="32" t="s">
        <v>35</v>
      </c>
      <c r="K116" s="32" t="s">
        <v>36</v>
      </c>
      <c r="L116" s="32" t="s">
        <v>30</v>
      </c>
      <c r="M116" s="32">
        <v>2120600</v>
      </c>
      <c r="N116" s="32">
        <v>891991</v>
      </c>
      <c r="O116" s="32">
        <v>3012591</v>
      </c>
      <c r="P116" s="32">
        <v>1290597</v>
      </c>
      <c r="Q116" s="32"/>
      <c r="R116" s="32">
        <v>1290597</v>
      </c>
      <c r="S116" s="32">
        <v>1721994</v>
      </c>
      <c r="T116" s="32">
        <v>235647</v>
      </c>
      <c r="U116" s="32">
        <v>149415</v>
      </c>
      <c r="W116" s="12">
        <f>+$M116/$P116</f>
        <v>1.6431155504003185</v>
      </c>
      <c r="Y116" s="13">
        <f>+$R116/$O116</f>
        <v>0.42840100099880801</v>
      </c>
      <c r="Z116" s="32">
        <f>+$T116/$U116</f>
        <v>1.5771308101596224</v>
      </c>
      <c r="AA116" s="32">
        <f>+$T116/$S116</f>
        <v>0.13684542454851759</v>
      </c>
      <c r="AB116" s="32">
        <f>+$T116/$O116</f>
        <v>7.8220707689825808E-2</v>
      </c>
    </row>
    <row r="117" spans="1:29" x14ac:dyDescent="0.3">
      <c r="A117" s="33">
        <v>1328</v>
      </c>
      <c r="B117" s="32" t="s">
        <v>24</v>
      </c>
      <c r="C117" s="32" t="s">
        <v>25</v>
      </c>
      <c r="D117" s="32">
        <v>830036006</v>
      </c>
      <c r="E117" s="32" t="s">
        <v>91</v>
      </c>
      <c r="F117" s="32" t="s">
        <v>58</v>
      </c>
      <c r="G117" s="32" t="s">
        <v>59</v>
      </c>
      <c r="H117" s="32" t="s">
        <v>27</v>
      </c>
      <c r="I117" s="32" t="s">
        <v>92</v>
      </c>
      <c r="J117" s="32" t="s">
        <v>29</v>
      </c>
      <c r="K117" s="32" t="s">
        <v>29</v>
      </c>
      <c r="L117" s="32" t="s">
        <v>30</v>
      </c>
      <c r="M117" s="32">
        <v>102925300</v>
      </c>
      <c r="N117" s="32">
        <v>9897234</v>
      </c>
      <c r="O117" s="32">
        <v>112822534</v>
      </c>
      <c r="P117" s="32">
        <v>62599513</v>
      </c>
      <c r="Q117" s="32">
        <v>4034920</v>
      </c>
      <c r="R117" s="32">
        <v>66634433</v>
      </c>
      <c r="S117" s="32">
        <v>46188101</v>
      </c>
      <c r="T117" s="32">
        <v>11639978</v>
      </c>
      <c r="U117" s="32">
        <v>25938203</v>
      </c>
      <c r="W117" s="12">
        <f>+$M117/$P117</f>
        <v>1.6441869124445105</v>
      </c>
      <c r="X117" s="20"/>
      <c r="Y117" s="13">
        <f>+$R117/$O117</f>
        <v>0.59061280258073268</v>
      </c>
      <c r="Z117" s="32">
        <f>+$T117/$U117</f>
        <v>0.44875807317877803</v>
      </c>
      <c r="AA117" s="32">
        <f>+$T117/$S117</f>
        <v>0.25201248260888665</v>
      </c>
      <c r="AB117" s="32">
        <f>+$T117/$O117</f>
        <v>0.10317068396992395</v>
      </c>
      <c r="AC117" s="9"/>
    </row>
    <row r="118" spans="1:29" x14ac:dyDescent="0.3">
      <c r="A118" s="33">
        <v>1406</v>
      </c>
      <c r="B118" s="32" t="s">
        <v>960</v>
      </c>
      <c r="C118" s="32" t="s">
        <v>25</v>
      </c>
      <c r="D118" s="32">
        <v>832003079</v>
      </c>
      <c r="E118" s="32" t="s">
        <v>967</v>
      </c>
      <c r="F118" s="32" t="s">
        <v>58</v>
      </c>
      <c r="G118" s="32" t="s">
        <v>59</v>
      </c>
      <c r="H118" s="32" t="s">
        <v>27</v>
      </c>
      <c r="I118" s="32" t="s">
        <v>968</v>
      </c>
      <c r="J118" s="32" t="s">
        <v>29</v>
      </c>
      <c r="K118" s="32" t="s">
        <v>29</v>
      </c>
      <c r="L118" s="32" t="s">
        <v>30</v>
      </c>
      <c r="M118" s="32">
        <v>13917424</v>
      </c>
      <c r="N118" s="32">
        <v>2920502</v>
      </c>
      <c r="O118" s="32">
        <v>16837926</v>
      </c>
      <c r="P118" s="32">
        <v>8353147</v>
      </c>
      <c r="Q118" s="32">
        <v>483777</v>
      </c>
      <c r="R118" s="32">
        <v>8836924</v>
      </c>
      <c r="S118" s="32">
        <v>8001002</v>
      </c>
      <c r="T118" s="32">
        <v>3641622</v>
      </c>
      <c r="U118" s="32">
        <v>64568</v>
      </c>
      <c r="W118" s="12">
        <f>+$M118/$P118</f>
        <v>1.6661294240362345</v>
      </c>
      <c r="Y118" s="13">
        <f>+$R118/$O118</f>
        <v>0.52482259394654662</v>
      </c>
      <c r="Z118" s="32">
        <f>+$T118/$U118</f>
        <v>56.399795564366251</v>
      </c>
      <c r="AA118" s="32">
        <f>+$T118/$S118</f>
        <v>0.45514574299568977</v>
      </c>
      <c r="AB118" s="32">
        <f>+$T118/$O118</f>
        <v>0.21627497353296363</v>
      </c>
    </row>
    <row r="119" spans="1:29" x14ac:dyDescent="0.3">
      <c r="A119" s="33">
        <v>1896</v>
      </c>
      <c r="B119" s="32" t="s">
        <v>24</v>
      </c>
      <c r="C119" s="32" t="s">
        <v>25</v>
      </c>
      <c r="D119" s="32">
        <v>860001911</v>
      </c>
      <c r="E119" s="32" t="s">
        <v>115</v>
      </c>
      <c r="F119" s="32" t="s">
        <v>58</v>
      </c>
      <c r="G119" s="32" t="s">
        <v>59</v>
      </c>
      <c r="H119" s="32" t="s">
        <v>27</v>
      </c>
      <c r="I119" s="32" t="s">
        <v>116</v>
      </c>
      <c r="J119" s="32" t="s">
        <v>29</v>
      </c>
      <c r="K119" s="32" t="s">
        <v>29</v>
      </c>
      <c r="L119" s="32" t="s">
        <v>30</v>
      </c>
      <c r="M119" s="32">
        <v>39834549</v>
      </c>
      <c r="N119" s="32">
        <v>3477526</v>
      </c>
      <c r="O119" s="32">
        <v>43312075</v>
      </c>
      <c r="P119" s="32">
        <v>23888911</v>
      </c>
      <c r="Q119" s="32">
        <v>2081982</v>
      </c>
      <c r="R119" s="32">
        <v>25970893</v>
      </c>
      <c r="S119" s="32">
        <v>17341182</v>
      </c>
      <c r="T119" s="32">
        <v>12186092</v>
      </c>
      <c r="U119" s="32">
        <v>5086309</v>
      </c>
      <c r="W119" s="12">
        <f>+$M119/$P119</f>
        <v>1.6674912054383726</v>
      </c>
      <c r="X119" s="20"/>
      <c r="Y119" s="13">
        <f>+$R119/$O119</f>
        <v>0.59962246094189664</v>
      </c>
      <c r="Z119" s="32">
        <f>+$T119/$U119</f>
        <v>2.3958615176545508</v>
      </c>
      <c r="AA119" s="32">
        <f>+$T119/$S119</f>
        <v>0.70272556968723354</v>
      </c>
      <c r="AB119" s="32">
        <f>+$T119/$O119</f>
        <v>0.28135553422457826</v>
      </c>
    </row>
    <row r="120" spans="1:29" x14ac:dyDescent="0.3">
      <c r="A120" s="33">
        <v>280</v>
      </c>
      <c r="B120" s="32" t="s">
        <v>960</v>
      </c>
      <c r="C120" s="32" t="s">
        <v>25</v>
      </c>
      <c r="D120" s="32">
        <v>800121151</v>
      </c>
      <c r="E120" s="32" t="s">
        <v>961</v>
      </c>
      <c r="F120" s="32" t="s">
        <v>58</v>
      </c>
      <c r="G120" s="32" t="s">
        <v>59</v>
      </c>
      <c r="H120" s="32" t="s">
        <v>44</v>
      </c>
      <c r="I120" s="32" t="s">
        <v>962</v>
      </c>
      <c r="J120" s="32" t="s">
        <v>74</v>
      </c>
      <c r="K120" s="32" t="s">
        <v>112</v>
      </c>
      <c r="L120" s="32" t="s">
        <v>30</v>
      </c>
      <c r="M120" s="32">
        <v>30151170</v>
      </c>
      <c r="N120" s="32">
        <v>5316214</v>
      </c>
      <c r="O120" s="32">
        <v>35467384</v>
      </c>
      <c r="P120" s="32">
        <v>18015334</v>
      </c>
      <c r="Q120" s="32">
        <v>1780215</v>
      </c>
      <c r="R120" s="32">
        <v>19795549</v>
      </c>
      <c r="S120" s="32">
        <v>15671835</v>
      </c>
      <c r="T120" s="32">
        <v>12168342</v>
      </c>
      <c r="U120" s="32">
        <v>4385222</v>
      </c>
      <c r="W120" s="12">
        <f>+$M120/$P120</f>
        <v>1.673639245322901</v>
      </c>
      <c r="Y120" s="13">
        <f>+$R120/$O120</f>
        <v>0.55813388999876623</v>
      </c>
      <c r="Z120" s="32">
        <f>+$T120/$U120</f>
        <v>2.7748519915297334</v>
      </c>
      <c r="AA120" s="32">
        <f>+$T120/$S120</f>
        <v>0.77644653609484782</v>
      </c>
      <c r="AB120" s="32">
        <f>+$T120/$O120</f>
        <v>0.34308541052816299</v>
      </c>
    </row>
    <row r="121" spans="1:29" x14ac:dyDescent="0.3">
      <c r="A121" s="33">
        <v>22548</v>
      </c>
      <c r="B121" s="32" t="s">
        <v>32</v>
      </c>
      <c r="C121" s="32" t="s">
        <v>25</v>
      </c>
      <c r="D121" s="32">
        <v>900039051</v>
      </c>
      <c r="E121" s="32" t="s">
        <v>667</v>
      </c>
      <c r="F121" s="32" t="s">
        <v>58</v>
      </c>
      <c r="G121" s="32" t="s">
        <v>59</v>
      </c>
      <c r="H121" s="32" t="s">
        <v>27</v>
      </c>
      <c r="I121" s="32" t="s">
        <v>668</v>
      </c>
      <c r="J121" s="32" t="s">
        <v>29</v>
      </c>
      <c r="K121" s="32" t="s">
        <v>29</v>
      </c>
      <c r="L121" s="32" t="s">
        <v>30</v>
      </c>
      <c r="M121" s="32">
        <v>2972086</v>
      </c>
      <c r="N121" s="32">
        <v>762600</v>
      </c>
      <c r="O121" s="32">
        <v>3734686</v>
      </c>
      <c r="P121" s="32">
        <v>1774359</v>
      </c>
      <c r="Q121" s="32">
        <v>505144</v>
      </c>
      <c r="R121" s="32">
        <v>2279503</v>
      </c>
      <c r="S121" s="32">
        <v>1455183</v>
      </c>
      <c r="T121" s="32">
        <v>477689</v>
      </c>
      <c r="U121" s="32">
        <v>277070</v>
      </c>
      <c r="W121" s="12">
        <f>+$M121/$P121</f>
        <v>1.6750195422685037</v>
      </c>
      <c r="Y121" s="13">
        <f>+$R121/$O121</f>
        <v>0.61036001420199715</v>
      </c>
      <c r="Z121" s="32">
        <f>+$T121/$U121</f>
        <v>1.7240733388674343</v>
      </c>
      <c r="AA121" s="32">
        <f>+$T121/$S121</f>
        <v>0.32826730383738678</v>
      </c>
      <c r="AB121" s="32">
        <f>+$T121/$O121</f>
        <v>0.12790606760514805</v>
      </c>
    </row>
    <row r="122" spans="1:29" x14ac:dyDescent="0.3">
      <c r="A122" s="33">
        <v>2436</v>
      </c>
      <c r="B122" s="32" t="s">
        <v>24</v>
      </c>
      <c r="C122" s="32" t="s">
        <v>25</v>
      </c>
      <c r="D122" s="32">
        <v>860527377</v>
      </c>
      <c r="E122" s="32" t="s">
        <v>149</v>
      </c>
      <c r="F122" s="32" t="s">
        <v>58</v>
      </c>
      <c r="G122" s="32" t="s">
        <v>59</v>
      </c>
      <c r="H122" s="32" t="s">
        <v>27</v>
      </c>
      <c r="I122" s="32" t="s">
        <v>150</v>
      </c>
      <c r="J122" s="32" t="s">
        <v>29</v>
      </c>
      <c r="K122" s="32" t="s">
        <v>29</v>
      </c>
      <c r="L122" s="32" t="s">
        <v>30</v>
      </c>
      <c r="M122" s="32">
        <v>55517084</v>
      </c>
      <c r="N122" s="32">
        <v>22777508</v>
      </c>
      <c r="O122" s="32">
        <v>78294592</v>
      </c>
      <c r="P122" s="32">
        <v>32933674</v>
      </c>
      <c r="Q122" s="32">
        <v>14379604</v>
      </c>
      <c r="R122" s="32">
        <v>47313278</v>
      </c>
      <c r="S122" s="32">
        <v>30981314</v>
      </c>
      <c r="T122" s="32">
        <v>5148119</v>
      </c>
      <c r="U122" s="32">
        <v>4005749</v>
      </c>
      <c r="W122" s="12">
        <f>+$M122/$P122</f>
        <v>1.6857239796568095</v>
      </c>
      <c r="X122" s="20"/>
      <c r="Y122" s="13">
        <f>+$R122/$O122</f>
        <v>0.60429816148732218</v>
      </c>
      <c r="Z122" s="32">
        <f>+$T122/$U122</f>
        <v>1.2851826212775688</v>
      </c>
      <c r="AA122" s="32">
        <f>+$T122/$S122</f>
        <v>0.16616851693249679</v>
      </c>
      <c r="AB122" s="32">
        <f>+$T122/$O122</f>
        <v>6.5753187653114026E-2</v>
      </c>
    </row>
    <row r="123" spans="1:29" x14ac:dyDescent="0.3">
      <c r="A123" s="33">
        <v>4216</v>
      </c>
      <c r="B123" s="32" t="s">
        <v>24</v>
      </c>
      <c r="C123" s="32" t="s">
        <v>25</v>
      </c>
      <c r="D123" s="32">
        <v>900430151</v>
      </c>
      <c r="E123" s="32" t="s">
        <v>190</v>
      </c>
      <c r="F123" s="32" t="s">
        <v>58</v>
      </c>
      <c r="G123" s="32" t="s">
        <v>59</v>
      </c>
      <c r="H123" s="32" t="s">
        <v>27</v>
      </c>
      <c r="I123" s="32" t="s">
        <v>191</v>
      </c>
      <c r="J123" s="32" t="s">
        <v>29</v>
      </c>
      <c r="K123" s="32" t="s">
        <v>29</v>
      </c>
      <c r="L123" s="32" t="s">
        <v>30</v>
      </c>
      <c r="M123" s="32">
        <v>47163608</v>
      </c>
      <c r="N123" s="32">
        <v>29832067</v>
      </c>
      <c r="O123" s="32">
        <v>76995675</v>
      </c>
      <c r="P123" s="32">
        <v>27918643</v>
      </c>
      <c r="Q123" s="32">
        <v>121887</v>
      </c>
      <c r="R123" s="32">
        <v>28040530</v>
      </c>
      <c r="S123" s="32">
        <v>48955145</v>
      </c>
      <c r="T123" s="32">
        <v>28608688</v>
      </c>
      <c r="U123" s="32">
        <v>7771006</v>
      </c>
      <c r="W123" s="12">
        <f>+$M123/$P123</f>
        <v>1.6893230806382673</v>
      </c>
      <c r="X123" s="20"/>
      <c r="Y123" s="13">
        <f>+$R123/$O123</f>
        <v>0.36418318301644864</v>
      </c>
      <c r="Z123" s="32">
        <f>+$T123/$U123</f>
        <v>3.6814651796691447</v>
      </c>
      <c r="AA123" s="32">
        <f>+$T123/$S123</f>
        <v>0.58438572697517288</v>
      </c>
      <c r="AB123" s="32">
        <f>+$T123/$O123</f>
        <v>0.37156227281597309</v>
      </c>
    </row>
    <row r="124" spans="1:29" x14ac:dyDescent="0.3">
      <c r="A124" s="33">
        <v>14492</v>
      </c>
      <c r="B124" s="32" t="s">
        <v>32</v>
      </c>
      <c r="C124" s="32" t="s">
        <v>25</v>
      </c>
      <c r="D124" s="32">
        <v>830144577</v>
      </c>
      <c r="E124" s="32" t="s">
        <v>542</v>
      </c>
      <c r="F124" s="32" t="s">
        <v>58</v>
      </c>
      <c r="G124" s="32" t="s">
        <v>59</v>
      </c>
      <c r="H124" s="32" t="s">
        <v>27</v>
      </c>
      <c r="I124" s="32" t="s">
        <v>543</v>
      </c>
      <c r="J124" s="32" t="s">
        <v>29</v>
      </c>
      <c r="K124" s="32" t="s">
        <v>29</v>
      </c>
      <c r="L124" s="32" t="s">
        <v>30</v>
      </c>
      <c r="M124" s="32">
        <v>2739583</v>
      </c>
      <c r="N124" s="32">
        <v>1087382</v>
      </c>
      <c r="O124" s="32">
        <v>3826965</v>
      </c>
      <c r="P124" s="32">
        <v>1620291</v>
      </c>
      <c r="Q124" s="32">
        <v>920039</v>
      </c>
      <c r="R124" s="32">
        <v>2540330</v>
      </c>
      <c r="S124" s="32">
        <v>1286635</v>
      </c>
      <c r="T124" s="32">
        <v>847505</v>
      </c>
      <c r="U124" s="32">
        <v>301344</v>
      </c>
      <c r="W124" s="12">
        <f>+$M124/$P124</f>
        <v>1.6907969000630134</v>
      </c>
      <c r="Y124" s="13">
        <f>+$R124/$O124</f>
        <v>0.66379755236852178</v>
      </c>
      <c r="Z124" s="32">
        <f>+$T124/$U124</f>
        <v>2.8124170383349263</v>
      </c>
      <c r="AA124" s="32">
        <f>+$T124/$S124</f>
        <v>0.65869885398733907</v>
      </c>
      <c r="AB124" s="32">
        <f>+$T124/$O124</f>
        <v>0.22145616696259307</v>
      </c>
    </row>
    <row r="125" spans="1:29" x14ac:dyDescent="0.3">
      <c r="A125" s="33">
        <v>23374</v>
      </c>
      <c r="B125" s="32" t="s">
        <v>32</v>
      </c>
      <c r="C125" s="32" t="s">
        <v>25</v>
      </c>
      <c r="D125" s="32">
        <v>900075189</v>
      </c>
      <c r="E125" s="32" t="s">
        <v>679</v>
      </c>
      <c r="F125" s="32" t="s">
        <v>58</v>
      </c>
      <c r="G125" s="32" t="s">
        <v>59</v>
      </c>
      <c r="H125" s="32" t="s">
        <v>27</v>
      </c>
      <c r="I125" s="32" t="s">
        <v>680</v>
      </c>
      <c r="J125" s="32" t="s">
        <v>41</v>
      </c>
      <c r="K125" s="32" t="s">
        <v>162</v>
      </c>
      <c r="L125" s="32" t="s">
        <v>30</v>
      </c>
      <c r="M125" s="32">
        <v>15303416</v>
      </c>
      <c r="N125" s="32">
        <v>3133779</v>
      </c>
      <c r="O125" s="32">
        <v>18437195</v>
      </c>
      <c r="P125" s="32">
        <v>9030778</v>
      </c>
      <c r="Q125" s="32">
        <v>1528009</v>
      </c>
      <c r="R125" s="32">
        <v>10558787</v>
      </c>
      <c r="S125" s="32">
        <v>7878408</v>
      </c>
      <c r="T125" s="32">
        <v>3635290</v>
      </c>
      <c r="U125" s="32">
        <v>319185</v>
      </c>
      <c r="W125" s="12">
        <f>+$M125/$P125</f>
        <v>1.694584453299594</v>
      </c>
      <c r="Y125" s="13">
        <f>+$R125/$O125</f>
        <v>0.57268944652372555</v>
      </c>
      <c r="Z125" s="32">
        <f>+$T125/$U125</f>
        <v>11.38928834375049</v>
      </c>
      <c r="AA125" s="32">
        <f>+$T125/$S125</f>
        <v>0.46142444006454097</v>
      </c>
      <c r="AB125" s="32">
        <f>+$T125/$O125</f>
        <v>0.19717153287145903</v>
      </c>
    </row>
    <row r="126" spans="1:29" x14ac:dyDescent="0.3">
      <c r="A126" s="33">
        <v>35522</v>
      </c>
      <c r="B126" s="32" t="s">
        <v>32</v>
      </c>
      <c r="C126" s="32" t="s">
        <v>25</v>
      </c>
      <c r="D126" s="32">
        <v>900497017</v>
      </c>
      <c r="E126" s="32" t="s">
        <v>869</v>
      </c>
      <c r="F126" s="32" t="s">
        <v>58</v>
      </c>
      <c r="G126" s="32" t="s">
        <v>59</v>
      </c>
      <c r="H126" s="32" t="s">
        <v>27</v>
      </c>
      <c r="I126" s="32" t="s">
        <v>870</v>
      </c>
      <c r="J126" s="32" t="s">
        <v>41</v>
      </c>
      <c r="K126" s="32" t="s">
        <v>42</v>
      </c>
      <c r="L126" s="32" t="s">
        <v>30</v>
      </c>
      <c r="M126" s="32">
        <v>8255978</v>
      </c>
      <c r="N126" s="32">
        <v>157091</v>
      </c>
      <c r="O126" s="32">
        <v>8413069</v>
      </c>
      <c r="P126" s="32">
        <v>4839050</v>
      </c>
      <c r="Q126" s="32"/>
      <c r="R126" s="32">
        <v>4839050</v>
      </c>
      <c r="S126" s="32">
        <v>3574019</v>
      </c>
      <c r="T126" s="32">
        <v>1021700</v>
      </c>
      <c r="U126" s="32">
        <v>867483</v>
      </c>
      <c r="W126" s="12">
        <f>+$M126/$P126</f>
        <v>1.7061154565462229</v>
      </c>
      <c r="Y126" s="13">
        <f>+$R126/$O126</f>
        <v>0.57518249285724388</v>
      </c>
      <c r="Z126" s="32">
        <f>+$T126/$U126</f>
        <v>1.1777752417050247</v>
      </c>
      <c r="AA126" s="32">
        <f>+$T126/$S126</f>
        <v>0.28586865374806347</v>
      </c>
      <c r="AB126" s="32">
        <f>+$T126/$O126</f>
        <v>0.12144200885550802</v>
      </c>
    </row>
    <row r="127" spans="1:29" x14ac:dyDescent="0.3">
      <c r="A127" s="33">
        <v>4948</v>
      </c>
      <c r="B127" s="32" t="s">
        <v>24</v>
      </c>
      <c r="C127" s="32" t="s">
        <v>25</v>
      </c>
      <c r="D127" s="32">
        <v>900757947</v>
      </c>
      <c r="E127" s="32" t="s">
        <v>214</v>
      </c>
      <c r="F127" s="32" t="s">
        <v>58</v>
      </c>
      <c r="G127" s="32" t="s">
        <v>59</v>
      </c>
      <c r="H127" s="32" t="s">
        <v>27</v>
      </c>
      <c r="I127" s="32" t="s">
        <v>215</v>
      </c>
      <c r="J127" s="32" t="s">
        <v>29</v>
      </c>
      <c r="K127" s="32" t="s">
        <v>29</v>
      </c>
      <c r="L127" s="32" t="s">
        <v>30</v>
      </c>
      <c r="M127" s="32">
        <v>244714746</v>
      </c>
      <c r="N127" s="32">
        <v>34752716</v>
      </c>
      <c r="O127" s="32">
        <v>279467462</v>
      </c>
      <c r="P127" s="32">
        <v>143352669</v>
      </c>
      <c r="Q127" s="32">
        <v>18002922</v>
      </c>
      <c r="R127" s="32">
        <v>161355591</v>
      </c>
      <c r="S127" s="32">
        <v>118111871</v>
      </c>
      <c r="T127" s="32">
        <v>36181425</v>
      </c>
      <c r="U127" s="32">
        <v>10886647</v>
      </c>
      <c r="W127" s="12">
        <f>+$M127/$P127</f>
        <v>1.707081896047572</v>
      </c>
      <c r="X127" s="20"/>
      <c r="Y127" s="13">
        <f>+$R127/$O127</f>
        <v>0.57736807657415234</v>
      </c>
      <c r="Z127" s="32">
        <f>+$T127/$U127</f>
        <v>3.3234681899762157</v>
      </c>
      <c r="AA127" s="32">
        <f>+$T127/$S127</f>
        <v>0.30633182502036566</v>
      </c>
      <c r="AB127" s="32">
        <f>+$T127/$O127</f>
        <v>0.12946560841490734</v>
      </c>
    </row>
    <row r="128" spans="1:29" x14ac:dyDescent="0.3">
      <c r="A128" s="33">
        <v>16576</v>
      </c>
      <c r="B128" s="32" t="s">
        <v>32</v>
      </c>
      <c r="C128" s="32" t="s">
        <v>25</v>
      </c>
      <c r="D128" s="32">
        <v>860051814</v>
      </c>
      <c r="E128" s="32" t="s">
        <v>582</v>
      </c>
      <c r="F128" s="32" t="s">
        <v>58</v>
      </c>
      <c r="G128" s="32" t="s">
        <v>59</v>
      </c>
      <c r="H128" s="32" t="s">
        <v>51</v>
      </c>
      <c r="I128" s="32" t="s">
        <v>583</v>
      </c>
      <c r="J128" s="32" t="s">
        <v>29</v>
      </c>
      <c r="K128" s="32" t="s">
        <v>29</v>
      </c>
      <c r="L128" s="32" t="s">
        <v>30</v>
      </c>
      <c r="M128" s="32">
        <v>17640940</v>
      </c>
      <c r="N128" s="32">
        <v>2690733</v>
      </c>
      <c r="O128" s="32">
        <v>20331673</v>
      </c>
      <c r="P128" s="32">
        <v>10304866</v>
      </c>
      <c r="Q128" s="32">
        <v>1388311</v>
      </c>
      <c r="R128" s="32">
        <v>11693177</v>
      </c>
      <c r="S128" s="32">
        <v>8638496</v>
      </c>
      <c r="T128" s="32">
        <v>936432</v>
      </c>
      <c r="U128" s="32">
        <v>1404075</v>
      </c>
      <c r="W128" s="12">
        <f>+$M128/$P128</f>
        <v>1.7119038714331656</v>
      </c>
      <c r="Y128" s="13">
        <f>+$R128/$O128</f>
        <v>0.57512124063769865</v>
      </c>
      <c r="Z128" s="32">
        <f>+$T128/$U128</f>
        <v>0.66693873190534692</v>
      </c>
      <c r="AA128" s="32">
        <f>+$T128/$S128</f>
        <v>0.10840220334650846</v>
      </c>
      <c r="AB128" s="32">
        <f>+$T128/$O128</f>
        <v>4.6057793670004434E-2</v>
      </c>
    </row>
    <row r="129" spans="1:28" x14ac:dyDescent="0.3">
      <c r="A129" s="33">
        <v>1040</v>
      </c>
      <c r="B129" s="32" t="s">
        <v>960</v>
      </c>
      <c r="C129" s="32" t="s">
        <v>25</v>
      </c>
      <c r="D129" s="32">
        <v>830021108</v>
      </c>
      <c r="E129" s="32" t="s">
        <v>963</v>
      </c>
      <c r="F129" s="32" t="s">
        <v>58</v>
      </c>
      <c r="G129" s="32" t="s">
        <v>59</v>
      </c>
      <c r="H129" s="32" t="s">
        <v>44</v>
      </c>
      <c r="I129" s="32" t="s">
        <v>964</v>
      </c>
      <c r="J129" s="32" t="s">
        <v>29</v>
      </c>
      <c r="K129" s="32" t="s">
        <v>29</v>
      </c>
      <c r="L129" s="32" t="s">
        <v>30</v>
      </c>
      <c r="M129" s="32">
        <v>16550138</v>
      </c>
      <c r="N129" s="32">
        <v>5423817</v>
      </c>
      <c r="O129" s="32">
        <v>21973955</v>
      </c>
      <c r="P129" s="32">
        <v>9646203</v>
      </c>
      <c r="Q129" s="32">
        <v>3232920</v>
      </c>
      <c r="R129" s="32">
        <v>12879123</v>
      </c>
      <c r="S129" s="32">
        <v>9094832</v>
      </c>
      <c r="T129" s="32">
        <v>1299819</v>
      </c>
      <c r="U129" s="32">
        <v>921514</v>
      </c>
      <c r="W129" s="12">
        <f>+$M129/$P129</f>
        <v>1.7157152923279761</v>
      </c>
      <c r="Y129" s="13">
        <f>+$R129/$O129</f>
        <v>0.58610855442272458</v>
      </c>
      <c r="Z129" s="32">
        <f>+$T129/$U129</f>
        <v>1.410525504767155</v>
      </c>
      <c r="AA129" s="32">
        <f>+$T129/$S129</f>
        <v>0.14291841784433182</v>
      </c>
      <c r="AB129" s="32">
        <f>+$T129/$O129</f>
        <v>5.9152710561207578E-2</v>
      </c>
    </row>
    <row r="130" spans="1:28" x14ac:dyDescent="0.3">
      <c r="A130" s="33">
        <v>4048</v>
      </c>
      <c r="B130" s="32" t="s">
        <v>24</v>
      </c>
      <c r="C130" s="32" t="s">
        <v>25</v>
      </c>
      <c r="D130" s="32">
        <v>900383361</v>
      </c>
      <c r="E130" s="32" t="s">
        <v>186</v>
      </c>
      <c r="F130" s="32" t="s">
        <v>58</v>
      </c>
      <c r="G130" s="32" t="s">
        <v>59</v>
      </c>
      <c r="H130" s="32" t="s">
        <v>27</v>
      </c>
      <c r="I130" s="32" t="s">
        <v>187</v>
      </c>
      <c r="J130" s="32" t="s">
        <v>29</v>
      </c>
      <c r="K130" s="32" t="s">
        <v>29</v>
      </c>
      <c r="L130" s="32" t="s">
        <v>30</v>
      </c>
      <c r="M130" s="32">
        <v>27492510</v>
      </c>
      <c r="N130" s="32">
        <v>2937393</v>
      </c>
      <c r="O130" s="32">
        <v>30429903</v>
      </c>
      <c r="P130" s="32">
        <v>15986893</v>
      </c>
      <c r="Q130" s="32">
        <v>4597710</v>
      </c>
      <c r="R130" s="32">
        <v>20584603</v>
      </c>
      <c r="S130" s="32">
        <v>9845300</v>
      </c>
      <c r="T130" s="32">
        <v>3496166</v>
      </c>
      <c r="U130" s="32">
        <v>105790</v>
      </c>
      <c r="W130" s="12">
        <f>+$M130/$P130</f>
        <v>1.7196906240630996</v>
      </c>
      <c r="X130" s="20"/>
      <c r="Y130" s="13">
        <f>+$R130/$O130</f>
        <v>0.6764596982119857</v>
      </c>
      <c r="Z130" s="32">
        <f>+$T130/$U130</f>
        <v>33.048170904622367</v>
      </c>
      <c r="AA130" s="32">
        <f>+$T130/$S130</f>
        <v>0.35511015408367447</v>
      </c>
      <c r="AB130" s="32">
        <f>+$T130/$O130</f>
        <v>0.11489244642022027</v>
      </c>
    </row>
    <row r="131" spans="1:28" x14ac:dyDescent="0.3">
      <c r="A131" s="33">
        <v>18152</v>
      </c>
      <c r="B131" s="32" t="s">
        <v>32</v>
      </c>
      <c r="C131" s="32" t="s">
        <v>25</v>
      </c>
      <c r="D131" s="32">
        <v>860526809</v>
      </c>
      <c r="E131" s="32" t="s">
        <v>612</v>
      </c>
      <c r="F131" s="32" t="s">
        <v>58</v>
      </c>
      <c r="G131" s="32" t="s">
        <v>59</v>
      </c>
      <c r="H131" s="32" t="s">
        <v>27</v>
      </c>
      <c r="I131" s="32" t="s">
        <v>613</v>
      </c>
      <c r="J131" s="32" t="s">
        <v>29</v>
      </c>
      <c r="K131" s="32" t="s">
        <v>29</v>
      </c>
      <c r="L131" s="32" t="s">
        <v>30</v>
      </c>
      <c r="M131" s="32">
        <v>14214750</v>
      </c>
      <c r="N131" s="32">
        <v>7437714</v>
      </c>
      <c r="O131" s="32">
        <v>21652464</v>
      </c>
      <c r="P131" s="32">
        <v>8208649</v>
      </c>
      <c r="Q131" s="32">
        <v>4622273</v>
      </c>
      <c r="R131" s="32">
        <v>12830922</v>
      </c>
      <c r="S131" s="32">
        <v>8821542</v>
      </c>
      <c r="T131" s="32">
        <v>2361957</v>
      </c>
      <c r="U131" s="32">
        <v>1699625</v>
      </c>
      <c r="W131" s="12">
        <f>+$M131/$P131</f>
        <v>1.73167959794602</v>
      </c>
      <c r="Y131" s="13">
        <f>+$R131/$O131</f>
        <v>0.59258484392353683</v>
      </c>
      <c r="Z131" s="32">
        <f>+$T131/$U131</f>
        <v>1.3896930205192322</v>
      </c>
      <c r="AA131" s="32">
        <f>+$T131/$S131</f>
        <v>0.26774876773244405</v>
      </c>
      <c r="AB131" s="32">
        <f>+$T131/$O131</f>
        <v>0.10908490599499437</v>
      </c>
    </row>
    <row r="132" spans="1:28" x14ac:dyDescent="0.3">
      <c r="A132" s="33">
        <v>37476</v>
      </c>
      <c r="B132" s="32" t="s">
        <v>32</v>
      </c>
      <c r="C132" s="32" t="s">
        <v>25</v>
      </c>
      <c r="D132" s="32">
        <v>900577032</v>
      </c>
      <c r="E132" s="32" t="s">
        <v>903</v>
      </c>
      <c r="F132" s="32" t="s">
        <v>58</v>
      </c>
      <c r="G132" s="32" t="s">
        <v>59</v>
      </c>
      <c r="H132" s="32" t="s">
        <v>27</v>
      </c>
      <c r="I132" s="32" t="s">
        <v>904</v>
      </c>
      <c r="J132" s="32" t="s">
        <v>74</v>
      </c>
      <c r="K132" s="32" t="s">
        <v>112</v>
      </c>
      <c r="L132" s="32" t="s">
        <v>30</v>
      </c>
      <c r="M132" s="32">
        <v>15274863</v>
      </c>
      <c r="N132" s="32">
        <v>609763</v>
      </c>
      <c r="O132" s="32">
        <v>15884626</v>
      </c>
      <c r="P132" s="32">
        <v>8793026</v>
      </c>
      <c r="Q132" s="32">
        <v>496936</v>
      </c>
      <c r="R132" s="32">
        <v>9289962</v>
      </c>
      <c r="S132" s="32">
        <v>6594664</v>
      </c>
      <c r="T132" s="32">
        <v>547242</v>
      </c>
      <c r="U132" s="32">
        <v>1584950</v>
      </c>
      <c r="W132" s="12">
        <f>+$M132/$P132</f>
        <v>1.7371565829556288</v>
      </c>
      <c r="Y132" s="13">
        <f>+$R132/$O132</f>
        <v>0.58483983192301792</v>
      </c>
      <c r="Z132" s="32">
        <f>+$T132/$U132</f>
        <v>0.34527398340641663</v>
      </c>
      <c r="AA132" s="32">
        <f>+$T132/$S132</f>
        <v>8.2982544675513414E-2</v>
      </c>
      <c r="AB132" s="32">
        <f>+$T132/$O132</f>
        <v>3.4451047194941825E-2</v>
      </c>
    </row>
    <row r="133" spans="1:28" x14ac:dyDescent="0.3">
      <c r="A133" s="33">
        <v>42198</v>
      </c>
      <c r="B133" s="32" t="s">
        <v>32</v>
      </c>
      <c r="C133" s="32" t="s">
        <v>25</v>
      </c>
      <c r="D133" s="32">
        <v>900935511</v>
      </c>
      <c r="E133" s="32" t="s">
        <v>952</v>
      </c>
      <c r="F133" s="32" t="s">
        <v>58</v>
      </c>
      <c r="G133" s="32" t="s">
        <v>59</v>
      </c>
      <c r="H133" s="32" t="s">
        <v>27</v>
      </c>
      <c r="I133" s="32" t="s">
        <v>953</v>
      </c>
      <c r="J133" s="32" t="s">
        <v>29</v>
      </c>
      <c r="K133" s="32" t="s">
        <v>29</v>
      </c>
      <c r="L133" s="32" t="s">
        <v>30</v>
      </c>
      <c r="M133" s="32">
        <v>4010485</v>
      </c>
      <c r="N133" s="32">
        <v>162882</v>
      </c>
      <c r="O133" s="32">
        <v>4173367</v>
      </c>
      <c r="P133" s="32">
        <v>2301046</v>
      </c>
      <c r="Q133" s="32">
        <v>2709</v>
      </c>
      <c r="R133" s="32">
        <v>2303755</v>
      </c>
      <c r="S133" s="32">
        <v>1869612</v>
      </c>
      <c r="T133" s="32">
        <v>152118</v>
      </c>
      <c r="U133" s="32">
        <v>110871</v>
      </c>
      <c r="W133" s="12">
        <f>+$M133/$P133</f>
        <v>1.7428964914217273</v>
      </c>
      <c r="Y133" s="13">
        <f>+$R133/$O133</f>
        <v>0.55201351810181087</v>
      </c>
      <c r="Z133" s="32">
        <f>+$T133/$U133</f>
        <v>1.3720269502394675</v>
      </c>
      <c r="AA133" s="32">
        <f>+$T133/$S133</f>
        <v>8.1363405883145806E-2</v>
      </c>
      <c r="AB133" s="32">
        <f>+$T133/$O133</f>
        <v>3.6449705956844915E-2</v>
      </c>
    </row>
    <row r="134" spans="1:28" x14ac:dyDescent="0.3">
      <c r="A134" s="33">
        <v>10672</v>
      </c>
      <c r="B134" s="32" t="s">
        <v>32</v>
      </c>
      <c r="C134" s="32" t="s">
        <v>25</v>
      </c>
      <c r="D134" s="32">
        <v>830021692</v>
      </c>
      <c r="E134" s="32" t="s">
        <v>449</v>
      </c>
      <c r="F134" s="32" t="s">
        <v>58</v>
      </c>
      <c r="G134" s="32" t="s">
        <v>59</v>
      </c>
      <c r="H134" s="32" t="s">
        <v>27</v>
      </c>
      <c r="I134" s="32" t="s">
        <v>450</v>
      </c>
      <c r="J134" s="32" t="s">
        <v>74</v>
      </c>
      <c r="K134" s="32" t="s">
        <v>112</v>
      </c>
      <c r="L134" s="32" t="s">
        <v>30</v>
      </c>
      <c r="M134" s="32">
        <v>14670241</v>
      </c>
      <c r="N134" s="32">
        <v>163976</v>
      </c>
      <c r="O134" s="32">
        <v>14834217</v>
      </c>
      <c r="P134" s="32">
        <v>8399248</v>
      </c>
      <c r="Q134" s="32"/>
      <c r="R134" s="32">
        <v>8399248</v>
      </c>
      <c r="S134" s="32">
        <v>6434969</v>
      </c>
      <c r="T134" s="32">
        <v>4414362</v>
      </c>
      <c r="U134" s="32">
        <v>1183040</v>
      </c>
      <c r="W134" s="12">
        <f>+$M134/$P134</f>
        <v>1.7466136254102749</v>
      </c>
      <c r="Y134" s="13">
        <f>+$R134/$O134</f>
        <v>0.56620770749140314</v>
      </c>
      <c r="Z134" s="32">
        <f>+$T134/$U134</f>
        <v>3.731371720313768</v>
      </c>
      <c r="AA134" s="32">
        <f>+$T134/$S134</f>
        <v>0.68599584551223169</v>
      </c>
      <c r="AB134" s="32">
        <f>+$T134/$O134</f>
        <v>0.29757971047612419</v>
      </c>
    </row>
    <row r="135" spans="1:28" x14ac:dyDescent="0.3">
      <c r="A135" s="33">
        <v>23538</v>
      </c>
      <c r="B135" s="32" t="s">
        <v>32</v>
      </c>
      <c r="C135" s="32" t="s">
        <v>25</v>
      </c>
      <c r="D135" s="32">
        <v>900080090</v>
      </c>
      <c r="E135" s="32" t="s">
        <v>685</v>
      </c>
      <c r="F135" s="32" t="s">
        <v>58</v>
      </c>
      <c r="G135" s="32" t="s">
        <v>59</v>
      </c>
      <c r="H135" s="32" t="s">
        <v>51</v>
      </c>
      <c r="I135" s="32" t="s">
        <v>686</v>
      </c>
      <c r="J135" s="32" t="s">
        <v>29</v>
      </c>
      <c r="K135" s="32" t="s">
        <v>29</v>
      </c>
      <c r="L135" s="32" t="s">
        <v>30</v>
      </c>
      <c r="M135" s="32">
        <v>2658686</v>
      </c>
      <c r="N135" s="32">
        <v>242075</v>
      </c>
      <c r="O135" s="32">
        <v>2900761</v>
      </c>
      <c r="P135" s="32">
        <v>1518391</v>
      </c>
      <c r="Q135" s="32">
        <v>3918</v>
      </c>
      <c r="R135" s="32">
        <v>1522309</v>
      </c>
      <c r="S135" s="32">
        <v>1378452</v>
      </c>
      <c r="T135" s="32">
        <v>884891</v>
      </c>
      <c r="U135" s="32">
        <v>98944</v>
      </c>
      <c r="W135" s="12">
        <f>+$M135/$P135</f>
        <v>1.7509890403723416</v>
      </c>
      <c r="Y135" s="13">
        <f>+$R135/$O135</f>
        <v>0.52479642411077643</v>
      </c>
      <c r="Z135" s="32">
        <f>+$T135/$U135</f>
        <v>8.9433517949547223</v>
      </c>
      <c r="AA135" s="32">
        <f>+$T135/$S135</f>
        <v>0.6419454576583008</v>
      </c>
      <c r="AB135" s="32">
        <f>+$T135/$O135</f>
        <v>0.30505477700506867</v>
      </c>
    </row>
    <row r="136" spans="1:28" x14ac:dyDescent="0.3">
      <c r="A136" s="33">
        <v>12796</v>
      </c>
      <c r="B136" s="32" t="s">
        <v>32</v>
      </c>
      <c r="C136" s="32" t="s">
        <v>25</v>
      </c>
      <c r="D136" s="32">
        <v>830091739</v>
      </c>
      <c r="E136" s="32" t="s">
        <v>509</v>
      </c>
      <c r="F136" s="32" t="s">
        <v>58</v>
      </c>
      <c r="G136" s="32" t="s">
        <v>59</v>
      </c>
      <c r="H136" s="32" t="s">
        <v>44</v>
      </c>
      <c r="I136" s="32" t="s">
        <v>510</v>
      </c>
      <c r="J136" s="32" t="s">
        <v>29</v>
      </c>
      <c r="K136" s="32" t="s">
        <v>29</v>
      </c>
      <c r="L136" s="32" t="s">
        <v>30</v>
      </c>
      <c r="M136" s="32">
        <v>12999342</v>
      </c>
      <c r="N136" s="32">
        <v>331209</v>
      </c>
      <c r="O136" s="32">
        <v>13330551</v>
      </c>
      <c r="P136" s="32">
        <v>7367834</v>
      </c>
      <c r="Q136" s="32"/>
      <c r="R136" s="32">
        <v>7367834</v>
      </c>
      <c r="S136" s="32">
        <v>5962717</v>
      </c>
      <c r="T136" s="32">
        <v>1679649</v>
      </c>
      <c r="U136" s="32">
        <v>429182</v>
      </c>
      <c r="W136" s="12">
        <f>+$M136/$P136</f>
        <v>1.7643369815335144</v>
      </c>
      <c r="Y136" s="13">
        <f>+$R136/$O136</f>
        <v>0.55270288527458467</v>
      </c>
      <c r="Z136" s="32">
        <f>+$T136/$U136</f>
        <v>3.9136054168161758</v>
      </c>
      <c r="AA136" s="32">
        <f>+$T136/$S136</f>
        <v>0.28169188643365095</v>
      </c>
      <c r="AB136" s="32">
        <f>+$T136/$O136</f>
        <v>0.12599996804333144</v>
      </c>
    </row>
    <row r="137" spans="1:28" x14ac:dyDescent="0.3">
      <c r="A137" s="33">
        <v>25148</v>
      </c>
      <c r="B137" s="32" t="s">
        <v>32</v>
      </c>
      <c r="C137" s="32" t="s">
        <v>25</v>
      </c>
      <c r="D137" s="32">
        <v>900141567</v>
      </c>
      <c r="E137" s="32" t="s">
        <v>712</v>
      </c>
      <c r="F137" s="32" t="s">
        <v>58</v>
      </c>
      <c r="G137" s="32" t="s">
        <v>59</v>
      </c>
      <c r="H137" s="32" t="s">
        <v>27</v>
      </c>
      <c r="I137" s="32" t="s">
        <v>713</v>
      </c>
      <c r="J137" s="32" t="s">
        <v>41</v>
      </c>
      <c r="K137" s="32" t="s">
        <v>42</v>
      </c>
      <c r="L137" s="32" t="s">
        <v>30</v>
      </c>
      <c r="M137" s="32">
        <v>7397511</v>
      </c>
      <c r="N137" s="32">
        <v>715401</v>
      </c>
      <c r="O137" s="32">
        <v>8112912</v>
      </c>
      <c r="P137" s="32">
        <v>4190294</v>
      </c>
      <c r="Q137" s="32"/>
      <c r="R137" s="32">
        <v>4190294</v>
      </c>
      <c r="S137" s="32">
        <v>3922618</v>
      </c>
      <c r="T137" s="32">
        <v>1334264</v>
      </c>
      <c r="U137" s="32">
        <v>57816</v>
      </c>
      <c r="W137" s="12">
        <f>+$M137/$P137</f>
        <v>1.7653918794242123</v>
      </c>
      <c r="Y137" s="13">
        <f>+$R137/$O137</f>
        <v>0.51649691257590369</v>
      </c>
      <c r="Z137" s="32">
        <f>+$T137/$U137</f>
        <v>23.07776394077764</v>
      </c>
      <c r="AA137" s="32">
        <f>+$T137/$S137</f>
        <v>0.34014630025151571</v>
      </c>
      <c r="AB137" s="32">
        <f>+$T137/$O137</f>
        <v>0.16446178634749151</v>
      </c>
    </row>
    <row r="138" spans="1:28" x14ac:dyDescent="0.3">
      <c r="A138" s="33">
        <v>10126</v>
      </c>
      <c r="B138" s="32" t="s">
        <v>32</v>
      </c>
      <c r="C138" s="32" t="s">
        <v>25</v>
      </c>
      <c r="D138" s="32">
        <v>830001362</v>
      </c>
      <c r="E138" s="32" t="s">
        <v>423</v>
      </c>
      <c r="F138" s="32" t="s">
        <v>58</v>
      </c>
      <c r="G138" s="32" t="s">
        <v>59</v>
      </c>
      <c r="H138" s="32" t="s">
        <v>27</v>
      </c>
      <c r="I138" s="32" t="s">
        <v>424</v>
      </c>
      <c r="J138" s="32" t="s">
        <v>29</v>
      </c>
      <c r="K138" s="32" t="s">
        <v>29</v>
      </c>
      <c r="L138" s="32" t="s">
        <v>30</v>
      </c>
      <c r="M138" s="32">
        <v>12851259</v>
      </c>
      <c r="N138" s="32">
        <v>389419</v>
      </c>
      <c r="O138" s="32">
        <v>13240678</v>
      </c>
      <c r="P138" s="32">
        <v>7275492</v>
      </c>
      <c r="Q138" s="32">
        <v>22683</v>
      </c>
      <c r="R138" s="32">
        <v>7298175</v>
      </c>
      <c r="S138" s="32">
        <v>5942503</v>
      </c>
      <c r="T138" s="32">
        <v>4597997</v>
      </c>
      <c r="U138" s="32"/>
      <c r="W138" s="12">
        <f>+$M138/$P138</f>
        <v>1.7663766244262245</v>
      </c>
      <c r="Y138" s="13">
        <f>+$R138/$O138</f>
        <v>0.55119345096980688</v>
      </c>
      <c r="Z138" s="32" t="e">
        <f>+$T138/$U138</f>
        <v>#DIV/0!</v>
      </c>
      <c r="AA138" s="32">
        <f>+$T138/$S138</f>
        <v>0.77374752692594351</v>
      </c>
      <c r="AB138" s="32">
        <f>+$T138/$O138</f>
        <v>0.34726295738027918</v>
      </c>
    </row>
    <row r="139" spans="1:28" x14ac:dyDescent="0.3">
      <c r="A139" s="33">
        <v>33700</v>
      </c>
      <c r="B139" s="32" t="s">
        <v>32</v>
      </c>
      <c r="C139" s="32" t="s">
        <v>25</v>
      </c>
      <c r="D139" s="32">
        <v>900438590</v>
      </c>
      <c r="E139" s="32" t="s">
        <v>838</v>
      </c>
      <c r="F139" s="32" t="s">
        <v>58</v>
      </c>
      <c r="G139" s="32" t="s">
        <v>59</v>
      </c>
      <c r="H139" s="32" t="s">
        <v>27</v>
      </c>
      <c r="I139" s="32" t="s">
        <v>839</v>
      </c>
      <c r="J139" s="32" t="s">
        <v>29</v>
      </c>
      <c r="K139" s="32" t="s">
        <v>29</v>
      </c>
      <c r="L139" s="32" t="s">
        <v>30</v>
      </c>
      <c r="M139" s="32">
        <v>31357915</v>
      </c>
      <c r="N139" s="32">
        <v>1384736</v>
      </c>
      <c r="O139" s="32">
        <v>32742651</v>
      </c>
      <c r="P139" s="32">
        <v>17705100</v>
      </c>
      <c r="Q139" s="32"/>
      <c r="R139" s="32">
        <v>17705100</v>
      </c>
      <c r="S139" s="32">
        <v>15037551</v>
      </c>
      <c r="T139" s="32">
        <v>15202341</v>
      </c>
      <c r="U139" s="32">
        <v>1361440</v>
      </c>
      <c r="W139" s="12">
        <f>+$M139/$P139</f>
        <v>1.7711232921587565</v>
      </c>
      <c r="Y139" s="13">
        <f>+$R139/$O139</f>
        <v>0.54073507975881363</v>
      </c>
      <c r="Z139" s="32">
        <f>+$T139/$U139</f>
        <v>11.166368697849336</v>
      </c>
      <c r="AA139" s="32">
        <f>+$T139/$S139</f>
        <v>1.0109585663250618</v>
      </c>
      <c r="AB139" s="32">
        <f>+$T139/$O139</f>
        <v>0.46429780533042359</v>
      </c>
    </row>
    <row r="140" spans="1:28" x14ac:dyDescent="0.3">
      <c r="A140" s="33">
        <v>35268</v>
      </c>
      <c r="B140" s="32" t="s">
        <v>32</v>
      </c>
      <c r="C140" s="32" t="s">
        <v>25</v>
      </c>
      <c r="D140" s="32">
        <v>900488465</v>
      </c>
      <c r="E140" s="32" t="s">
        <v>863</v>
      </c>
      <c r="F140" s="32" t="s">
        <v>58</v>
      </c>
      <c r="G140" s="32" t="s">
        <v>59</v>
      </c>
      <c r="H140" s="32" t="s">
        <v>27</v>
      </c>
      <c r="I140" s="32" t="s">
        <v>864</v>
      </c>
      <c r="J140" s="32" t="s">
        <v>158</v>
      </c>
      <c r="K140" s="32" t="s">
        <v>247</v>
      </c>
      <c r="L140" s="32" t="s">
        <v>30</v>
      </c>
      <c r="M140" s="32">
        <v>2982095</v>
      </c>
      <c r="N140" s="32">
        <v>657241</v>
      </c>
      <c r="O140" s="32">
        <v>3639336</v>
      </c>
      <c r="P140" s="32">
        <v>1667546</v>
      </c>
      <c r="Q140" s="32">
        <v>325056</v>
      </c>
      <c r="R140" s="32">
        <v>1992602</v>
      </c>
      <c r="S140" s="32">
        <v>1646734</v>
      </c>
      <c r="T140" s="32">
        <v>815404</v>
      </c>
      <c r="U140" s="32"/>
      <c r="W140" s="12">
        <f>+$M140/$P140</f>
        <v>1.7883134858048892</v>
      </c>
      <c r="Y140" s="13">
        <f>+$R140/$O140</f>
        <v>0.54751800877962353</v>
      </c>
      <c r="Z140" s="32" t="e">
        <f>+$T140/$U140</f>
        <v>#DIV/0!</v>
      </c>
      <c r="AA140" s="32">
        <f>+$T140/$S140</f>
        <v>0.49516436777281575</v>
      </c>
      <c r="AB140" s="32">
        <f>+$T140/$O140</f>
        <v>0.2240529591112225</v>
      </c>
    </row>
    <row r="141" spans="1:28" x14ac:dyDescent="0.3">
      <c r="A141" s="33">
        <v>1656</v>
      </c>
      <c r="B141" s="32" t="s">
        <v>32</v>
      </c>
      <c r="C141" s="32" t="s">
        <v>25</v>
      </c>
      <c r="D141" s="32">
        <v>800082225</v>
      </c>
      <c r="E141" s="32" t="s">
        <v>296</v>
      </c>
      <c r="F141" s="32" t="s">
        <v>58</v>
      </c>
      <c r="G141" s="32" t="s">
        <v>59</v>
      </c>
      <c r="H141" s="32" t="s">
        <v>27</v>
      </c>
      <c r="I141" s="32" t="s">
        <v>297</v>
      </c>
      <c r="J141" s="32" t="s">
        <v>29</v>
      </c>
      <c r="K141" s="32" t="s">
        <v>29</v>
      </c>
      <c r="L141" s="32" t="s">
        <v>30</v>
      </c>
      <c r="M141" s="32">
        <v>3570563</v>
      </c>
      <c r="N141" s="32">
        <v>142149</v>
      </c>
      <c r="O141" s="32">
        <v>3712712</v>
      </c>
      <c r="P141" s="32">
        <v>1986042</v>
      </c>
      <c r="Q141" s="32">
        <v>122255</v>
      </c>
      <c r="R141" s="32">
        <v>2108297</v>
      </c>
      <c r="S141" s="32">
        <v>1604415</v>
      </c>
      <c r="T141" s="32">
        <v>463013</v>
      </c>
      <c r="U141" s="32">
        <v>352799</v>
      </c>
      <c r="W141" s="12">
        <f>+$M141/$P141</f>
        <v>1.7978285454184755</v>
      </c>
      <c r="Y141" s="13">
        <f>+$R141/$O141</f>
        <v>0.56785902057579474</v>
      </c>
      <c r="Z141" s="32">
        <f>+$T141/$U141</f>
        <v>1.3123988446679271</v>
      </c>
      <c r="AA141" s="32">
        <f>+$T141/$S141</f>
        <v>0.28858680578279311</v>
      </c>
      <c r="AB141" s="32">
        <f>+$T141/$O141</f>
        <v>0.12471018489987912</v>
      </c>
    </row>
    <row r="142" spans="1:28" x14ac:dyDescent="0.3">
      <c r="A142" s="33">
        <v>26202</v>
      </c>
      <c r="B142" s="32" t="s">
        <v>32</v>
      </c>
      <c r="C142" s="32" t="s">
        <v>25</v>
      </c>
      <c r="D142" s="32">
        <v>900180069</v>
      </c>
      <c r="E142" s="32" t="s">
        <v>734</v>
      </c>
      <c r="F142" s="32" t="s">
        <v>58</v>
      </c>
      <c r="G142" s="32" t="s">
        <v>59</v>
      </c>
      <c r="H142" s="32" t="s">
        <v>51</v>
      </c>
      <c r="I142" s="32" t="s">
        <v>735</v>
      </c>
      <c r="J142" s="32" t="s">
        <v>29</v>
      </c>
      <c r="K142" s="32" t="s">
        <v>29</v>
      </c>
      <c r="L142" s="32" t="s">
        <v>30</v>
      </c>
      <c r="M142" s="32">
        <v>6446086</v>
      </c>
      <c r="N142" s="32">
        <v>330664</v>
      </c>
      <c r="O142" s="32">
        <v>6776750</v>
      </c>
      <c r="P142" s="32">
        <v>3565704</v>
      </c>
      <c r="Q142" s="32">
        <v>3805</v>
      </c>
      <c r="R142" s="32">
        <v>3569509</v>
      </c>
      <c r="S142" s="32">
        <v>3207241</v>
      </c>
      <c r="T142" s="32">
        <v>1714243</v>
      </c>
      <c r="U142" s="32">
        <v>62835</v>
      </c>
      <c r="W142" s="12">
        <f>+$M142/$P142</f>
        <v>1.8078017692999755</v>
      </c>
      <c r="Y142" s="13">
        <f>+$R142/$O142</f>
        <v>0.52672874165344741</v>
      </c>
      <c r="Z142" s="32">
        <f>+$T142/$U142</f>
        <v>27.281658311450624</v>
      </c>
      <c r="AA142" s="32">
        <f>+$T142/$S142</f>
        <v>0.5344914834900153</v>
      </c>
      <c r="AB142" s="32">
        <f>+$T142/$O142</f>
        <v>0.25295945696683514</v>
      </c>
    </row>
    <row r="143" spans="1:28" x14ac:dyDescent="0.3">
      <c r="A143" s="33">
        <v>36358</v>
      </c>
      <c r="B143" s="32" t="s">
        <v>32</v>
      </c>
      <c r="C143" s="32" t="s">
        <v>25</v>
      </c>
      <c r="D143" s="32">
        <v>900532903</v>
      </c>
      <c r="E143" s="32" t="s">
        <v>881</v>
      </c>
      <c r="F143" s="32" t="s">
        <v>58</v>
      </c>
      <c r="G143" s="32" t="s">
        <v>59</v>
      </c>
      <c r="H143" s="32" t="s">
        <v>27</v>
      </c>
      <c r="I143" s="32" t="s">
        <v>882</v>
      </c>
      <c r="J143" s="32" t="s">
        <v>29</v>
      </c>
      <c r="K143" s="32" t="s">
        <v>29</v>
      </c>
      <c r="L143" s="32" t="s">
        <v>30</v>
      </c>
      <c r="M143" s="32">
        <v>37065016</v>
      </c>
      <c r="N143" s="32">
        <v>1084962</v>
      </c>
      <c r="O143" s="32">
        <v>38149978</v>
      </c>
      <c r="P143" s="32">
        <v>20459354</v>
      </c>
      <c r="Q143" s="32"/>
      <c r="R143" s="32">
        <v>20459354</v>
      </c>
      <c r="S143" s="32">
        <v>17690624</v>
      </c>
      <c r="T143" s="32">
        <v>2758253</v>
      </c>
      <c r="U143" s="32">
        <v>63435</v>
      </c>
      <c r="W143" s="12">
        <f>+$M143/$P143</f>
        <v>1.8116415601391911</v>
      </c>
      <c r="Y143" s="13">
        <f>+$R143/$O143</f>
        <v>0.53628743901241571</v>
      </c>
      <c r="Z143" s="32">
        <f>+$T143/$U143</f>
        <v>43.481563805470167</v>
      </c>
      <c r="AA143" s="32">
        <f>+$T143/$S143</f>
        <v>0.15591609431074901</v>
      </c>
      <c r="AB143" s="32">
        <f>+$T143/$O143</f>
        <v>7.2300251392019149E-2</v>
      </c>
    </row>
    <row r="144" spans="1:28" x14ac:dyDescent="0.3">
      <c r="A144" s="33">
        <v>29434</v>
      </c>
      <c r="B144" s="32" t="s">
        <v>32</v>
      </c>
      <c r="C144" s="32" t="s">
        <v>25</v>
      </c>
      <c r="D144" s="32">
        <v>900311609</v>
      </c>
      <c r="E144" s="32" t="s">
        <v>777</v>
      </c>
      <c r="F144" s="32" t="s">
        <v>58</v>
      </c>
      <c r="G144" s="32" t="s">
        <v>59</v>
      </c>
      <c r="H144" s="32" t="s">
        <v>27</v>
      </c>
      <c r="I144" s="32" t="s">
        <v>778</v>
      </c>
      <c r="J144" s="32" t="s">
        <v>29</v>
      </c>
      <c r="K144" s="32" t="s">
        <v>29</v>
      </c>
      <c r="L144" s="32" t="s">
        <v>30</v>
      </c>
      <c r="M144" s="32">
        <v>10947967</v>
      </c>
      <c r="N144" s="32">
        <v>2255961</v>
      </c>
      <c r="O144" s="32">
        <v>13203928</v>
      </c>
      <c r="P144" s="32">
        <v>5985287</v>
      </c>
      <c r="Q144" s="32"/>
      <c r="R144" s="32">
        <v>5985287</v>
      </c>
      <c r="S144" s="32">
        <v>7218641</v>
      </c>
      <c r="T144" s="32">
        <v>1508137</v>
      </c>
      <c r="U144" s="32"/>
      <c r="W144" s="12">
        <f>+$M144/$P144</f>
        <v>1.8291465388376531</v>
      </c>
      <c r="Y144" s="13">
        <f>+$R144/$O144</f>
        <v>0.45329594344955532</v>
      </c>
      <c r="Z144" s="32" t="e">
        <f>+$T144/$U144</f>
        <v>#DIV/0!</v>
      </c>
      <c r="AA144" s="32">
        <f>+$T144/$S144</f>
        <v>0.20892256589571362</v>
      </c>
      <c r="AB144" s="32">
        <f>+$T144/$O144</f>
        <v>0.11421881428011423</v>
      </c>
    </row>
    <row r="145" spans="1:28" x14ac:dyDescent="0.3">
      <c r="A145" s="33">
        <v>5482</v>
      </c>
      <c r="B145" s="32" t="s">
        <v>24</v>
      </c>
      <c r="C145" s="32" t="s">
        <v>25</v>
      </c>
      <c r="D145" s="32">
        <v>901117560</v>
      </c>
      <c r="E145" s="32" t="s">
        <v>228</v>
      </c>
      <c r="F145" s="32" t="s">
        <v>58</v>
      </c>
      <c r="G145" s="32" t="s">
        <v>59</v>
      </c>
      <c r="H145" s="32" t="s">
        <v>27</v>
      </c>
      <c r="I145" s="32" t="s">
        <v>229</v>
      </c>
      <c r="J145" s="32" t="s">
        <v>29</v>
      </c>
      <c r="K145" s="32" t="s">
        <v>29</v>
      </c>
      <c r="L145" s="32" t="s">
        <v>30</v>
      </c>
      <c r="M145" s="32">
        <v>46460783</v>
      </c>
      <c r="N145" s="32">
        <v>2660162</v>
      </c>
      <c r="O145" s="32">
        <v>49120945</v>
      </c>
      <c r="P145" s="32">
        <v>25316196</v>
      </c>
      <c r="Q145" s="32">
        <v>754335</v>
      </c>
      <c r="R145" s="32">
        <v>26070531</v>
      </c>
      <c r="S145" s="32">
        <v>23050414</v>
      </c>
      <c r="T145" s="32">
        <v>1440135</v>
      </c>
      <c r="U145" s="32">
        <v>1418077</v>
      </c>
      <c r="W145" s="12">
        <f>+$M145/$P145</f>
        <v>1.8352197541842383</v>
      </c>
      <c r="X145" s="20"/>
      <c r="Y145" s="13">
        <f>+$R145/$O145</f>
        <v>0.53074164188005746</v>
      </c>
      <c r="Z145" s="32">
        <f>+$T145/$U145</f>
        <v>1.0155548676129718</v>
      </c>
      <c r="AA145" s="32">
        <f>+$T145/$S145</f>
        <v>6.2477619707828239E-2</v>
      </c>
      <c r="AB145" s="32">
        <f>+$T145/$O145</f>
        <v>2.9318145243337642E-2</v>
      </c>
    </row>
    <row r="146" spans="1:28" x14ac:dyDescent="0.3">
      <c r="A146" s="33">
        <v>3508</v>
      </c>
      <c r="B146" s="32" t="s">
        <v>24</v>
      </c>
      <c r="C146" s="32" t="s">
        <v>25</v>
      </c>
      <c r="D146" s="32">
        <v>900194910</v>
      </c>
      <c r="E146" s="32" t="s">
        <v>173</v>
      </c>
      <c r="F146" s="32" t="s">
        <v>58</v>
      </c>
      <c r="G146" s="32" t="s">
        <v>59</v>
      </c>
      <c r="H146" s="32" t="s">
        <v>44</v>
      </c>
      <c r="I146" s="32" t="s">
        <v>174</v>
      </c>
      <c r="J146" s="32" t="s">
        <v>29</v>
      </c>
      <c r="K146" s="32" t="s">
        <v>29</v>
      </c>
      <c r="L146" s="32" t="s">
        <v>30</v>
      </c>
      <c r="M146" s="32">
        <v>73607394</v>
      </c>
      <c r="N146" s="32">
        <v>5785643</v>
      </c>
      <c r="O146" s="32">
        <v>79393037</v>
      </c>
      <c r="P146" s="32">
        <v>39857086</v>
      </c>
      <c r="Q146" s="32">
        <v>1970119</v>
      </c>
      <c r="R146" s="32">
        <v>41827205</v>
      </c>
      <c r="S146" s="32">
        <v>37565832</v>
      </c>
      <c r="T146" s="32">
        <v>1469744</v>
      </c>
      <c r="U146" s="32"/>
      <c r="W146" s="12">
        <f>+$M146/$P146</f>
        <v>1.8467831291028149</v>
      </c>
      <c r="X146" s="20"/>
      <c r="Y146" s="13">
        <f>+$R146/$O146</f>
        <v>0.52683719606292423</v>
      </c>
      <c r="Z146" s="32" t="e">
        <f>+$T146/$U146</f>
        <v>#DIV/0!</v>
      </c>
      <c r="AA146" s="32">
        <f>+$T146/$S146</f>
        <v>3.91244895095096E-2</v>
      </c>
      <c r="AB146" s="32">
        <f>+$T146/$O146</f>
        <v>1.8512253158926267E-2</v>
      </c>
    </row>
    <row r="147" spans="1:28" x14ac:dyDescent="0.3">
      <c r="A147" s="33">
        <v>2562</v>
      </c>
      <c r="B147" s="32" t="s">
        <v>24</v>
      </c>
      <c r="C147" s="32" t="s">
        <v>25</v>
      </c>
      <c r="D147" s="32">
        <v>890210534</v>
      </c>
      <c r="E147" s="32" t="s">
        <v>153</v>
      </c>
      <c r="F147" s="32" t="s">
        <v>58</v>
      </c>
      <c r="G147" s="32" t="s">
        <v>59</v>
      </c>
      <c r="H147" s="32" t="s">
        <v>27</v>
      </c>
      <c r="I147" s="32" t="s">
        <v>154</v>
      </c>
      <c r="J147" s="32" t="s">
        <v>39</v>
      </c>
      <c r="K147" s="32" t="s">
        <v>155</v>
      </c>
      <c r="L147" s="32" t="s">
        <v>30</v>
      </c>
      <c r="M147" s="32">
        <v>105200767</v>
      </c>
      <c r="N147" s="32">
        <v>37827541</v>
      </c>
      <c r="O147" s="32">
        <v>143028308</v>
      </c>
      <c r="P147" s="32">
        <v>56795819</v>
      </c>
      <c r="Q147" s="32">
        <v>28794369</v>
      </c>
      <c r="R147" s="32">
        <v>85590188</v>
      </c>
      <c r="S147" s="32">
        <v>57438120</v>
      </c>
      <c r="T147" s="32">
        <v>28376795</v>
      </c>
      <c r="U147" s="32">
        <v>12858427</v>
      </c>
      <c r="W147" s="12">
        <f>+$M147/$P147</f>
        <v>1.8522625230564946</v>
      </c>
      <c r="X147" s="20"/>
      <c r="Y147" s="13">
        <f>+$R147/$O147</f>
        <v>0.59841432228926317</v>
      </c>
      <c r="Z147" s="32">
        <f>+$T147/$U147</f>
        <v>2.2068636389194416</v>
      </c>
      <c r="AA147" s="32">
        <f>+$T147/$S147</f>
        <v>0.49404115246111818</v>
      </c>
      <c r="AB147" s="32">
        <f>+$T147/$O147</f>
        <v>0.19839985102809157</v>
      </c>
    </row>
    <row r="148" spans="1:28" x14ac:dyDescent="0.3">
      <c r="A148" s="33">
        <v>17886</v>
      </c>
      <c r="B148" s="32" t="s">
        <v>32</v>
      </c>
      <c r="C148" s="32" t="s">
        <v>25</v>
      </c>
      <c r="D148" s="32">
        <v>860516281</v>
      </c>
      <c r="E148" s="32" t="s">
        <v>606</v>
      </c>
      <c r="F148" s="32" t="s">
        <v>58</v>
      </c>
      <c r="G148" s="32" t="s">
        <v>59</v>
      </c>
      <c r="H148" s="32" t="s">
        <v>27</v>
      </c>
      <c r="I148" s="32" t="s">
        <v>607</v>
      </c>
      <c r="J148" s="32" t="s">
        <v>29</v>
      </c>
      <c r="K148" s="32" t="s">
        <v>29</v>
      </c>
      <c r="L148" s="32" t="s">
        <v>30</v>
      </c>
      <c r="M148" s="32">
        <v>8267070</v>
      </c>
      <c r="N148" s="32">
        <v>1662912</v>
      </c>
      <c r="O148" s="32">
        <v>9929982</v>
      </c>
      <c r="P148" s="32">
        <v>4448089</v>
      </c>
      <c r="Q148" s="32">
        <v>477295</v>
      </c>
      <c r="R148" s="32">
        <v>4925384</v>
      </c>
      <c r="S148" s="32">
        <v>5004598</v>
      </c>
      <c r="T148" s="32">
        <v>1246506</v>
      </c>
      <c r="U148" s="32"/>
      <c r="W148" s="12">
        <f>+$M148/$P148</f>
        <v>1.8585666788591686</v>
      </c>
      <c r="Y148" s="13">
        <f>+$R148/$O148</f>
        <v>0.49601137242746263</v>
      </c>
      <c r="Z148" s="32" t="e">
        <f>+$T148/$U148</f>
        <v>#DIV/0!</v>
      </c>
      <c r="AA148" s="32">
        <f>+$T148/$S148</f>
        <v>0.24907215324787327</v>
      </c>
      <c r="AB148" s="32">
        <f>+$T148/$O148</f>
        <v>0.12552953268193234</v>
      </c>
    </row>
    <row r="149" spans="1:28" x14ac:dyDescent="0.3">
      <c r="A149" s="33">
        <v>2352</v>
      </c>
      <c r="B149" s="32" t="s">
        <v>24</v>
      </c>
      <c r="C149" s="32" t="s">
        <v>25</v>
      </c>
      <c r="D149" s="32">
        <v>860506831</v>
      </c>
      <c r="E149" s="32" t="s">
        <v>143</v>
      </c>
      <c r="F149" s="32" t="s">
        <v>58</v>
      </c>
      <c r="G149" s="32" t="s">
        <v>59</v>
      </c>
      <c r="H149" s="32" t="s">
        <v>27</v>
      </c>
      <c r="I149" s="32" t="s">
        <v>144</v>
      </c>
      <c r="J149" s="32" t="s">
        <v>29</v>
      </c>
      <c r="K149" s="32" t="s">
        <v>29</v>
      </c>
      <c r="L149" s="32" t="s">
        <v>30</v>
      </c>
      <c r="M149" s="32">
        <v>60797456</v>
      </c>
      <c r="N149" s="32">
        <v>10819192</v>
      </c>
      <c r="O149" s="32">
        <v>71616648</v>
      </c>
      <c r="P149" s="32">
        <v>32624475</v>
      </c>
      <c r="Q149" s="32">
        <v>8813706</v>
      </c>
      <c r="R149" s="32">
        <v>41438181</v>
      </c>
      <c r="S149" s="32">
        <v>30178467</v>
      </c>
      <c r="T149" s="32">
        <v>18177493</v>
      </c>
      <c r="U149" s="32">
        <v>456495</v>
      </c>
      <c r="W149" s="12">
        <f>+$M149/$P149</f>
        <v>1.8635535437735014</v>
      </c>
      <c r="X149" s="20"/>
      <c r="Y149" s="13">
        <f>+$R149/$O149</f>
        <v>0.57861100955185729</v>
      </c>
      <c r="Z149" s="32">
        <f>+$T149/$U149</f>
        <v>39.819697915639821</v>
      </c>
      <c r="AA149" s="32">
        <f>+$T149/$S149</f>
        <v>0.60233321328084688</v>
      </c>
      <c r="AB149" s="32">
        <f>+$T149/$O149</f>
        <v>0.25381658465780194</v>
      </c>
    </row>
    <row r="150" spans="1:28" x14ac:dyDescent="0.3">
      <c r="A150" s="33">
        <v>37146</v>
      </c>
      <c r="B150" s="32" t="s">
        <v>32</v>
      </c>
      <c r="C150" s="32" t="s">
        <v>25</v>
      </c>
      <c r="D150" s="32">
        <v>900565091</v>
      </c>
      <c r="E150" s="32" t="s">
        <v>899</v>
      </c>
      <c r="F150" s="32" t="s">
        <v>58</v>
      </c>
      <c r="G150" s="32" t="s">
        <v>59</v>
      </c>
      <c r="H150" s="32" t="s">
        <v>27</v>
      </c>
      <c r="I150" s="32" t="s">
        <v>900</v>
      </c>
      <c r="J150" s="32" t="s">
        <v>29</v>
      </c>
      <c r="K150" s="32" t="s">
        <v>29</v>
      </c>
      <c r="L150" s="32" t="s">
        <v>30</v>
      </c>
      <c r="M150" s="32">
        <v>30956353</v>
      </c>
      <c r="N150" s="32">
        <v>8727435</v>
      </c>
      <c r="O150" s="32">
        <v>39683788</v>
      </c>
      <c r="P150" s="32">
        <v>16322249</v>
      </c>
      <c r="Q150" s="32">
        <v>0</v>
      </c>
      <c r="R150" s="32">
        <v>16322249</v>
      </c>
      <c r="S150" s="32">
        <v>23361539</v>
      </c>
      <c r="T150" s="32">
        <v>3494857</v>
      </c>
      <c r="U150" s="32"/>
      <c r="W150" s="12">
        <f>+$M150/$P150</f>
        <v>1.8965739954095786</v>
      </c>
      <c r="Y150" s="13">
        <f>+$R150/$O150</f>
        <v>0.41130773604576254</v>
      </c>
      <c r="Z150" s="32" t="e">
        <f>+$T150/$U150</f>
        <v>#DIV/0!</v>
      </c>
      <c r="AA150" s="32">
        <f>+$T150/$S150</f>
        <v>0.14959874860984115</v>
      </c>
      <c r="AB150" s="32">
        <f>+$T150/$O150</f>
        <v>8.8067626003848223E-2</v>
      </c>
    </row>
    <row r="151" spans="1:28" x14ac:dyDescent="0.3">
      <c r="A151" s="33">
        <v>5080</v>
      </c>
      <c r="B151" s="32" t="s">
        <v>24</v>
      </c>
      <c r="C151" s="32" t="s">
        <v>25</v>
      </c>
      <c r="D151" s="32">
        <v>900839128</v>
      </c>
      <c r="E151" s="32" t="s">
        <v>220</v>
      </c>
      <c r="F151" s="32" t="s">
        <v>58</v>
      </c>
      <c r="G151" s="32" t="s">
        <v>59</v>
      </c>
      <c r="H151" s="32" t="s">
        <v>27</v>
      </c>
      <c r="I151" s="32" t="s">
        <v>221</v>
      </c>
      <c r="J151" s="32" t="s">
        <v>29</v>
      </c>
      <c r="K151" s="32" t="s">
        <v>29</v>
      </c>
      <c r="L151" s="32" t="s">
        <v>30</v>
      </c>
      <c r="M151" s="32">
        <v>33344488</v>
      </c>
      <c r="N151" s="32">
        <v>6767720</v>
      </c>
      <c r="O151" s="32">
        <v>40112208</v>
      </c>
      <c r="P151" s="32">
        <v>17578482</v>
      </c>
      <c r="Q151" s="32">
        <v>6150620</v>
      </c>
      <c r="R151" s="32">
        <v>23729102</v>
      </c>
      <c r="S151" s="32">
        <v>16383106</v>
      </c>
      <c r="T151" s="32">
        <v>-133620</v>
      </c>
      <c r="U151" s="32">
        <v>777470</v>
      </c>
      <c r="W151" s="12">
        <f>+$M151/$P151</f>
        <v>1.8968923482698905</v>
      </c>
      <c r="X151" s="20"/>
      <c r="Y151" s="13">
        <f>+$R151/$O151</f>
        <v>0.59156808321297094</v>
      </c>
      <c r="Z151" s="32">
        <f>+$T151/$U151</f>
        <v>-0.17186515235314545</v>
      </c>
      <c r="AA151" s="32">
        <f>+$T151/$S151</f>
        <v>-8.155962611729425E-3</v>
      </c>
      <c r="AB151" s="32">
        <f>+$T151/$O151</f>
        <v>-3.3311554427519923E-3</v>
      </c>
    </row>
    <row r="152" spans="1:28" x14ac:dyDescent="0.3">
      <c r="A152" s="33">
        <v>4618</v>
      </c>
      <c r="B152" s="32" t="s">
        <v>32</v>
      </c>
      <c r="C152" s="32" t="s">
        <v>25</v>
      </c>
      <c r="D152" s="32">
        <v>800227915</v>
      </c>
      <c r="E152" s="32" t="s">
        <v>356</v>
      </c>
      <c r="F152" s="32" t="s">
        <v>58</v>
      </c>
      <c r="G152" s="32" t="s">
        <v>59</v>
      </c>
      <c r="H152" s="32" t="s">
        <v>27</v>
      </c>
      <c r="I152" s="32" t="s">
        <v>357</v>
      </c>
      <c r="J152" s="32" t="s">
        <v>29</v>
      </c>
      <c r="K152" s="32" t="s">
        <v>29</v>
      </c>
      <c r="L152" s="32" t="s">
        <v>30</v>
      </c>
      <c r="M152" s="32">
        <v>7102207</v>
      </c>
      <c r="N152" s="32">
        <v>2627194</v>
      </c>
      <c r="O152" s="32">
        <v>9729401</v>
      </c>
      <c r="P152" s="32">
        <v>3740603</v>
      </c>
      <c r="Q152" s="32">
        <v>5167983</v>
      </c>
      <c r="R152" s="32">
        <v>8908586</v>
      </c>
      <c r="S152" s="32">
        <v>820815</v>
      </c>
      <c r="T152" s="32">
        <v>-378348</v>
      </c>
      <c r="U152" s="32"/>
      <c r="W152" s="12">
        <f>+$M152/$P152</f>
        <v>1.8986797048497261</v>
      </c>
      <c r="Y152" s="13">
        <f>+$R152/$O152</f>
        <v>0.91563560798861099</v>
      </c>
      <c r="Z152" s="32" t="e">
        <f>+$T152/$U152</f>
        <v>#DIV/0!</v>
      </c>
      <c r="AA152" s="32">
        <f>+$T152/$S152</f>
        <v>-0.46094186875239851</v>
      </c>
      <c r="AB152" s="32">
        <f>+$T152/$O152</f>
        <v>-3.8887080509889559E-2</v>
      </c>
    </row>
    <row r="153" spans="1:28" x14ac:dyDescent="0.3">
      <c r="A153" s="33">
        <v>2772</v>
      </c>
      <c r="B153" s="32" t="s">
        <v>24</v>
      </c>
      <c r="C153" s="32" t="s">
        <v>25</v>
      </c>
      <c r="D153" s="32">
        <v>890900769</v>
      </c>
      <c r="E153" s="32" t="s">
        <v>160</v>
      </c>
      <c r="F153" s="32" t="s">
        <v>58</v>
      </c>
      <c r="G153" s="32" t="s">
        <v>59</v>
      </c>
      <c r="H153" s="32" t="s">
        <v>44</v>
      </c>
      <c r="I153" s="32" t="s">
        <v>161</v>
      </c>
      <c r="J153" s="32" t="s">
        <v>41</v>
      </c>
      <c r="K153" s="32" t="s">
        <v>162</v>
      </c>
      <c r="L153" s="32" t="s">
        <v>30</v>
      </c>
      <c r="M153" s="32">
        <v>31097570</v>
      </c>
      <c r="N153" s="32">
        <v>9716297</v>
      </c>
      <c r="O153" s="32">
        <v>40813867</v>
      </c>
      <c r="P153" s="32">
        <v>16371375</v>
      </c>
      <c r="Q153" s="32">
        <v>1726807</v>
      </c>
      <c r="R153" s="32">
        <v>18098182</v>
      </c>
      <c r="S153" s="32">
        <v>22715685</v>
      </c>
      <c r="T153" s="32">
        <v>6293777</v>
      </c>
      <c r="U153" s="32">
        <v>1016752</v>
      </c>
      <c r="W153" s="12">
        <f>+$M153/$P153</f>
        <v>1.8995087462109932</v>
      </c>
      <c r="X153" s="20"/>
      <c r="Y153" s="13">
        <f>+$R153/$O153</f>
        <v>0.44343217955799191</v>
      </c>
      <c r="Z153" s="32">
        <f>+$T153/$U153</f>
        <v>6.1900807669913611</v>
      </c>
      <c r="AA153" s="32">
        <f>+$T153/$S153</f>
        <v>0.27706745361189855</v>
      </c>
      <c r="AB153" s="32">
        <f>+$T153/$O153</f>
        <v>0.15420682877219158</v>
      </c>
    </row>
    <row r="154" spans="1:28" x14ac:dyDescent="0.3">
      <c r="A154" s="33">
        <v>3982</v>
      </c>
      <c r="B154" s="32" t="s">
        <v>32</v>
      </c>
      <c r="C154" s="32" t="s">
        <v>25</v>
      </c>
      <c r="D154" s="32">
        <v>800200388</v>
      </c>
      <c r="E154" s="32" t="s">
        <v>338</v>
      </c>
      <c r="F154" s="32" t="s">
        <v>58</v>
      </c>
      <c r="G154" s="32" t="s">
        <v>59</v>
      </c>
      <c r="H154" s="32" t="s">
        <v>27</v>
      </c>
      <c r="I154" s="32" t="s">
        <v>339</v>
      </c>
      <c r="J154" s="32" t="s">
        <v>158</v>
      </c>
      <c r="K154" s="32" t="s">
        <v>247</v>
      </c>
      <c r="L154" s="32" t="s">
        <v>30</v>
      </c>
      <c r="M154" s="32">
        <v>3223066</v>
      </c>
      <c r="N154" s="32">
        <v>1347928</v>
      </c>
      <c r="O154" s="32">
        <v>4570994</v>
      </c>
      <c r="P154" s="32">
        <v>1688864</v>
      </c>
      <c r="Q154" s="32">
        <v>3818</v>
      </c>
      <c r="R154" s="32">
        <v>1692682</v>
      </c>
      <c r="S154" s="32">
        <v>2878312</v>
      </c>
      <c r="T154" s="32">
        <v>429470</v>
      </c>
      <c r="U154" s="32">
        <v>22338</v>
      </c>
      <c r="W154" s="12">
        <f>+$M154/$P154</f>
        <v>1.908422466225818</v>
      </c>
      <c r="Y154" s="13">
        <f>+$R154/$O154</f>
        <v>0.37030939003639035</v>
      </c>
      <c r="Z154" s="32">
        <f>+$T154/$U154</f>
        <v>19.225982630495121</v>
      </c>
      <c r="AA154" s="32">
        <f>+$T154/$S154</f>
        <v>0.14920898081931355</v>
      </c>
      <c r="AB154" s="32">
        <f>+$T154/$O154</f>
        <v>9.3955494144162086E-2</v>
      </c>
    </row>
    <row r="155" spans="1:28" x14ac:dyDescent="0.3">
      <c r="A155" s="33">
        <v>24306</v>
      </c>
      <c r="B155" s="32" t="s">
        <v>32</v>
      </c>
      <c r="C155" s="32" t="s">
        <v>25</v>
      </c>
      <c r="D155" s="32">
        <v>900110270</v>
      </c>
      <c r="E155" s="32" t="s">
        <v>695</v>
      </c>
      <c r="F155" s="32" t="s">
        <v>58</v>
      </c>
      <c r="G155" s="32" t="s">
        <v>59</v>
      </c>
      <c r="H155" s="32" t="s">
        <v>27</v>
      </c>
      <c r="I155" s="32" t="s">
        <v>696</v>
      </c>
      <c r="J155" s="32" t="s">
        <v>29</v>
      </c>
      <c r="K155" s="32" t="s">
        <v>29</v>
      </c>
      <c r="L155" s="32" t="s">
        <v>30</v>
      </c>
      <c r="M155" s="32">
        <v>1989429</v>
      </c>
      <c r="N155" s="32">
        <v>262866</v>
      </c>
      <c r="O155" s="32">
        <v>2252295</v>
      </c>
      <c r="P155" s="32">
        <v>1041644</v>
      </c>
      <c r="Q155" s="32"/>
      <c r="R155" s="32">
        <v>1041644</v>
      </c>
      <c r="S155" s="32">
        <v>1210651</v>
      </c>
      <c r="T155" s="32">
        <v>257596</v>
      </c>
      <c r="U155" s="32">
        <v>142238</v>
      </c>
      <c r="W155" s="12">
        <f>+$M155/$P155</f>
        <v>1.9098933992803684</v>
      </c>
      <c r="Y155" s="13">
        <f>+$R155/$O155</f>
        <v>0.46248115810761914</v>
      </c>
      <c r="Z155" s="32">
        <f>+$T155/$U155</f>
        <v>1.8110209648617106</v>
      </c>
      <c r="AA155" s="32">
        <f>+$T155/$S155</f>
        <v>0.21277477984984938</v>
      </c>
      <c r="AB155" s="32">
        <f>+$T155/$O155</f>
        <v>0.11437045324879734</v>
      </c>
    </row>
    <row r="156" spans="1:28" x14ac:dyDescent="0.3">
      <c r="A156" s="33">
        <v>25298</v>
      </c>
      <c r="B156" s="32" t="s">
        <v>32</v>
      </c>
      <c r="C156" s="32" t="s">
        <v>25</v>
      </c>
      <c r="D156" s="32">
        <v>900147252</v>
      </c>
      <c r="E156" s="32" t="s">
        <v>714</v>
      </c>
      <c r="F156" s="32" t="s">
        <v>58</v>
      </c>
      <c r="G156" s="32" t="s">
        <v>59</v>
      </c>
      <c r="H156" s="32" t="s">
        <v>27</v>
      </c>
      <c r="I156" s="32" t="s">
        <v>715</v>
      </c>
      <c r="J156" s="32" t="s">
        <v>29</v>
      </c>
      <c r="K156" s="32" t="s">
        <v>29</v>
      </c>
      <c r="L156" s="32" t="s">
        <v>30</v>
      </c>
      <c r="M156" s="32">
        <v>10603463</v>
      </c>
      <c r="N156" s="32">
        <v>2606283</v>
      </c>
      <c r="O156" s="32">
        <v>13209746</v>
      </c>
      <c r="P156" s="32">
        <v>5490435</v>
      </c>
      <c r="Q156" s="32">
        <v>1660269</v>
      </c>
      <c r="R156" s="32">
        <v>7150704</v>
      </c>
      <c r="S156" s="32">
        <v>6059042</v>
      </c>
      <c r="T156" s="32">
        <v>2155150</v>
      </c>
      <c r="U156" s="32"/>
      <c r="W156" s="12">
        <f>+$M156/$P156</f>
        <v>1.9312610020881771</v>
      </c>
      <c r="Y156" s="13">
        <f>+$R156/$O156</f>
        <v>0.54132032515992357</v>
      </c>
      <c r="Z156" s="32" t="e">
        <f>+$T156/$U156</f>
        <v>#DIV/0!</v>
      </c>
      <c r="AA156" s="32">
        <f>+$T156/$S156</f>
        <v>0.3556915433165837</v>
      </c>
      <c r="AB156" s="32">
        <f>+$T156/$O156</f>
        <v>0.16314848143181557</v>
      </c>
    </row>
    <row r="157" spans="1:28" x14ac:dyDescent="0.3">
      <c r="A157" s="33">
        <v>11772</v>
      </c>
      <c r="B157" s="32" t="s">
        <v>32</v>
      </c>
      <c r="C157" s="32" t="s">
        <v>25</v>
      </c>
      <c r="D157" s="32">
        <v>830058216</v>
      </c>
      <c r="E157" s="32" t="s">
        <v>479</v>
      </c>
      <c r="F157" s="32" t="s">
        <v>58</v>
      </c>
      <c r="G157" s="32" t="s">
        <v>59</v>
      </c>
      <c r="H157" s="32" t="s">
        <v>27</v>
      </c>
      <c r="I157" s="32" t="s">
        <v>480</v>
      </c>
      <c r="J157" s="32" t="s">
        <v>41</v>
      </c>
      <c r="K157" s="32" t="s">
        <v>63</v>
      </c>
      <c r="L157" s="32" t="s">
        <v>30</v>
      </c>
      <c r="M157" s="32">
        <v>7329425</v>
      </c>
      <c r="N157" s="32">
        <v>2430674</v>
      </c>
      <c r="O157" s="32">
        <v>9760099</v>
      </c>
      <c r="P157" s="32">
        <v>3787733</v>
      </c>
      <c r="Q157" s="32">
        <v>3062700</v>
      </c>
      <c r="R157" s="32">
        <v>6850433</v>
      </c>
      <c r="S157" s="32">
        <v>2909666</v>
      </c>
      <c r="T157" s="32">
        <v>435490</v>
      </c>
      <c r="U157" s="32">
        <v>120532</v>
      </c>
      <c r="W157" s="12">
        <f>+$M157/$P157</f>
        <v>1.935042675922511</v>
      </c>
      <c r="Y157" s="13">
        <f>+$R157/$O157</f>
        <v>0.70188150755438039</v>
      </c>
      <c r="Z157" s="32">
        <f>+$T157/$U157</f>
        <v>3.6130654100155977</v>
      </c>
      <c r="AA157" s="32">
        <f>+$T157/$S157</f>
        <v>0.14967009959218686</v>
      </c>
      <c r="AB157" s="32">
        <f>+$T157/$O157</f>
        <v>4.4619424454608501E-2</v>
      </c>
    </row>
    <row r="158" spans="1:28" x14ac:dyDescent="0.3">
      <c r="A158" s="33">
        <v>5802</v>
      </c>
      <c r="B158" s="32" t="s">
        <v>24</v>
      </c>
      <c r="C158" s="32" t="s">
        <v>25</v>
      </c>
      <c r="D158" s="32">
        <v>901341011</v>
      </c>
      <c r="E158" s="32" t="s">
        <v>236</v>
      </c>
      <c r="F158" s="32" t="s">
        <v>58</v>
      </c>
      <c r="G158" s="32" t="s">
        <v>59</v>
      </c>
      <c r="H158" s="32" t="s">
        <v>27</v>
      </c>
      <c r="I158" s="32" t="s">
        <v>237</v>
      </c>
      <c r="J158" s="32" t="s">
        <v>29</v>
      </c>
      <c r="K158" s="32" t="s">
        <v>29</v>
      </c>
      <c r="L158" s="32" t="s">
        <v>30</v>
      </c>
      <c r="M158" s="32">
        <v>16457755</v>
      </c>
      <c r="N158" s="32">
        <v>1266973</v>
      </c>
      <c r="O158" s="32">
        <v>17724728</v>
      </c>
      <c r="P158" s="32">
        <v>8495711</v>
      </c>
      <c r="Q158" s="32">
        <v>1653776</v>
      </c>
      <c r="R158" s="32">
        <v>10149487</v>
      </c>
      <c r="S158" s="32">
        <v>7575241</v>
      </c>
      <c r="T158" s="32">
        <v>3075847</v>
      </c>
      <c r="U158" s="32"/>
      <c r="W158" s="12">
        <f>+$M158/$P158</f>
        <v>1.9371839508194193</v>
      </c>
      <c r="X158" s="20"/>
      <c r="Y158" s="13">
        <f>+$R158/$O158</f>
        <v>0.57261736259083917</v>
      </c>
      <c r="Z158" s="32" t="e">
        <f>+$T158/$U158</f>
        <v>#DIV/0!</v>
      </c>
      <c r="AA158" s="32">
        <f>+$T158/$S158</f>
        <v>0.40603949102081371</v>
      </c>
      <c r="AB158" s="32">
        <f>+$T158/$O158</f>
        <v>0.17353422856474865</v>
      </c>
    </row>
    <row r="159" spans="1:28" x14ac:dyDescent="0.3">
      <c r="A159" s="33">
        <v>2880</v>
      </c>
      <c r="B159" s="32" t="s">
        <v>24</v>
      </c>
      <c r="C159" s="32" t="s">
        <v>25</v>
      </c>
      <c r="D159" s="32">
        <v>890923691</v>
      </c>
      <c r="E159" s="32" t="s">
        <v>163</v>
      </c>
      <c r="F159" s="32" t="s">
        <v>58</v>
      </c>
      <c r="G159" s="32" t="s">
        <v>59</v>
      </c>
      <c r="H159" s="32" t="s">
        <v>44</v>
      </c>
      <c r="I159" s="32" t="s">
        <v>164</v>
      </c>
      <c r="J159" s="32" t="s">
        <v>29</v>
      </c>
      <c r="K159" s="32" t="s">
        <v>29</v>
      </c>
      <c r="L159" s="32" t="s">
        <v>30</v>
      </c>
      <c r="M159" s="32">
        <v>127712075</v>
      </c>
      <c r="N159" s="32">
        <v>27473324</v>
      </c>
      <c r="O159" s="32">
        <v>155185399</v>
      </c>
      <c r="P159" s="32">
        <v>65398321</v>
      </c>
      <c r="Q159" s="32">
        <v>61820408</v>
      </c>
      <c r="R159" s="32">
        <v>127218729</v>
      </c>
      <c r="S159" s="32">
        <v>27966670</v>
      </c>
      <c r="T159" s="32">
        <v>13600398</v>
      </c>
      <c r="U159" s="32">
        <v>13139632</v>
      </c>
      <c r="W159" s="12">
        <f>+$M159/$P159</f>
        <v>1.9528341560940075</v>
      </c>
      <c r="X159" s="20"/>
      <c r="Y159" s="13">
        <f>+$R159/$O159</f>
        <v>0.8197854296846574</v>
      </c>
      <c r="Z159" s="32">
        <f>+$T159/$U159</f>
        <v>1.0350668877180123</v>
      </c>
      <c r="AA159" s="32">
        <f>+$T159/$S159</f>
        <v>0.48630737946276764</v>
      </c>
      <c r="AB159" s="32">
        <f>+$T159/$O159</f>
        <v>8.7639675431062949E-2</v>
      </c>
    </row>
    <row r="160" spans="1:28" x14ac:dyDescent="0.3">
      <c r="A160" s="33">
        <v>15426</v>
      </c>
      <c r="B160" s="32" t="s">
        <v>32</v>
      </c>
      <c r="C160" s="32" t="s">
        <v>25</v>
      </c>
      <c r="D160" s="32">
        <v>860000091</v>
      </c>
      <c r="E160" s="32" t="s">
        <v>557</v>
      </c>
      <c r="F160" s="32" t="s">
        <v>58</v>
      </c>
      <c r="G160" s="32" t="s">
        <v>59</v>
      </c>
      <c r="H160" s="32" t="s">
        <v>27</v>
      </c>
      <c r="I160" s="32" t="s">
        <v>558</v>
      </c>
      <c r="J160" s="32" t="s">
        <v>29</v>
      </c>
      <c r="K160" s="32" t="s">
        <v>29</v>
      </c>
      <c r="L160" s="32" t="s">
        <v>30</v>
      </c>
      <c r="M160" s="32">
        <v>4426275</v>
      </c>
      <c r="N160" s="32">
        <v>120591</v>
      </c>
      <c r="O160" s="32">
        <v>4546866</v>
      </c>
      <c r="P160" s="32">
        <v>2252355</v>
      </c>
      <c r="Q160" s="32">
        <v>677269</v>
      </c>
      <c r="R160" s="32">
        <v>2929624</v>
      </c>
      <c r="S160" s="32">
        <v>1617242</v>
      </c>
      <c r="T160" s="32">
        <v>585774</v>
      </c>
      <c r="U160" s="32">
        <v>112649</v>
      </c>
      <c r="W160" s="12">
        <f>+$M160/$P160</f>
        <v>1.9651764486504126</v>
      </c>
      <c r="Y160" s="13">
        <f>+$R160/$O160</f>
        <v>0.644317206621</v>
      </c>
      <c r="Z160" s="32">
        <f>+$T160/$U160</f>
        <v>5.1999928982947035</v>
      </c>
      <c r="AA160" s="32">
        <f>+$T160/$S160</f>
        <v>0.36220553262900668</v>
      </c>
      <c r="AB160" s="32">
        <f>+$T160/$O160</f>
        <v>0.1288302756228136</v>
      </c>
    </row>
    <row r="161" spans="1:28" x14ac:dyDescent="0.3">
      <c r="A161" s="33">
        <v>18662</v>
      </c>
      <c r="B161" s="32" t="s">
        <v>32</v>
      </c>
      <c r="C161" s="32" t="s">
        <v>25</v>
      </c>
      <c r="D161" s="32">
        <v>890111918</v>
      </c>
      <c r="E161" s="32" t="s">
        <v>620</v>
      </c>
      <c r="F161" s="32" t="s">
        <v>58</v>
      </c>
      <c r="G161" s="32" t="s">
        <v>59</v>
      </c>
      <c r="H161" s="32" t="s">
        <v>255</v>
      </c>
      <c r="I161" s="32" t="s">
        <v>621</v>
      </c>
      <c r="J161" s="32" t="s">
        <v>46</v>
      </c>
      <c r="K161" s="32" t="s">
        <v>47</v>
      </c>
      <c r="L161" s="32" t="s">
        <v>30</v>
      </c>
      <c r="M161" s="32">
        <v>9370992</v>
      </c>
      <c r="N161" s="32">
        <v>4608159</v>
      </c>
      <c r="O161" s="32">
        <v>13979151</v>
      </c>
      <c r="P161" s="32">
        <v>4765684</v>
      </c>
      <c r="Q161" s="32">
        <v>6683365</v>
      </c>
      <c r="R161" s="32">
        <v>11449049</v>
      </c>
      <c r="S161" s="32">
        <v>2530102</v>
      </c>
      <c r="T161" s="32">
        <v>-45524</v>
      </c>
      <c r="U161" s="32">
        <v>2277</v>
      </c>
      <c r="W161" s="12">
        <f>+$M161/$P161</f>
        <v>1.966347747773457</v>
      </c>
      <c r="Y161" s="13">
        <f>+$R161/$O161</f>
        <v>0.8190088940308321</v>
      </c>
      <c r="Z161" s="32">
        <f>+$T161/$U161</f>
        <v>-19.992973210364514</v>
      </c>
      <c r="AA161" s="32">
        <f>+$T161/$S161</f>
        <v>-1.7992950481838282E-2</v>
      </c>
      <c r="AB161" s="32">
        <f>+$T161/$O161</f>
        <v>-3.2565640073563837E-3</v>
      </c>
    </row>
    <row r="162" spans="1:28" x14ac:dyDescent="0.3">
      <c r="A162" s="33">
        <v>276</v>
      </c>
      <c r="B162" s="32" t="s">
        <v>32</v>
      </c>
      <c r="C162" s="32" t="s">
        <v>25</v>
      </c>
      <c r="D162" s="32">
        <v>800009973</v>
      </c>
      <c r="E162" s="32" t="s">
        <v>268</v>
      </c>
      <c r="F162" s="32" t="s">
        <v>58</v>
      </c>
      <c r="G162" s="32" t="s">
        <v>59</v>
      </c>
      <c r="H162" s="32" t="s">
        <v>27</v>
      </c>
      <c r="I162" s="32" t="s">
        <v>269</v>
      </c>
      <c r="J162" s="32" t="s">
        <v>29</v>
      </c>
      <c r="K162" s="32" t="s">
        <v>29</v>
      </c>
      <c r="L162" s="32" t="s">
        <v>30</v>
      </c>
      <c r="M162" s="32">
        <v>7489388</v>
      </c>
      <c r="N162" s="32">
        <v>814664</v>
      </c>
      <c r="O162" s="32">
        <v>8304052</v>
      </c>
      <c r="P162" s="32">
        <v>3808380</v>
      </c>
      <c r="Q162" s="32">
        <v>331877</v>
      </c>
      <c r="R162" s="32">
        <v>4140257</v>
      </c>
      <c r="S162" s="32">
        <v>4163795</v>
      </c>
      <c r="T162" s="32">
        <v>2118043</v>
      </c>
      <c r="U162" s="32">
        <v>210472</v>
      </c>
      <c r="W162" s="12">
        <f>+$M162/$P162</f>
        <v>1.9665548080811264</v>
      </c>
      <c r="Y162" s="13">
        <f>+$R162/$O162</f>
        <v>0.49858274008881448</v>
      </c>
      <c r="Z162" s="32">
        <f>+$T162/$U162</f>
        <v>10.06330058155004</v>
      </c>
      <c r="AA162" s="32">
        <f>+$T162/$S162</f>
        <v>0.50868090287826373</v>
      </c>
      <c r="AB162" s="32">
        <f>+$T162/$O162</f>
        <v>0.25506138449036686</v>
      </c>
    </row>
    <row r="163" spans="1:28" x14ac:dyDescent="0.3">
      <c r="A163" s="33">
        <v>32822</v>
      </c>
      <c r="B163" s="32" t="s">
        <v>32</v>
      </c>
      <c r="C163" s="32" t="s">
        <v>25</v>
      </c>
      <c r="D163" s="32">
        <v>900410611</v>
      </c>
      <c r="E163" s="32" t="s">
        <v>824</v>
      </c>
      <c r="F163" s="32" t="s">
        <v>58</v>
      </c>
      <c r="G163" s="32" t="s">
        <v>59</v>
      </c>
      <c r="H163" s="32" t="s">
        <v>27</v>
      </c>
      <c r="I163" s="32" t="s">
        <v>825</v>
      </c>
      <c r="J163" s="32" t="s">
        <v>29</v>
      </c>
      <c r="K163" s="32" t="s">
        <v>29</v>
      </c>
      <c r="L163" s="32" t="s">
        <v>30</v>
      </c>
      <c r="M163" s="32">
        <v>6874061</v>
      </c>
      <c r="N163" s="32">
        <v>3340392</v>
      </c>
      <c r="O163" s="32">
        <v>10214453</v>
      </c>
      <c r="P163" s="32">
        <v>3479679</v>
      </c>
      <c r="Q163" s="32">
        <v>2405782</v>
      </c>
      <c r="R163" s="32">
        <v>5885461</v>
      </c>
      <c r="S163" s="32">
        <v>4328992</v>
      </c>
      <c r="T163" s="32">
        <v>1586673</v>
      </c>
      <c r="U163" s="32"/>
      <c r="W163" s="12">
        <f>+$M163/$P163</f>
        <v>1.9754871067130042</v>
      </c>
      <c r="Y163" s="13">
        <f>+$R163/$O163</f>
        <v>0.57618954240623554</v>
      </c>
      <c r="Z163" s="32" t="e">
        <f>+$T163/$U163</f>
        <v>#DIV/0!</v>
      </c>
      <c r="AA163" s="32">
        <f>+$T163/$S163</f>
        <v>0.36652250685609955</v>
      </c>
      <c r="AB163" s="32">
        <f>+$T163/$O163</f>
        <v>0.15533607134909722</v>
      </c>
    </row>
    <row r="164" spans="1:28" x14ac:dyDescent="0.3">
      <c r="A164" s="33">
        <v>4066</v>
      </c>
      <c r="B164" s="32" t="s">
        <v>32</v>
      </c>
      <c r="C164" s="32" t="s">
        <v>25</v>
      </c>
      <c r="D164" s="32">
        <v>800204652</v>
      </c>
      <c r="E164" s="32" t="s">
        <v>344</v>
      </c>
      <c r="F164" s="32" t="s">
        <v>58</v>
      </c>
      <c r="G164" s="32" t="s">
        <v>59</v>
      </c>
      <c r="H164" s="32" t="s">
        <v>27</v>
      </c>
      <c r="I164" s="32" t="s">
        <v>345</v>
      </c>
      <c r="J164" s="32" t="s">
        <v>29</v>
      </c>
      <c r="K164" s="32" t="s">
        <v>29</v>
      </c>
      <c r="L164" s="32" t="s">
        <v>30</v>
      </c>
      <c r="M164" s="32">
        <v>20965168</v>
      </c>
      <c r="N164" s="32">
        <v>7216178</v>
      </c>
      <c r="O164" s="32">
        <v>28181346</v>
      </c>
      <c r="P164" s="32">
        <v>10585246</v>
      </c>
      <c r="Q164" s="32">
        <v>5158167</v>
      </c>
      <c r="R164" s="32">
        <v>15743413</v>
      </c>
      <c r="S164" s="32">
        <v>12437933</v>
      </c>
      <c r="T164" s="32">
        <v>3979091</v>
      </c>
      <c r="U164" s="32">
        <v>1324392</v>
      </c>
      <c r="W164" s="12">
        <f>+$M164/$P164</f>
        <v>1.9806028126318462</v>
      </c>
      <c r="Y164" s="13">
        <f>+$R164/$O164</f>
        <v>0.55864659551747453</v>
      </c>
      <c r="Z164" s="32">
        <f>+$T164/$U164</f>
        <v>3.0044662003394764</v>
      </c>
      <c r="AA164" s="32">
        <f>+$T164/$S164</f>
        <v>0.31991577700249713</v>
      </c>
      <c r="AB164" s="32">
        <f>+$T164/$O164</f>
        <v>0.14119591732772452</v>
      </c>
    </row>
    <row r="165" spans="1:28" x14ac:dyDescent="0.3">
      <c r="A165" s="33">
        <v>29936</v>
      </c>
      <c r="B165" s="32" t="s">
        <v>32</v>
      </c>
      <c r="C165" s="32" t="s">
        <v>25</v>
      </c>
      <c r="D165" s="32">
        <v>900327306</v>
      </c>
      <c r="E165" s="32" t="s">
        <v>781</v>
      </c>
      <c r="F165" s="32" t="s">
        <v>58</v>
      </c>
      <c r="G165" s="32" t="s">
        <v>59</v>
      </c>
      <c r="H165" s="32" t="s">
        <v>27</v>
      </c>
      <c r="I165" s="32" t="s">
        <v>782</v>
      </c>
      <c r="J165" s="32" t="s">
        <v>29</v>
      </c>
      <c r="K165" s="32" t="s">
        <v>29</v>
      </c>
      <c r="L165" s="32" t="s">
        <v>30</v>
      </c>
      <c r="M165" s="32">
        <v>3208859</v>
      </c>
      <c r="N165" s="32">
        <v>1035206</v>
      </c>
      <c r="O165" s="32">
        <v>4244065</v>
      </c>
      <c r="P165" s="32">
        <v>1605391</v>
      </c>
      <c r="Q165" s="32">
        <v>298929</v>
      </c>
      <c r="R165" s="32">
        <v>1904320</v>
      </c>
      <c r="S165" s="32">
        <v>2339745</v>
      </c>
      <c r="T165" s="32">
        <v>821583</v>
      </c>
      <c r="U165" s="32"/>
      <c r="W165" s="12">
        <f>+$M165/$P165</f>
        <v>1.9988021609688855</v>
      </c>
      <c r="Y165" s="13">
        <f>+$R165/$O165</f>
        <v>0.44870189311426661</v>
      </c>
      <c r="Z165" s="32" t="e">
        <f>+$T165/$U165</f>
        <v>#DIV/0!</v>
      </c>
      <c r="AA165" s="32">
        <f>+$T165/$S165</f>
        <v>0.35114211164037107</v>
      </c>
      <c r="AB165" s="32">
        <f>+$T165/$O165</f>
        <v>0.19358398139519542</v>
      </c>
    </row>
    <row r="166" spans="1:28" x14ac:dyDescent="0.3">
      <c r="A166" s="33">
        <v>21014</v>
      </c>
      <c r="B166" s="32" t="s">
        <v>32</v>
      </c>
      <c r="C166" s="32" t="s">
        <v>25</v>
      </c>
      <c r="D166" s="32">
        <v>890935366</v>
      </c>
      <c r="E166" s="32" t="s">
        <v>644</v>
      </c>
      <c r="F166" s="32" t="s">
        <v>58</v>
      </c>
      <c r="G166" s="32" t="s">
        <v>59</v>
      </c>
      <c r="H166" s="32" t="s">
        <v>44</v>
      </c>
      <c r="I166" s="32" t="s">
        <v>645</v>
      </c>
      <c r="J166" s="32" t="s">
        <v>41</v>
      </c>
      <c r="K166" s="32" t="s">
        <v>42</v>
      </c>
      <c r="L166" s="32" t="s">
        <v>30</v>
      </c>
      <c r="M166" s="32">
        <v>9189905</v>
      </c>
      <c r="N166" s="32">
        <v>1646518</v>
      </c>
      <c r="O166" s="32">
        <v>10836423</v>
      </c>
      <c r="P166" s="32">
        <v>4580407</v>
      </c>
      <c r="Q166" s="32"/>
      <c r="R166" s="32">
        <v>4580407</v>
      </c>
      <c r="S166" s="32">
        <v>6256016</v>
      </c>
      <c r="T166" s="32">
        <v>843116</v>
      </c>
      <c r="U166" s="32"/>
      <c r="W166" s="12">
        <f>+$M166/$P166</f>
        <v>2.0063511823294307</v>
      </c>
      <c r="Y166" s="13">
        <f>+$R166/$O166</f>
        <v>0.4226862498815338</v>
      </c>
      <c r="Z166" s="32" t="e">
        <f>+$T166/$U166</f>
        <v>#DIV/0!</v>
      </c>
      <c r="AA166" s="32">
        <f>+$T166/$S166</f>
        <v>0.13476883690834551</v>
      </c>
      <c r="AB166" s="32">
        <f>+$T166/$O166</f>
        <v>7.7803902634660901E-2</v>
      </c>
    </row>
    <row r="167" spans="1:28" x14ac:dyDescent="0.3">
      <c r="A167" s="33">
        <v>29072</v>
      </c>
      <c r="B167" s="32" t="s">
        <v>32</v>
      </c>
      <c r="C167" s="32" t="s">
        <v>25</v>
      </c>
      <c r="D167" s="32">
        <v>900297138</v>
      </c>
      <c r="E167" s="32" t="s">
        <v>766</v>
      </c>
      <c r="F167" s="32" t="s">
        <v>58</v>
      </c>
      <c r="G167" s="32" t="s">
        <v>59</v>
      </c>
      <c r="H167" s="32" t="s">
        <v>27</v>
      </c>
      <c r="I167" s="32" t="s">
        <v>767</v>
      </c>
      <c r="J167" s="32" t="s">
        <v>29</v>
      </c>
      <c r="K167" s="32" t="s">
        <v>29</v>
      </c>
      <c r="L167" s="32" t="s">
        <v>30</v>
      </c>
      <c r="M167" s="32">
        <v>1942428</v>
      </c>
      <c r="N167" s="32">
        <v>1036661</v>
      </c>
      <c r="O167" s="32">
        <v>2979089</v>
      </c>
      <c r="P167" s="32">
        <v>967664</v>
      </c>
      <c r="Q167" s="32">
        <v>1790047</v>
      </c>
      <c r="R167" s="32">
        <v>2757711</v>
      </c>
      <c r="S167" s="32">
        <v>221378</v>
      </c>
      <c r="T167" s="32">
        <v>255216</v>
      </c>
      <c r="U167" s="32">
        <v>73033</v>
      </c>
      <c r="W167" s="12">
        <f>+$M167/$P167</f>
        <v>2.0073372575604753</v>
      </c>
      <c r="Y167" s="13">
        <f>+$R167/$O167</f>
        <v>0.92568936342620178</v>
      </c>
      <c r="Z167" s="32">
        <f>+$T167/$U167</f>
        <v>3.4945298700587406</v>
      </c>
      <c r="AA167" s="32">
        <f>+$T167/$S167</f>
        <v>1.1528516835457905</v>
      </c>
      <c r="AB167" s="32">
        <f>+$T167/$O167</f>
        <v>8.5669142479462682E-2</v>
      </c>
    </row>
    <row r="168" spans="1:28" x14ac:dyDescent="0.3">
      <c r="A168" s="33">
        <v>3580</v>
      </c>
      <c r="B168" s="32" t="s">
        <v>24</v>
      </c>
      <c r="C168" s="32" t="s">
        <v>25</v>
      </c>
      <c r="D168" s="32">
        <v>900223935</v>
      </c>
      <c r="E168" s="32" t="s">
        <v>175</v>
      </c>
      <c r="F168" s="32" t="s">
        <v>58</v>
      </c>
      <c r="G168" s="32" t="s">
        <v>59</v>
      </c>
      <c r="H168" s="32" t="s">
        <v>27</v>
      </c>
      <c r="I168" s="32" t="s">
        <v>176</v>
      </c>
      <c r="J168" s="32" t="s">
        <v>74</v>
      </c>
      <c r="K168" s="32" t="s">
        <v>177</v>
      </c>
      <c r="L168" s="32" t="s">
        <v>30</v>
      </c>
      <c r="M168" s="32">
        <v>36281422</v>
      </c>
      <c r="N168" s="32">
        <v>2096104</v>
      </c>
      <c r="O168" s="32">
        <v>38377526</v>
      </c>
      <c r="P168" s="32">
        <v>18064788</v>
      </c>
      <c r="Q168" s="32"/>
      <c r="R168" s="32">
        <v>18064788</v>
      </c>
      <c r="S168" s="32">
        <v>20312738</v>
      </c>
      <c r="T168" s="32">
        <v>517251</v>
      </c>
      <c r="U168" s="32">
        <v>1459944</v>
      </c>
      <c r="W168" s="12">
        <f>+$M168/$P168</f>
        <v>2.0084056342094909</v>
      </c>
      <c r="X168" s="20"/>
      <c r="Y168" s="13">
        <f>+$R168/$O168</f>
        <v>0.47071267699746983</v>
      </c>
      <c r="Z168" s="32">
        <f>+$T168/$U168</f>
        <v>0.35429509625026712</v>
      </c>
      <c r="AA168" s="32">
        <f>+$T168/$S168</f>
        <v>2.5464366251364046E-2</v>
      </c>
      <c r="AB168" s="32">
        <f>+$T168/$O168</f>
        <v>1.3477966245140451E-2</v>
      </c>
    </row>
    <row r="169" spans="1:28" x14ac:dyDescent="0.3">
      <c r="A169" s="33">
        <v>3268</v>
      </c>
      <c r="B169" s="32" t="s">
        <v>32</v>
      </c>
      <c r="C169" s="32" t="s">
        <v>25</v>
      </c>
      <c r="D169" s="32">
        <v>800168320</v>
      </c>
      <c r="E169" s="32" t="s">
        <v>322</v>
      </c>
      <c r="F169" s="32" t="s">
        <v>58</v>
      </c>
      <c r="G169" s="32" t="s">
        <v>59</v>
      </c>
      <c r="H169" s="32" t="s">
        <v>27</v>
      </c>
      <c r="I169" s="32" t="s">
        <v>323</v>
      </c>
      <c r="J169" s="32" t="s">
        <v>41</v>
      </c>
      <c r="K169" s="32" t="s">
        <v>81</v>
      </c>
      <c r="L169" s="32" t="s">
        <v>30</v>
      </c>
      <c r="M169" s="32">
        <v>1327070</v>
      </c>
      <c r="N169" s="32">
        <v>1122781</v>
      </c>
      <c r="O169" s="32">
        <v>2449851</v>
      </c>
      <c r="P169" s="32">
        <v>660410</v>
      </c>
      <c r="Q169" s="32">
        <v>840197</v>
      </c>
      <c r="R169" s="32">
        <v>1500607</v>
      </c>
      <c r="S169" s="32">
        <v>949244</v>
      </c>
      <c r="T169" s="32">
        <v>972</v>
      </c>
      <c r="U169" s="32">
        <v>122468</v>
      </c>
      <c r="W169" s="12">
        <f>+$M169/$P169</f>
        <v>2.0094638179312851</v>
      </c>
      <c r="Y169" s="13">
        <f>+$R169/$O169</f>
        <v>0.61252990487992942</v>
      </c>
      <c r="Z169" s="32">
        <f>+$T169/$U169</f>
        <v>7.9367671555018449E-3</v>
      </c>
      <c r="AA169" s="32">
        <f>+$T169/$S169</f>
        <v>1.0239727614817686E-3</v>
      </c>
      <c r="AB169" s="32">
        <f>+$T169/$O169</f>
        <v>3.9675882329170221E-4</v>
      </c>
    </row>
    <row r="170" spans="1:28" x14ac:dyDescent="0.3">
      <c r="A170" s="33">
        <v>36208</v>
      </c>
      <c r="B170" s="32" t="s">
        <v>32</v>
      </c>
      <c r="C170" s="32" t="s">
        <v>25</v>
      </c>
      <c r="D170" s="32">
        <v>900526085</v>
      </c>
      <c r="E170" s="32" t="s">
        <v>878</v>
      </c>
      <c r="F170" s="32" t="s">
        <v>58</v>
      </c>
      <c r="G170" s="32" t="s">
        <v>59</v>
      </c>
      <c r="H170" s="32" t="s">
        <v>27</v>
      </c>
      <c r="I170" s="32" t="s">
        <v>879</v>
      </c>
      <c r="J170" s="32" t="s">
        <v>46</v>
      </c>
      <c r="K170" s="32" t="s">
        <v>880</v>
      </c>
      <c r="L170" s="32" t="s">
        <v>30</v>
      </c>
      <c r="M170" s="32">
        <v>32970055</v>
      </c>
      <c r="N170" s="32">
        <v>8277062</v>
      </c>
      <c r="O170" s="32">
        <v>41247117</v>
      </c>
      <c r="P170" s="32">
        <v>16385876</v>
      </c>
      <c r="Q170" s="32">
        <v>19072426</v>
      </c>
      <c r="R170" s="32">
        <v>35458302</v>
      </c>
      <c r="S170" s="32">
        <v>5788815</v>
      </c>
      <c r="T170" s="32">
        <v>2600888</v>
      </c>
      <c r="U170" s="32">
        <v>488672</v>
      </c>
      <c r="W170" s="12">
        <f>+$M170/$P170</f>
        <v>2.0121020688793201</v>
      </c>
      <c r="Y170" s="13">
        <f>+$R170/$O170</f>
        <v>0.85965528208916997</v>
      </c>
      <c r="Z170" s="32">
        <f>+$T170/$U170</f>
        <v>5.3223593739768189</v>
      </c>
      <c r="AA170" s="32">
        <f>+$T170/$S170</f>
        <v>0.44929540847306398</v>
      </c>
      <c r="AB170" s="32">
        <f>+$T170/$O170</f>
        <v>6.3056237360783307E-2</v>
      </c>
    </row>
    <row r="171" spans="1:28" x14ac:dyDescent="0.3">
      <c r="A171" s="33">
        <v>1592</v>
      </c>
      <c r="B171" s="32" t="s">
        <v>32</v>
      </c>
      <c r="C171" s="32" t="s">
        <v>25</v>
      </c>
      <c r="D171" s="32">
        <v>800078935</v>
      </c>
      <c r="E171" s="32" t="s">
        <v>294</v>
      </c>
      <c r="F171" s="32" t="s">
        <v>58</v>
      </c>
      <c r="G171" s="32" t="s">
        <v>59</v>
      </c>
      <c r="H171" s="32" t="s">
        <v>27</v>
      </c>
      <c r="I171" s="32" t="s">
        <v>295</v>
      </c>
      <c r="J171" s="32" t="s">
        <v>29</v>
      </c>
      <c r="K171" s="32" t="s">
        <v>29</v>
      </c>
      <c r="L171" s="32" t="s">
        <v>30</v>
      </c>
      <c r="M171" s="32">
        <v>9036556</v>
      </c>
      <c r="N171" s="32">
        <v>2535129</v>
      </c>
      <c r="O171" s="32">
        <v>11571685</v>
      </c>
      <c r="P171" s="32">
        <v>4489189</v>
      </c>
      <c r="Q171" s="32">
        <v>486942</v>
      </c>
      <c r="R171" s="32">
        <v>4976131</v>
      </c>
      <c r="S171" s="32">
        <v>6595554</v>
      </c>
      <c r="T171" s="32">
        <v>929964</v>
      </c>
      <c r="U171" s="32">
        <v>164170</v>
      </c>
      <c r="W171" s="12">
        <f>+$M171/$P171</f>
        <v>2.0129595791132875</v>
      </c>
      <c r="Y171" s="13">
        <f>+$R171/$O171</f>
        <v>0.4300264827464626</v>
      </c>
      <c r="Z171" s="32">
        <f>+$T171/$U171</f>
        <v>5.6646403118718398</v>
      </c>
      <c r="AA171" s="32">
        <f>+$T171/$S171</f>
        <v>0.14099861816005146</v>
      </c>
      <c r="AB171" s="32">
        <f>+$T171/$O171</f>
        <v>8.0365478320573017E-2</v>
      </c>
    </row>
    <row r="172" spans="1:28" x14ac:dyDescent="0.3">
      <c r="A172" s="33">
        <v>4398</v>
      </c>
      <c r="B172" s="32" t="s">
        <v>24</v>
      </c>
      <c r="C172" s="32" t="s">
        <v>25</v>
      </c>
      <c r="D172" s="32">
        <v>900481127</v>
      </c>
      <c r="E172" s="32" t="s">
        <v>199</v>
      </c>
      <c r="F172" s="32" t="s">
        <v>58</v>
      </c>
      <c r="G172" s="32" t="s">
        <v>59</v>
      </c>
      <c r="H172" s="32" t="s">
        <v>27</v>
      </c>
      <c r="I172" s="32" t="s">
        <v>200</v>
      </c>
      <c r="J172" s="32" t="s">
        <v>46</v>
      </c>
      <c r="K172" s="32" t="s">
        <v>47</v>
      </c>
      <c r="L172" s="32" t="s">
        <v>30</v>
      </c>
      <c r="M172" s="32">
        <v>83113286</v>
      </c>
      <c r="N172" s="32">
        <v>7126911</v>
      </c>
      <c r="O172" s="32">
        <v>90240197</v>
      </c>
      <c r="P172" s="32">
        <v>41285613</v>
      </c>
      <c r="Q172" s="32">
        <v>2443449</v>
      </c>
      <c r="R172" s="32">
        <v>43729062</v>
      </c>
      <c r="S172" s="32">
        <v>46511135</v>
      </c>
      <c r="T172" s="32">
        <v>9829012</v>
      </c>
      <c r="U172" s="32">
        <v>2823280</v>
      </c>
      <c r="W172" s="12">
        <f>+$M172/$P172</f>
        <v>2.0131295131793245</v>
      </c>
      <c r="X172" s="20"/>
      <c r="Y172" s="13">
        <f>+$R172/$O172</f>
        <v>0.48458517882003294</v>
      </c>
      <c r="Z172" s="32">
        <f>+$T172/$U172</f>
        <v>3.4814159417415205</v>
      </c>
      <c r="AA172" s="32">
        <f>+$T172/$S172</f>
        <v>0.21132599752725881</v>
      </c>
      <c r="AB172" s="32">
        <f>+$T172/$O172</f>
        <v>0.10892055122619025</v>
      </c>
    </row>
    <row r="173" spans="1:28" x14ac:dyDescent="0.3">
      <c r="A173" s="33">
        <v>16680</v>
      </c>
      <c r="B173" s="32" t="s">
        <v>32</v>
      </c>
      <c r="C173" s="32" t="s">
        <v>25</v>
      </c>
      <c r="D173" s="32">
        <v>860055371</v>
      </c>
      <c r="E173" s="32" t="s">
        <v>584</v>
      </c>
      <c r="F173" s="32" t="s">
        <v>58</v>
      </c>
      <c r="G173" s="32" t="s">
        <v>59</v>
      </c>
      <c r="H173" s="32" t="s">
        <v>27</v>
      </c>
      <c r="I173" s="32" t="s">
        <v>585</v>
      </c>
      <c r="J173" s="32" t="s">
        <v>29</v>
      </c>
      <c r="K173" s="32" t="s">
        <v>29</v>
      </c>
      <c r="L173" s="32" t="s">
        <v>30</v>
      </c>
      <c r="M173" s="32">
        <v>7414248</v>
      </c>
      <c r="N173" s="32">
        <v>7055322</v>
      </c>
      <c r="O173" s="32">
        <v>14469570</v>
      </c>
      <c r="P173" s="32">
        <v>3675331</v>
      </c>
      <c r="Q173" s="32">
        <v>1363600</v>
      </c>
      <c r="R173" s="32">
        <v>5038931</v>
      </c>
      <c r="S173" s="32">
        <v>9430639</v>
      </c>
      <c r="T173" s="32">
        <v>1606878</v>
      </c>
      <c r="U173" s="32">
        <v>702922</v>
      </c>
      <c r="W173" s="12">
        <f>+$M173/$P173</f>
        <v>2.0173007546803268</v>
      </c>
      <c r="Y173" s="13">
        <f>+$R173/$O173</f>
        <v>0.34824331338111636</v>
      </c>
      <c r="Z173" s="32">
        <f>+$T173/$U173</f>
        <v>2.2859975929050451</v>
      </c>
      <c r="AA173" s="32">
        <f>+$T173/$S173</f>
        <v>0.17038909028327773</v>
      </c>
      <c r="AB173" s="32">
        <f>+$T173/$O173</f>
        <v>0.11105222891903491</v>
      </c>
    </row>
    <row r="174" spans="1:28" x14ac:dyDescent="0.3">
      <c r="A174" s="33">
        <v>11348</v>
      </c>
      <c r="B174" s="32" t="s">
        <v>32</v>
      </c>
      <c r="C174" s="32" t="s">
        <v>25</v>
      </c>
      <c r="D174" s="32">
        <v>830045893</v>
      </c>
      <c r="E174" s="32" t="s">
        <v>467</v>
      </c>
      <c r="F174" s="32" t="s">
        <v>58</v>
      </c>
      <c r="G174" s="32" t="s">
        <v>59</v>
      </c>
      <c r="H174" s="32" t="s">
        <v>44</v>
      </c>
      <c r="I174" s="32" t="s">
        <v>468</v>
      </c>
      <c r="J174" s="32" t="s">
        <v>29</v>
      </c>
      <c r="K174" s="32" t="s">
        <v>29</v>
      </c>
      <c r="L174" s="32" t="s">
        <v>30</v>
      </c>
      <c r="M174" s="32">
        <v>13521682</v>
      </c>
      <c r="N174" s="32">
        <v>139391</v>
      </c>
      <c r="O174" s="32">
        <v>13661073</v>
      </c>
      <c r="P174" s="32">
        <v>6669864</v>
      </c>
      <c r="Q174" s="32">
        <v>1142956</v>
      </c>
      <c r="R174" s="32">
        <v>7812820</v>
      </c>
      <c r="S174" s="32">
        <v>5848253</v>
      </c>
      <c r="T174" s="32">
        <v>2866350</v>
      </c>
      <c r="U174" s="32">
        <v>183003</v>
      </c>
      <c r="W174" s="12">
        <f>+$M174/$P174</f>
        <v>2.0272800165040845</v>
      </c>
      <c r="Y174" s="13">
        <f>+$R174/$O174</f>
        <v>0.57190383215139839</v>
      </c>
      <c r="Z174" s="32">
        <f>+$T174/$U174</f>
        <v>15.662857985934657</v>
      </c>
      <c r="AA174" s="32">
        <f>+$T174/$S174</f>
        <v>0.49012072494127734</v>
      </c>
      <c r="AB174" s="32">
        <f>+$T174/$O174</f>
        <v>0.20981880413053938</v>
      </c>
    </row>
    <row r="175" spans="1:28" x14ac:dyDescent="0.3">
      <c r="A175" s="33">
        <v>694</v>
      </c>
      <c r="B175" s="32" t="s">
        <v>32</v>
      </c>
      <c r="C175" s="32" t="s">
        <v>25</v>
      </c>
      <c r="D175" s="32">
        <v>800030667</v>
      </c>
      <c r="E175" s="32" t="s">
        <v>276</v>
      </c>
      <c r="F175" s="32" t="s">
        <v>58</v>
      </c>
      <c r="G175" s="32" t="s">
        <v>59</v>
      </c>
      <c r="H175" s="32" t="s">
        <v>27</v>
      </c>
      <c r="I175" s="32" t="s">
        <v>277</v>
      </c>
      <c r="J175" s="32" t="s">
        <v>29</v>
      </c>
      <c r="K175" s="32" t="s">
        <v>29</v>
      </c>
      <c r="L175" s="32" t="s">
        <v>30</v>
      </c>
      <c r="M175" s="32">
        <v>5446533</v>
      </c>
      <c r="N175" s="32">
        <v>2926402</v>
      </c>
      <c r="O175" s="32">
        <v>8372935</v>
      </c>
      <c r="P175" s="32">
        <v>2675564</v>
      </c>
      <c r="Q175" s="32">
        <v>184276</v>
      </c>
      <c r="R175" s="32">
        <v>2859840</v>
      </c>
      <c r="S175" s="32">
        <v>5513095</v>
      </c>
      <c r="T175" s="32">
        <v>383076</v>
      </c>
      <c r="U175" s="32">
        <v>139018</v>
      </c>
      <c r="V175" s="32"/>
      <c r="W175" s="12">
        <f>+$M175/$P175</f>
        <v>2.0356579024086137</v>
      </c>
      <c r="Y175" s="13">
        <f>+$R175/$O175</f>
        <v>0.34155764973692021</v>
      </c>
      <c r="Z175" s="32">
        <f>+$T175/$U175</f>
        <v>2.7555856076191572</v>
      </c>
      <c r="AA175" s="32">
        <f>+$T175/$S175</f>
        <v>6.9484744957233641E-2</v>
      </c>
      <c r="AB175" s="32">
        <f>+$T175/$O175</f>
        <v>4.5751698777071602E-2</v>
      </c>
    </row>
    <row r="176" spans="1:28" x14ac:dyDescent="0.3">
      <c r="A176" s="33">
        <v>11726</v>
      </c>
      <c r="B176" s="32" t="s">
        <v>32</v>
      </c>
      <c r="C176" s="32" t="s">
        <v>25</v>
      </c>
      <c r="D176" s="32">
        <v>830056903</v>
      </c>
      <c r="E176" s="32" t="s">
        <v>477</v>
      </c>
      <c r="F176" s="32" t="s">
        <v>58</v>
      </c>
      <c r="G176" s="32" t="s">
        <v>59</v>
      </c>
      <c r="H176" s="32" t="s">
        <v>27</v>
      </c>
      <c r="I176" s="32" t="s">
        <v>478</v>
      </c>
      <c r="J176" s="32" t="s">
        <v>29</v>
      </c>
      <c r="K176" s="32" t="s">
        <v>29</v>
      </c>
      <c r="L176" s="32" t="s">
        <v>30</v>
      </c>
      <c r="M176" s="32">
        <v>644629</v>
      </c>
      <c r="N176" s="32">
        <v>1520880</v>
      </c>
      <c r="O176" s="32">
        <v>2165509</v>
      </c>
      <c r="P176" s="32">
        <v>315413</v>
      </c>
      <c r="Q176" s="32">
        <v>676545</v>
      </c>
      <c r="R176" s="32">
        <v>991958</v>
      </c>
      <c r="S176" s="32">
        <v>1173551</v>
      </c>
      <c r="T176" s="32">
        <v>46684</v>
      </c>
      <c r="U176" s="32">
        <v>13850</v>
      </c>
      <c r="W176" s="12">
        <f>+$M176/$P176</f>
        <v>2.0437616712056892</v>
      </c>
      <c r="Y176" s="13">
        <f>+$R176/$O176</f>
        <v>0.4580715203677288</v>
      </c>
      <c r="Z176" s="32">
        <f>+$T176/$U176</f>
        <v>3.3706859205776172</v>
      </c>
      <c r="AA176" s="32">
        <f>+$T176/$S176</f>
        <v>3.9780120335630921E-2</v>
      </c>
      <c r="AB176" s="32">
        <f>+$T176/$O176</f>
        <v>2.1557980133077258E-2</v>
      </c>
    </row>
    <row r="177" spans="1:28" x14ac:dyDescent="0.3">
      <c r="A177" s="33">
        <v>15468</v>
      </c>
      <c r="B177" s="32" t="s">
        <v>32</v>
      </c>
      <c r="C177" s="32" t="s">
        <v>25</v>
      </c>
      <c r="D177" s="32">
        <v>860000648</v>
      </c>
      <c r="E177" s="32" t="s">
        <v>561</v>
      </c>
      <c r="F177" s="32" t="s">
        <v>58</v>
      </c>
      <c r="G177" s="32" t="s">
        <v>59</v>
      </c>
      <c r="H177" s="32" t="s">
        <v>27</v>
      </c>
      <c r="I177" s="32" t="s">
        <v>562</v>
      </c>
      <c r="J177" s="32" t="s">
        <v>29</v>
      </c>
      <c r="K177" s="32" t="s">
        <v>29</v>
      </c>
      <c r="L177" s="32" t="s">
        <v>30</v>
      </c>
      <c r="M177" s="32">
        <v>20578724</v>
      </c>
      <c r="N177" s="32">
        <v>2952617</v>
      </c>
      <c r="O177" s="32">
        <v>23531341</v>
      </c>
      <c r="P177" s="32">
        <v>10005361</v>
      </c>
      <c r="Q177" s="32">
        <v>2402000</v>
      </c>
      <c r="R177" s="32">
        <v>12407361</v>
      </c>
      <c r="S177" s="32">
        <v>11123980</v>
      </c>
      <c r="T177" s="32">
        <v>4028870</v>
      </c>
      <c r="U177" s="32">
        <v>681431</v>
      </c>
      <c r="W177" s="12">
        <f>+$M177/$P177</f>
        <v>2.056769765728593</v>
      </c>
      <c r="Y177" s="13">
        <f>+$R177/$O177</f>
        <v>0.52726961034647368</v>
      </c>
      <c r="Z177" s="32">
        <f>+$T177/$U177</f>
        <v>5.9123667693427508</v>
      </c>
      <c r="AA177" s="32">
        <f>+$T177/$S177</f>
        <v>0.36217882448548094</v>
      </c>
      <c r="AB177" s="32">
        <f>+$T177/$O177</f>
        <v>0.17121293682327751</v>
      </c>
    </row>
    <row r="178" spans="1:28" x14ac:dyDescent="0.3">
      <c r="A178" s="33">
        <v>19798</v>
      </c>
      <c r="B178" s="32" t="s">
        <v>32</v>
      </c>
      <c r="C178" s="32" t="s">
        <v>25</v>
      </c>
      <c r="D178" s="32">
        <v>890406136</v>
      </c>
      <c r="E178" s="32" t="s">
        <v>632</v>
      </c>
      <c r="F178" s="32" t="s">
        <v>58</v>
      </c>
      <c r="G178" s="32" t="s">
        <v>59</v>
      </c>
      <c r="H178" s="32" t="s">
        <v>44</v>
      </c>
      <c r="I178" s="32" t="s">
        <v>633</v>
      </c>
      <c r="J178" s="32" t="s">
        <v>384</v>
      </c>
      <c r="K178" s="32" t="s">
        <v>385</v>
      </c>
      <c r="L178" s="32" t="s">
        <v>30</v>
      </c>
      <c r="M178" s="32">
        <v>37082980</v>
      </c>
      <c r="N178" s="32">
        <v>10319455</v>
      </c>
      <c r="O178" s="32">
        <v>47402435</v>
      </c>
      <c r="P178" s="32">
        <v>18010004</v>
      </c>
      <c r="Q178" s="32">
        <v>1394656</v>
      </c>
      <c r="R178" s="32">
        <v>19404660</v>
      </c>
      <c r="S178" s="32">
        <v>27997775</v>
      </c>
      <c r="T178" s="32">
        <v>4976857</v>
      </c>
      <c r="U178" s="32">
        <v>4421622</v>
      </c>
      <c r="W178" s="12">
        <f>+$M178/$P178</f>
        <v>2.059021197330106</v>
      </c>
      <c r="Y178" s="13">
        <f>+$R178/$O178</f>
        <v>0.40935998330043594</v>
      </c>
      <c r="Z178" s="32">
        <f>+$T178/$U178</f>
        <v>1.125572697078131</v>
      </c>
      <c r="AA178" s="32">
        <f>+$T178/$S178</f>
        <v>0.17775901835056535</v>
      </c>
      <c r="AB178" s="32">
        <f>+$T178/$O178</f>
        <v>0.10499158956707604</v>
      </c>
    </row>
    <row r="179" spans="1:28" x14ac:dyDescent="0.3">
      <c r="A179" s="33">
        <v>25022</v>
      </c>
      <c r="B179" s="32" t="s">
        <v>32</v>
      </c>
      <c r="C179" s="32" t="s">
        <v>25</v>
      </c>
      <c r="D179" s="32">
        <v>900136532</v>
      </c>
      <c r="E179" s="32" t="s">
        <v>708</v>
      </c>
      <c r="F179" s="32" t="s">
        <v>58</v>
      </c>
      <c r="G179" s="32" t="s">
        <v>59</v>
      </c>
      <c r="H179" s="32" t="s">
        <v>87</v>
      </c>
      <c r="I179" s="32" t="s">
        <v>709</v>
      </c>
      <c r="J179" s="32" t="s">
        <v>158</v>
      </c>
      <c r="K179" s="32" t="s">
        <v>247</v>
      </c>
      <c r="L179" s="32" t="s">
        <v>30</v>
      </c>
      <c r="M179" s="32">
        <v>20946048</v>
      </c>
      <c r="N179" s="32">
        <v>301182</v>
      </c>
      <c r="O179" s="32">
        <v>21247230</v>
      </c>
      <c r="P179" s="32">
        <v>10139931</v>
      </c>
      <c r="Q179" s="32">
        <v>130143</v>
      </c>
      <c r="R179" s="32">
        <v>10270074</v>
      </c>
      <c r="S179" s="32">
        <v>10977156</v>
      </c>
      <c r="T179" s="32">
        <v>6538726</v>
      </c>
      <c r="U179" s="32">
        <v>2411696</v>
      </c>
      <c r="W179" s="12">
        <f>+$M179/$P179</f>
        <v>2.0656992636340425</v>
      </c>
      <c r="Y179" s="13">
        <f>+$R179/$O179</f>
        <v>0.48336060747683346</v>
      </c>
      <c r="Z179" s="32">
        <f>+$T179/$U179</f>
        <v>2.7112563109114913</v>
      </c>
      <c r="AA179" s="32">
        <f>+$T179/$S179</f>
        <v>0.5956666735901357</v>
      </c>
      <c r="AB179" s="32">
        <f>+$T179/$O179</f>
        <v>0.30774486838990306</v>
      </c>
    </row>
    <row r="180" spans="1:28" x14ac:dyDescent="0.3">
      <c r="A180" s="33">
        <v>3086</v>
      </c>
      <c r="B180" s="32" t="s">
        <v>24</v>
      </c>
      <c r="C180" s="32" t="s">
        <v>25</v>
      </c>
      <c r="D180" s="32">
        <v>900042771</v>
      </c>
      <c r="E180" s="32" t="s">
        <v>167</v>
      </c>
      <c r="F180" s="32" t="s">
        <v>58</v>
      </c>
      <c r="G180" s="32" t="s">
        <v>59</v>
      </c>
      <c r="H180" s="32" t="s">
        <v>27</v>
      </c>
      <c r="I180" s="32" t="s">
        <v>168</v>
      </c>
      <c r="J180" s="32" t="s">
        <v>29</v>
      </c>
      <c r="K180" s="32" t="s">
        <v>29</v>
      </c>
      <c r="L180" s="32" t="s">
        <v>30</v>
      </c>
      <c r="M180" s="32">
        <v>21733334</v>
      </c>
      <c r="N180" s="32">
        <v>2402126</v>
      </c>
      <c r="O180" s="32">
        <v>24135460</v>
      </c>
      <c r="P180" s="32">
        <v>10519412</v>
      </c>
      <c r="Q180" s="32">
        <v>3919800</v>
      </c>
      <c r="R180" s="32">
        <v>14439212</v>
      </c>
      <c r="S180" s="32">
        <v>9696248</v>
      </c>
      <c r="T180" s="32">
        <v>483293</v>
      </c>
      <c r="U180" s="32">
        <v>6759734</v>
      </c>
      <c r="W180" s="12">
        <f>+$M180/$P180</f>
        <v>2.0660217510256276</v>
      </c>
      <c r="X180" s="20"/>
      <c r="Y180" s="13">
        <f>+$R180/$O180</f>
        <v>0.59825717015544766</v>
      </c>
      <c r="Z180" s="32">
        <f>+$T180/$U180</f>
        <v>7.149586063593627E-2</v>
      </c>
      <c r="AA180" s="32">
        <f>+$T180/$S180</f>
        <v>4.9843300212618326E-2</v>
      </c>
      <c r="AB180" s="32">
        <f>+$T180/$O180</f>
        <v>2.0024188476208866E-2</v>
      </c>
    </row>
    <row r="181" spans="1:28" x14ac:dyDescent="0.3">
      <c r="A181" s="33">
        <v>1116</v>
      </c>
      <c r="B181" s="32" t="s">
        <v>32</v>
      </c>
      <c r="C181" s="32" t="s">
        <v>25</v>
      </c>
      <c r="D181" s="32">
        <v>800052954</v>
      </c>
      <c r="E181" s="32" t="s">
        <v>288</v>
      </c>
      <c r="F181" s="32" t="s">
        <v>58</v>
      </c>
      <c r="G181" s="32" t="s">
        <v>59</v>
      </c>
      <c r="H181" s="32" t="s">
        <v>27</v>
      </c>
      <c r="I181" s="32" t="s">
        <v>289</v>
      </c>
      <c r="J181" s="32" t="s">
        <v>29</v>
      </c>
      <c r="K181" s="32" t="s">
        <v>29</v>
      </c>
      <c r="L181" s="32" t="s">
        <v>30</v>
      </c>
      <c r="M181" s="32">
        <v>1219589</v>
      </c>
      <c r="N181" s="32">
        <v>3061486</v>
      </c>
      <c r="O181" s="32">
        <v>4281075</v>
      </c>
      <c r="P181" s="32">
        <v>590141</v>
      </c>
      <c r="Q181" s="32">
        <v>144613</v>
      </c>
      <c r="R181" s="32">
        <v>734754</v>
      </c>
      <c r="S181" s="32">
        <v>3546321</v>
      </c>
      <c r="T181" s="32">
        <v>47755</v>
      </c>
      <c r="U181" s="32"/>
      <c r="W181" s="12">
        <f>+$M181/$P181</f>
        <v>2.0666061161654588</v>
      </c>
      <c r="Y181" s="13">
        <f>+$R181/$O181</f>
        <v>0.17162838772971742</v>
      </c>
      <c r="Z181" s="32" t="e">
        <f>+$T181/$U181</f>
        <v>#DIV/0!</v>
      </c>
      <c r="AA181" s="32">
        <f>+$T181/$S181</f>
        <v>1.3466068074491846E-2</v>
      </c>
      <c r="AB181" s="32">
        <f>+$T181/$O181</f>
        <v>1.115490852180819E-2</v>
      </c>
    </row>
    <row r="182" spans="1:28" x14ac:dyDescent="0.3">
      <c r="A182" s="33">
        <v>21016</v>
      </c>
      <c r="B182" s="32" t="s">
        <v>32</v>
      </c>
      <c r="C182" s="32" t="s">
        <v>25</v>
      </c>
      <c r="D182" s="32">
        <v>890935401</v>
      </c>
      <c r="E182" s="32" t="s">
        <v>646</v>
      </c>
      <c r="F182" s="32" t="s">
        <v>58</v>
      </c>
      <c r="G182" s="32" t="s">
        <v>59</v>
      </c>
      <c r="H182" s="32" t="s">
        <v>27</v>
      </c>
      <c r="I182" s="32" t="s">
        <v>647</v>
      </c>
      <c r="J182" s="32" t="s">
        <v>41</v>
      </c>
      <c r="K182" s="32" t="s">
        <v>42</v>
      </c>
      <c r="L182" s="32" t="s">
        <v>30</v>
      </c>
      <c r="M182" s="32">
        <v>13559618</v>
      </c>
      <c r="N182" s="32">
        <v>757067</v>
      </c>
      <c r="O182" s="32">
        <v>14316685</v>
      </c>
      <c r="P182" s="32">
        <v>6554393</v>
      </c>
      <c r="Q182" s="32">
        <v>2696435</v>
      </c>
      <c r="R182" s="32">
        <v>9250828</v>
      </c>
      <c r="S182" s="32">
        <v>5065857</v>
      </c>
      <c r="T182" s="32">
        <v>2262941</v>
      </c>
      <c r="U182" s="32">
        <v>1342609</v>
      </c>
      <c r="W182" s="12">
        <f>+$M182/$P182</f>
        <v>2.0687831809902151</v>
      </c>
      <c r="Y182" s="13">
        <f>+$R182/$O182</f>
        <v>0.64615712366375322</v>
      </c>
      <c r="Z182" s="32">
        <f>+$T182/$U182</f>
        <v>1.6854802850271375</v>
      </c>
      <c r="AA182" s="32">
        <f>+$T182/$S182</f>
        <v>0.44670447665617091</v>
      </c>
      <c r="AB182" s="32">
        <f>+$T182/$O182</f>
        <v>0.15806319689229734</v>
      </c>
    </row>
    <row r="183" spans="1:28" x14ac:dyDescent="0.3">
      <c r="A183" s="33">
        <v>36858</v>
      </c>
      <c r="B183" s="32" t="s">
        <v>32</v>
      </c>
      <c r="C183" s="32" t="s">
        <v>25</v>
      </c>
      <c r="D183" s="32">
        <v>900553715</v>
      </c>
      <c r="E183" s="32" t="s">
        <v>893</v>
      </c>
      <c r="F183" s="32" t="s">
        <v>58</v>
      </c>
      <c r="G183" s="32" t="s">
        <v>59</v>
      </c>
      <c r="H183" s="32" t="s">
        <v>27</v>
      </c>
      <c r="I183" s="32" t="s">
        <v>894</v>
      </c>
      <c r="J183" s="32" t="s">
        <v>29</v>
      </c>
      <c r="K183" s="32" t="s">
        <v>29</v>
      </c>
      <c r="L183" s="32" t="s">
        <v>30</v>
      </c>
      <c r="M183" s="32">
        <v>21093428</v>
      </c>
      <c r="N183" s="32">
        <v>148365</v>
      </c>
      <c r="O183" s="32">
        <v>21241793</v>
      </c>
      <c r="P183" s="32">
        <v>10172400</v>
      </c>
      <c r="Q183" s="32">
        <v>4420111</v>
      </c>
      <c r="R183" s="32">
        <v>14592511</v>
      </c>
      <c r="S183" s="32">
        <v>6649282</v>
      </c>
      <c r="T183" s="32">
        <v>2351003</v>
      </c>
      <c r="U183" s="32">
        <v>1210678</v>
      </c>
      <c r="W183" s="12">
        <f>+$M183/$P183</f>
        <v>2.0735940387715779</v>
      </c>
      <c r="Y183" s="13">
        <f>+$R183/$O183</f>
        <v>0.68697171655895528</v>
      </c>
      <c r="Z183" s="32">
        <f>+$T183/$U183</f>
        <v>1.9418895858353749</v>
      </c>
      <c r="AA183" s="32">
        <f>+$T183/$S183</f>
        <v>0.3535724609063054</v>
      </c>
      <c r="AB183" s="32">
        <f>+$T183/$O183</f>
        <v>0.11067818050952667</v>
      </c>
    </row>
    <row r="184" spans="1:28" x14ac:dyDescent="0.3">
      <c r="A184" s="33">
        <v>1478</v>
      </c>
      <c r="B184" s="32" t="s">
        <v>31</v>
      </c>
      <c r="C184" s="32" t="s">
        <v>25</v>
      </c>
      <c r="D184" s="32">
        <v>891409156</v>
      </c>
      <c r="E184" s="32" t="s">
        <v>261</v>
      </c>
      <c r="F184" s="32" t="s">
        <v>58</v>
      </c>
      <c r="G184" s="32" t="s">
        <v>59</v>
      </c>
      <c r="H184" s="32" t="s">
        <v>27</v>
      </c>
      <c r="I184" s="32" t="s">
        <v>262</v>
      </c>
      <c r="J184" s="32" t="s">
        <v>158</v>
      </c>
      <c r="K184" s="32" t="s">
        <v>159</v>
      </c>
      <c r="L184" s="32" t="s">
        <v>30</v>
      </c>
      <c r="M184" s="32">
        <v>50671064</v>
      </c>
      <c r="N184" s="32">
        <v>3070752</v>
      </c>
      <c r="O184" s="32">
        <v>53741816</v>
      </c>
      <c r="P184" s="32">
        <v>24386074</v>
      </c>
      <c r="Q184" s="32">
        <v>12675196</v>
      </c>
      <c r="R184" s="32">
        <v>37061270</v>
      </c>
      <c r="S184" s="32">
        <v>16680546</v>
      </c>
      <c r="T184" s="32">
        <v>3602082</v>
      </c>
      <c r="U184" s="32">
        <v>1978361</v>
      </c>
      <c r="W184" s="12">
        <f>+$M184/$P184</f>
        <v>2.0778688689290452</v>
      </c>
      <c r="Y184" s="13">
        <f>+$R184/$O184</f>
        <v>0.68961700140538607</v>
      </c>
      <c r="Z184" s="32">
        <f>+$T184/$U184</f>
        <v>1.8207405018598728</v>
      </c>
      <c r="AA184" s="32">
        <f>+$T184/$S184</f>
        <v>0.21594508956721201</v>
      </c>
      <c r="AB184" s="32">
        <f>+$T184/$O184</f>
        <v>6.7025684431653743E-2</v>
      </c>
    </row>
    <row r="185" spans="1:28" x14ac:dyDescent="0.3">
      <c r="A185" s="33">
        <v>19402</v>
      </c>
      <c r="B185" s="32" t="s">
        <v>32</v>
      </c>
      <c r="C185" s="32" t="s">
        <v>25</v>
      </c>
      <c r="D185" s="32">
        <v>890317851</v>
      </c>
      <c r="E185" s="32" t="s">
        <v>626</v>
      </c>
      <c r="F185" s="32" t="s">
        <v>58</v>
      </c>
      <c r="G185" s="32" t="s">
        <v>59</v>
      </c>
      <c r="H185" s="32" t="s">
        <v>27</v>
      </c>
      <c r="I185" s="32" t="s">
        <v>627</v>
      </c>
      <c r="J185" s="32" t="s">
        <v>29</v>
      </c>
      <c r="K185" s="32" t="s">
        <v>29</v>
      </c>
      <c r="L185" s="32" t="s">
        <v>30</v>
      </c>
      <c r="M185" s="32">
        <v>2507273</v>
      </c>
      <c r="N185" s="32">
        <v>3845</v>
      </c>
      <c r="O185" s="32">
        <v>2511118</v>
      </c>
      <c r="P185" s="32">
        <v>1197881</v>
      </c>
      <c r="Q185" s="32">
        <v>0</v>
      </c>
      <c r="R185" s="32">
        <v>1197881</v>
      </c>
      <c r="S185" s="32">
        <v>1313237</v>
      </c>
      <c r="T185" s="32">
        <v>141179</v>
      </c>
      <c r="U185" s="32">
        <v>40262</v>
      </c>
      <c r="W185" s="12">
        <f>+$M185/$P185</f>
        <v>2.0930902151382318</v>
      </c>
      <c r="Y185" s="13">
        <f>+$R185/$O185</f>
        <v>0.47703094796819584</v>
      </c>
      <c r="Z185" s="32">
        <f>+$T185/$U185</f>
        <v>3.5065073766827282</v>
      </c>
      <c r="AA185" s="32">
        <f>+$T185/$S185</f>
        <v>0.10750458599628247</v>
      </c>
      <c r="AB185" s="32">
        <f>+$T185/$O185</f>
        <v>5.6221571427547412E-2</v>
      </c>
    </row>
    <row r="186" spans="1:28" x14ac:dyDescent="0.3">
      <c r="A186" s="33">
        <v>15608</v>
      </c>
      <c r="B186" s="32" t="s">
        <v>32</v>
      </c>
      <c r="C186" s="32" t="s">
        <v>25</v>
      </c>
      <c r="D186" s="32">
        <v>860004755</v>
      </c>
      <c r="E186" s="32" t="s">
        <v>572</v>
      </c>
      <c r="F186" s="32" t="s">
        <v>58</v>
      </c>
      <c r="G186" s="32" t="s">
        <v>59</v>
      </c>
      <c r="H186" s="32" t="s">
        <v>27</v>
      </c>
      <c r="I186" s="32" t="s">
        <v>573</v>
      </c>
      <c r="J186" s="32" t="s">
        <v>29</v>
      </c>
      <c r="K186" s="32" t="s">
        <v>29</v>
      </c>
      <c r="L186" s="32" t="s">
        <v>30</v>
      </c>
      <c r="M186" s="32">
        <v>3792807</v>
      </c>
      <c r="N186" s="32">
        <v>145719</v>
      </c>
      <c r="O186" s="32">
        <v>3938526</v>
      </c>
      <c r="P186" s="32">
        <v>1806253</v>
      </c>
      <c r="Q186" s="32"/>
      <c r="R186" s="32">
        <v>1806253</v>
      </c>
      <c r="S186" s="32">
        <v>2132273</v>
      </c>
      <c r="T186" s="32">
        <v>217100</v>
      </c>
      <c r="U186" s="32"/>
      <c r="W186" s="12">
        <f>+$M186/$P186</f>
        <v>2.0998204570456078</v>
      </c>
      <c r="Y186" s="13">
        <f>+$R186/$O186</f>
        <v>0.45861141960215573</v>
      </c>
      <c r="Z186" s="32" t="e">
        <f>+$T186/$U186</f>
        <v>#DIV/0!</v>
      </c>
      <c r="AA186" s="32">
        <f>+$T186/$S186</f>
        <v>0.10181623084848891</v>
      </c>
      <c r="AB186" s="32">
        <f>+$T186/$O186</f>
        <v>5.5122144680522608E-2</v>
      </c>
    </row>
    <row r="187" spans="1:28" x14ac:dyDescent="0.3">
      <c r="A187" s="33">
        <v>26548</v>
      </c>
      <c r="B187" s="32" t="s">
        <v>32</v>
      </c>
      <c r="C187" s="32" t="s">
        <v>25</v>
      </c>
      <c r="D187" s="32">
        <v>900193129</v>
      </c>
      <c r="E187" s="32" t="s">
        <v>740</v>
      </c>
      <c r="F187" s="32" t="s">
        <v>58</v>
      </c>
      <c r="G187" s="32" t="s">
        <v>59</v>
      </c>
      <c r="H187" s="32" t="s">
        <v>27</v>
      </c>
      <c r="I187" s="32" t="s">
        <v>741</v>
      </c>
      <c r="J187" s="32" t="s">
        <v>29</v>
      </c>
      <c r="K187" s="32" t="s">
        <v>29</v>
      </c>
      <c r="L187" s="32" t="s">
        <v>30</v>
      </c>
      <c r="M187" s="32">
        <v>24759759</v>
      </c>
      <c r="N187" s="32">
        <v>1401643</v>
      </c>
      <c r="O187" s="32">
        <v>26161402</v>
      </c>
      <c r="P187" s="32">
        <v>11730914</v>
      </c>
      <c r="Q187" s="32"/>
      <c r="R187" s="32">
        <v>11730914</v>
      </c>
      <c r="S187" s="32">
        <v>14430488</v>
      </c>
      <c r="T187" s="32">
        <v>10916113</v>
      </c>
      <c r="U187" s="32">
        <v>1377236</v>
      </c>
      <c r="W187" s="12">
        <f>+$M187/$P187</f>
        <v>2.1106419329303754</v>
      </c>
      <c r="Y187" s="13">
        <f>+$R187/$O187</f>
        <v>0.44840540273797252</v>
      </c>
      <c r="Z187" s="32">
        <f>+$T187/$U187</f>
        <v>7.9261019897824339</v>
      </c>
      <c r="AA187" s="32">
        <f>+$T187/$S187</f>
        <v>0.75646180503389771</v>
      </c>
      <c r="AB187" s="32">
        <f>+$T187/$O187</f>
        <v>0.41726024469177914</v>
      </c>
    </row>
    <row r="188" spans="1:28" x14ac:dyDescent="0.3">
      <c r="A188" s="33">
        <v>6050</v>
      </c>
      <c r="B188" s="32" t="s">
        <v>32</v>
      </c>
      <c r="C188" s="32" t="s">
        <v>25</v>
      </c>
      <c r="D188" s="32">
        <v>804004930</v>
      </c>
      <c r="E188" s="32" t="s">
        <v>378</v>
      </c>
      <c r="F188" s="32" t="s">
        <v>58</v>
      </c>
      <c r="G188" s="32" t="s">
        <v>59</v>
      </c>
      <c r="H188" s="32" t="s">
        <v>27</v>
      </c>
      <c r="I188" s="32" t="s">
        <v>379</v>
      </c>
      <c r="J188" s="32" t="s">
        <v>39</v>
      </c>
      <c r="K188" s="32" t="s">
        <v>40</v>
      </c>
      <c r="L188" s="32" t="s">
        <v>30</v>
      </c>
      <c r="M188" s="32">
        <v>1338844</v>
      </c>
      <c r="N188" s="32">
        <v>14737</v>
      </c>
      <c r="O188" s="32">
        <v>1353581</v>
      </c>
      <c r="P188" s="32">
        <v>628224</v>
      </c>
      <c r="Q188" s="32"/>
      <c r="R188" s="32">
        <v>628224</v>
      </c>
      <c r="S188" s="32">
        <v>725357</v>
      </c>
      <c r="T188" s="32">
        <v>61075</v>
      </c>
      <c r="U188" s="32"/>
      <c r="W188" s="12">
        <f>+$M188/$P188</f>
        <v>2.1311570395273023</v>
      </c>
      <c r="Y188" s="13">
        <f>+$R188/$O188</f>
        <v>0.46411998986392394</v>
      </c>
      <c r="Z188" s="32" t="e">
        <f>+$T188/$U188</f>
        <v>#DIV/0!</v>
      </c>
      <c r="AA188" s="32">
        <f>+$T188/$S188</f>
        <v>8.4199918109289631E-2</v>
      </c>
      <c r="AB188" s="32">
        <f>+$T188/$O188</f>
        <v>4.5121052969862907E-2</v>
      </c>
    </row>
    <row r="189" spans="1:28" x14ac:dyDescent="0.3">
      <c r="A189" s="33">
        <v>1498</v>
      </c>
      <c r="B189" s="32" t="s">
        <v>960</v>
      </c>
      <c r="C189" s="32" t="s">
        <v>25</v>
      </c>
      <c r="D189" s="32">
        <v>860028662</v>
      </c>
      <c r="E189" s="32" t="s">
        <v>971</v>
      </c>
      <c r="F189" s="32" t="s">
        <v>58</v>
      </c>
      <c r="G189" s="32" t="s">
        <v>59</v>
      </c>
      <c r="H189" s="32" t="s">
        <v>27</v>
      </c>
      <c r="I189" s="32" t="s">
        <v>972</v>
      </c>
      <c r="J189" s="32" t="s">
        <v>74</v>
      </c>
      <c r="K189" s="32" t="s">
        <v>99</v>
      </c>
      <c r="L189" s="32" t="s">
        <v>30</v>
      </c>
      <c r="M189" s="32">
        <v>20670178</v>
      </c>
      <c r="N189" s="32">
        <v>7505933</v>
      </c>
      <c r="O189" s="32">
        <v>28176111</v>
      </c>
      <c r="P189" s="32">
        <v>9576055</v>
      </c>
      <c r="Q189" s="32">
        <v>6298025</v>
      </c>
      <c r="R189" s="32">
        <v>15874080</v>
      </c>
      <c r="S189" s="32">
        <v>12302031</v>
      </c>
      <c r="T189" s="32">
        <v>5251138</v>
      </c>
      <c r="U189" s="32">
        <v>1092675</v>
      </c>
      <c r="W189" s="12">
        <f>+$M189/$P189</f>
        <v>2.1585274938374934</v>
      </c>
      <c r="Y189" s="13">
        <f>+$R189/$O189</f>
        <v>0.56338789977083781</v>
      </c>
      <c r="Z189" s="32">
        <f>+$T189/$U189</f>
        <v>4.8057638364564026</v>
      </c>
      <c r="AA189" s="32">
        <f>+$T189/$S189</f>
        <v>0.42685130609734279</v>
      </c>
      <c r="AB189" s="32">
        <f>+$T189/$O189</f>
        <v>0.18636844524072183</v>
      </c>
    </row>
    <row r="190" spans="1:28" x14ac:dyDescent="0.3">
      <c r="A190" s="33">
        <v>13916</v>
      </c>
      <c r="B190" s="32" t="s">
        <v>32</v>
      </c>
      <c r="C190" s="32" t="s">
        <v>25</v>
      </c>
      <c r="D190" s="32">
        <v>830126635</v>
      </c>
      <c r="E190" s="32" t="s">
        <v>532</v>
      </c>
      <c r="F190" s="32" t="s">
        <v>58</v>
      </c>
      <c r="G190" s="32" t="s">
        <v>59</v>
      </c>
      <c r="H190" s="32" t="s">
        <v>27</v>
      </c>
      <c r="I190" s="32" t="s">
        <v>533</v>
      </c>
      <c r="J190" s="32" t="s">
        <v>29</v>
      </c>
      <c r="K190" s="32" t="s">
        <v>29</v>
      </c>
      <c r="L190" s="32" t="s">
        <v>30</v>
      </c>
      <c r="M190" s="32">
        <v>1383724</v>
      </c>
      <c r="N190" s="32">
        <v>105141</v>
      </c>
      <c r="O190" s="32">
        <v>1488865</v>
      </c>
      <c r="P190" s="32">
        <v>638370</v>
      </c>
      <c r="Q190" s="32">
        <v>0</v>
      </c>
      <c r="R190" s="32">
        <v>638370</v>
      </c>
      <c r="S190" s="32">
        <v>850495</v>
      </c>
      <c r="T190" s="32">
        <v>54185</v>
      </c>
      <c r="U190" s="32">
        <v>19893</v>
      </c>
      <c r="W190" s="12">
        <f>+$M190/$P190</f>
        <v>2.1675893290724817</v>
      </c>
      <c r="Y190" s="13">
        <f>+$R190/$O190</f>
        <v>0.42876284955318311</v>
      </c>
      <c r="Z190" s="32">
        <f>+$T190/$U190</f>
        <v>2.7238224501080781</v>
      </c>
      <c r="AA190" s="32">
        <f>+$T190/$S190</f>
        <v>6.3709957142605189E-2</v>
      </c>
      <c r="AB190" s="32">
        <f>+$T190/$O190</f>
        <v>3.6393494373230618E-2</v>
      </c>
    </row>
    <row r="191" spans="1:28" x14ac:dyDescent="0.3">
      <c r="A191" s="33">
        <v>31216</v>
      </c>
      <c r="B191" s="32" t="s">
        <v>32</v>
      </c>
      <c r="C191" s="32" t="s">
        <v>25</v>
      </c>
      <c r="D191" s="32">
        <v>900367678</v>
      </c>
      <c r="E191" s="32" t="s">
        <v>806</v>
      </c>
      <c r="F191" s="32" t="s">
        <v>58</v>
      </c>
      <c r="G191" s="32" t="s">
        <v>59</v>
      </c>
      <c r="H191" s="32" t="s">
        <v>27</v>
      </c>
      <c r="I191" s="32" t="s">
        <v>807</v>
      </c>
      <c r="J191" s="32" t="s">
        <v>29</v>
      </c>
      <c r="K191" s="32" t="s">
        <v>29</v>
      </c>
      <c r="L191" s="32" t="s">
        <v>30</v>
      </c>
      <c r="M191" s="32">
        <v>31600566</v>
      </c>
      <c r="N191" s="32">
        <v>598222</v>
      </c>
      <c r="O191" s="32">
        <v>32198788</v>
      </c>
      <c r="P191" s="32">
        <v>14541295</v>
      </c>
      <c r="Q191" s="32">
        <v>38015</v>
      </c>
      <c r="R191" s="32">
        <v>14579310</v>
      </c>
      <c r="S191" s="32">
        <v>17619478</v>
      </c>
      <c r="T191" s="32">
        <v>3376381</v>
      </c>
      <c r="U191" s="32"/>
      <c r="W191" s="12">
        <f>+$M191/$P191</f>
        <v>2.1731603684541163</v>
      </c>
      <c r="Y191" s="13">
        <f>+$R191/$O191</f>
        <v>0.45279064541187081</v>
      </c>
      <c r="Z191" s="32" t="e">
        <f>+$T191/$U191</f>
        <v>#DIV/0!</v>
      </c>
      <c r="AA191" s="32">
        <f>+$T191/$S191</f>
        <v>0.19162775423880321</v>
      </c>
      <c r="AB191" s="32">
        <f>+$T191/$O191</f>
        <v>0.10486049971818814</v>
      </c>
    </row>
    <row r="192" spans="1:28" x14ac:dyDescent="0.3">
      <c r="A192" s="33">
        <v>11518</v>
      </c>
      <c r="B192" s="32" t="s">
        <v>32</v>
      </c>
      <c r="C192" s="32" t="s">
        <v>25</v>
      </c>
      <c r="D192" s="32">
        <v>830051298</v>
      </c>
      <c r="E192" s="32" t="s">
        <v>469</v>
      </c>
      <c r="F192" s="32" t="s">
        <v>58</v>
      </c>
      <c r="G192" s="32" t="s">
        <v>59</v>
      </c>
      <c r="H192" s="32" t="s">
        <v>27</v>
      </c>
      <c r="I192" s="32" t="s">
        <v>470</v>
      </c>
      <c r="J192" s="32" t="s">
        <v>29</v>
      </c>
      <c r="K192" s="32" t="s">
        <v>29</v>
      </c>
      <c r="L192" s="32" t="s">
        <v>30</v>
      </c>
      <c r="M192" s="32">
        <v>18432727</v>
      </c>
      <c r="N192" s="32">
        <v>781834</v>
      </c>
      <c r="O192" s="32">
        <v>19214561</v>
      </c>
      <c r="P192" s="32">
        <v>8449389</v>
      </c>
      <c r="Q192" s="32">
        <v>156359</v>
      </c>
      <c r="R192" s="32">
        <v>8605748</v>
      </c>
      <c r="S192" s="32">
        <v>10608813</v>
      </c>
      <c r="T192" s="32">
        <v>-235478</v>
      </c>
      <c r="U192" s="32"/>
      <c r="W192" s="12">
        <f>+$M192/$P192</f>
        <v>2.1815455531755017</v>
      </c>
      <c r="Y192" s="13">
        <f>+$R192/$O192</f>
        <v>0.44787637875255126</v>
      </c>
      <c r="Z192" s="32" t="e">
        <f>+$T192/$U192</f>
        <v>#DIV/0!</v>
      </c>
      <c r="AA192" s="32">
        <f>+$T192/$S192</f>
        <v>-2.2196451195812386E-2</v>
      </c>
      <c r="AB192" s="32">
        <f>+$T192/$O192</f>
        <v>-1.22551850130742E-2</v>
      </c>
    </row>
    <row r="193" spans="1:28" x14ac:dyDescent="0.3">
      <c r="A193" s="33">
        <v>7884</v>
      </c>
      <c r="B193" s="32" t="s">
        <v>32</v>
      </c>
      <c r="C193" s="32" t="s">
        <v>25</v>
      </c>
      <c r="D193" s="32">
        <v>811009988</v>
      </c>
      <c r="E193" s="32" t="s">
        <v>400</v>
      </c>
      <c r="F193" s="32" t="s">
        <v>58</v>
      </c>
      <c r="G193" s="32" t="s">
        <v>59</v>
      </c>
      <c r="H193" s="32" t="s">
        <v>27</v>
      </c>
      <c r="I193" s="32" t="s">
        <v>401</v>
      </c>
      <c r="J193" s="32" t="s">
        <v>41</v>
      </c>
      <c r="K193" s="32" t="s">
        <v>63</v>
      </c>
      <c r="L193" s="32" t="s">
        <v>30</v>
      </c>
      <c r="M193" s="32">
        <v>9927548</v>
      </c>
      <c r="N193" s="32">
        <v>8251968</v>
      </c>
      <c r="O193" s="32">
        <v>18179516</v>
      </c>
      <c r="P193" s="32">
        <v>4542809</v>
      </c>
      <c r="Q193" s="32">
        <v>3762818</v>
      </c>
      <c r="R193" s="32">
        <v>8305627</v>
      </c>
      <c r="S193" s="32">
        <v>9873889</v>
      </c>
      <c r="T193" s="32">
        <v>3643531</v>
      </c>
      <c r="U193" s="32">
        <v>1113428</v>
      </c>
      <c r="W193" s="12">
        <f>+$M193/$P193</f>
        <v>2.1853324672025614</v>
      </c>
      <c r="Y193" s="13">
        <f>+$R193/$O193</f>
        <v>0.45686733354177306</v>
      </c>
      <c r="Z193" s="32">
        <f>+$T193/$U193</f>
        <v>3.2723543866329927</v>
      </c>
      <c r="AA193" s="32">
        <f>+$T193/$S193</f>
        <v>0.36900668014396354</v>
      </c>
      <c r="AB193" s="32">
        <f>+$T193/$O193</f>
        <v>0.20041958212748898</v>
      </c>
    </row>
    <row r="194" spans="1:28" x14ac:dyDescent="0.3">
      <c r="A194" s="33">
        <v>34590</v>
      </c>
      <c r="B194" s="32" t="s">
        <v>32</v>
      </c>
      <c r="C194" s="32" t="s">
        <v>25</v>
      </c>
      <c r="D194" s="32">
        <v>900467191</v>
      </c>
      <c r="E194" s="32" t="s">
        <v>850</v>
      </c>
      <c r="F194" s="32" t="s">
        <v>58</v>
      </c>
      <c r="G194" s="32" t="s">
        <v>59</v>
      </c>
      <c r="H194" s="32" t="s">
        <v>27</v>
      </c>
      <c r="I194" s="32" t="s">
        <v>851</v>
      </c>
      <c r="J194" s="32" t="s">
        <v>74</v>
      </c>
      <c r="K194" s="32" t="s">
        <v>240</v>
      </c>
      <c r="L194" s="32" t="s">
        <v>30</v>
      </c>
      <c r="M194" s="32">
        <v>4888548</v>
      </c>
      <c r="N194" s="32">
        <v>1525043</v>
      </c>
      <c r="O194" s="32">
        <v>6413591</v>
      </c>
      <c r="P194" s="32">
        <v>2231348</v>
      </c>
      <c r="Q194" s="32">
        <v>238385</v>
      </c>
      <c r="R194" s="32">
        <v>2469733</v>
      </c>
      <c r="S194" s="32">
        <v>3943858</v>
      </c>
      <c r="T194" s="32">
        <v>3826012</v>
      </c>
      <c r="U194" s="32"/>
      <c r="W194" s="12">
        <f>+$M194/$P194</f>
        <v>2.1908496567993878</v>
      </c>
      <c r="Y194" s="13">
        <f>+$R194/$O194</f>
        <v>0.3850780319480927</v>
      </c>
      <c r="Z194" s="32" t="e">
        <f>+$T194/$U194</f>
        <v>#DIV/0!</v>
      </c>
      <c r="AA194" s="32">
        <f>+$T194/$S194</f>
        <v>0.97011910672240231</v>
      </c>
      <c r="AB194" s="32">
        <f>+$T194/$O194</f>
        <v>0.59654755035049789</v>
      </c>
    </row>
    <row r="195" spans="1:28" x14ac:dyDescent="0.3">
      <c r="A195" s="33">
        <v>38906</v>
      </c>
      <c r="B195" s="32" t="s">
        <v>32</v>
      </c>
      <c r="C195" s="32" t="s">
        <v>25</v>
      </c>
      <c r="D195" s="32">
        <v>900648510</v>
      </c>
      <c r="E195" s="32" t="s">
        <v>915</v>
      </c>
      <c r="F195" s="32" t="s">
        <v>58</v>
      </c>
      <c r="G195" s="32" t="s">
        <v>59</v>
      </c>
      <c r="H195" s="32" t="s">
        <v>27</v>
      </c>
      <c r="I195" s="32" t="s">
        <v>916</v>
      </c>
      <c r="J195" s="32" t="s">
        <v>41</v>
      </c>
      <c r="K195" s="32" t="s">
        <v>42</v>
      </c>
      <c r="L195" s="32" t="s">
        <v>30</v>
      </c>
      <c r="M195" s="32">
        <v>3793585</v>
      </c>
      <c r="N195" s="32">
        <v>1551485</v>
      </c>
      <c r="O195" s="32">
        <v>5345070</v>
      </c>
      <c r="P195" s="32">
        <v>1726745</v>
      </c>
      <c r="Q195" s="32">
        <v>2312611</v>
      </c>
      <c r="R195" s="32">
        <v>4039356</v>
      </c>
      <c r="S195" s="32">
        <v>1305714</v>
      </c>
      <c r="T195" s="32">
        <v>516291</v>
      </c>
      <c r="U195" s="32">
        <v>202378</v>
      </c>
      <c r="W195" s="12">
        <f>+$M195/$P195</f>
        <v>2.1969572808955578</v>
      </c>
      <c r="Y195" s="13">
        <f>+$R195/$O195</f>
        <v>0.75571620203290135</v>
      </c>
      <c r="Z195" s="32">
        <f>+$T195/$U195</f>
        <v>2.5511221575467689</v>
      </c>
      <c r="AA195" s="32">
        <f>+$T195/$S195</f>
        <v>0.39540894866716603</v>
      </c>
      <c r="AB195" s="32">
        <f>+$T195/$O195</f>
        <v>9.6591999730592862E-2</v>
      </c>
    </row>
    <row r="196" spans="1:28" x14ac:dyDescent="0.3">
      <c r="A196" s="33">
        <v>6886</v>
      </c>
      <c r="B196" s="32" t="s">
        <v>32</v>
      </c>
      <c r="C196" s="32" t="s">
        <v>25</v>
      </c>
      <c r="D196" s="32">
        <v>805022934</v>
      </c>
      <c r="E196" s="32" t="s">
        <v>392</v>
      </c>
      <c r="F196" s="32" t="s">
        <v>58</v>
      </c>
      <c r="G196" s="32" t="s">
        <v>59</v>
      </c>
      <c r="H196" s="32" t="s">
        <v>27</v>
      </c>
      <c r="I196" s="32" t="s">
        <v>393</v>
      </c>
      <c r="J196" s="32" t="s">
        <v>158</v>
      </c>
      <c r="K196" s="32" t="s">
        <v>247</v>
      </c>
      <c r="L196" s="32" t="s">
        <v>30</v>
      </c>
      <c r="M196" s="32">
        <v>2150783</v>
      </c>
      <c r="N196" s="32">
        <v>348446</v>
      </c>
      <c r="O196" s="32">
        <v>2499229</v>
      </c>
      <c r="P196" s="32">
        <v>978739</v>
      </c>
      <c r="Q196" s="32">
        <v>148078</v>
      </c>
      <c r="R196" s="32">
        <v>1126817</v>
      </c>
      <c r="S196" s="32">
        <v>1372412</v>
      </c>
      <c r="T196" s="32">
        <v>355907</v>
      </c>
      <c r="U196" s="32">
        <v>269415</v>
      </c>
      <c r="W196" s="12">
        <f>+$M196/$P196</f>
        <v>2.1975041354232334</v>
      </c>
      <c r="Y196" s="13">
        <f>+$R196/$O196</f>
        <v>0.45086584702722321</v>
      </c>
      <c r="Z196" s="32">
        <f>+$T196/$U196</f>
        <v>1.3210363194328452</v>
      </c>
      <c r="AA196" s="32">
        <f>+$T196/$S196</f>
        <v>0.25932955992806822</v>
      </c>
      <c r="AB196" s="32">
        <f>+$T196/$O196</f>
        <v>0.14240671823190271</v>
      </c>
    </row>
    <row r="197" spans="1:28" x14ac:dyDescent="0.3">
      <c r="A197" s="33">
        <v>2156</v>
      </c>
      <c r="B197" s="32" t="s">
        <v>24</v>
      </c>
      <c r="C197" s="32" t="s">
        <v>25</v>
      </c>
      <c r="D197" s="32">
        <v>860044349</v>
      </c>
      <c r="E197" s="32" t="s">
        <v>129</v>
      </c>
      <c r="F197" s="32" t="s">
        <v>58</v>
      </c>
      <c r="G197" s="32" t="s">
        <v>59</v>
      </c>
      <c r="H197" s="32" t="s">
        <v>44</v>
      </c>
      <c r="I197" s="32" t="s">
        <v>130</v>
      </c>
      <c r="J197" s="32" t="s">
        <v>29</v>
      </c>
      <c r="K197" s="32" t="s">
        <v>29</v>
      </c>
      <c r="L197" s="32" t="s">
        <v>30</v>
      </c>
      <c r="M197" s="32">
        <v>86285038</v>
      </c>
      <c r="N197" s="32">
        <v>13415844</v>
      </c>
      <c r="O197" s="32">
        <v>99700882</v>
      </c>
      <c r="P197" s="32">
        <v>39088832</v>
      </c>
      <c r="Q197" s="32">
        <v>2437021</v>
      </c>
      <c r="R197" s="32">
        <v>41525853</v>
      </c>
      <c r="S197" s="32">
        <v>58175029</v>
      </c>
      <c r="T197" s="32">
        <v>20610463</v>
      </c>
      <c r="U197" s="32">
        <v>1556318</v>
      </c>
      <c r="W197" s="12">
        <f>+$M197/$P197</f>
        <v>2.207408960185866</v>
      </c>
      <c r="X197" s="20"/>
      <c r="Y197" s="13">
        <f>+$R197/$O197</f>
        <v>0.41650436954008091</v>
      </c>
      <c r="Z197" s="32">
        <f>+$T197/$U197</f>
        <v>13.24309235002101</v>
      </c>
      <c r="AA197" s="32">
        <f>+$T197/$S197</f>
        <v>0.35428367384225973</v>
      </c>
      <c r="AB197" s="32">
        <f>+$T197/$O197</f>
        <v>0.20672297563024566</v>
      </c>
    </row>
    <row r="198" spans="1:28" x14ac:dyDescent="0.3">
      <c r="A198" s="33">
        <v>6650</v>
      </c>
      <c r="B198" s="32" t="s">
        <v>32</v>
      </c>
      <c r="C198" s="32" t="s">
        <v>25</v>
      </c>
      <c r="D198" s="32">
        <v>805014567</v>
      </c>
      <c r="E198" s="32" t="s">
        <v>390</v>
      </c>
      <c r="F198" s="32" t="s">
        <v>58</v>
      </c>
      <c r="G198" s="32" t="s">
        <v>59</v>
      </c>
      <c r="H198" s="32" t="s">
        <v>27</v>
      </c>
      <c r="I198" s="32" t="s">
        <v>391</v>
      </c>
      <c r="J198" s="32" t="s">
        <v>158</v>
      </c>
      <c r="K198" s="32" t="s">
        <v>247</v>
      </c>
      <c r="L198" s="32" t="s">
        <v>30</v>
      </c>
      <c r="M198" s="32">
        <v>1045826</v>
      </c>
      <c r="N198" s="32">
        <v>970963</v>
      </c>
      <c r="O198" s="32">
        <v>2016789</v>
      </c>
      <c r="P198" s="32">
        <v>472474</v>
      </c>
      <c r="Q198" s="32">
        <v>582881</v>
      </c>
      <c r="R198" s="32">
        <v>1055355</v>
      </c>
      <c r="S198" s="32">
        <v>961434</v>
      </c>
      <c r="T198" s="32">
        <v>-43382</v>
      </c>
      <c r="U198" s="32">
        <v>139108</v>
      </c>
      <c r="W198" s="12">
        <f>+$M198/$P198</f>
        <v>2.2135101614057069</v>
      </c>
      <c r="Y198" s="13">
        <f>+$R198/$O198</f>
        <v>0.52328478586505578</v>
      </c>
      <c r="Z198" s="32">
        <f>+$T198/$U198</f>
        <v>-0.31185841216896226</v>
      </c>
      <c r="AA198" s="32">
        <f>+$T198/$S198</f>
        <v>-4.5122182073860505E-2</v>
      </c>
      <c r="AB198" s="32">
        <f>+$T198/$O198</f>
        <v>-2.1510430689576351E-2</v>
      </c>
    </row>
    <row r="199" spans="1:28" x14ac:dyDescent="0.3">
      <c r="A199" s="33">
        <v>2058</v>
      </c>
      <c r="B199" s="32" t="s">
        <v>24</v>
      </c>
      <c r="C199" s="32" t="s">
        <v>25</v>
      </c>
      <c r="D199" s="32">
        <v>860026442</v>
      </c>
      <c r="E199" s="32" t="s">
        <v>125</v>
      </c>
      <c r="F199" s="32" t="s">
        <v>58</v>
      </c>
      <c r="G199" s="32" t="s">
        <v>59</v>
      </c>
      <c r="H199" s="32" t="s">
        <v>44</v>
      </c>
      <c r="I199" s="32" t="s">
        <v>126</v>
      </c>
      <c r="J199" s="32" t="s">
        <v>29</v>
      </c>
      <c r="K199" s="32" t="s">
        <v>29</v>
      </c>
      <c r="L199" s="32" t="s">
        <v>30</v>
      </c>
      <c r="M199" s="32">
        <v>98769469</v>
      </c>
      <c r="N199" s="32">
        <v>43565088</v>
      </c>
      <c r="O199" s="32">
        <v>142334557</v>
      </c>
      <c r="P199" s="32">
        <v>44599868</v>
      </c>
      <c r="Q199" s="32">
        <v>296713</v>
      </c>
      <c r="R199" s="32">
        <v>44896581</v>
      </c>
      <c r="S199" s="32">
        <v>97437976</v>
      </c>
      <c r="T199" s="32">
        <v>19962530</v>
      </c>
      <c r="U199" s="32">
        <v>3444395</v>
      </c>
      <c r="W199" s="12">
        <f>+$M199/$P199</f>
        <v>2.2145686395305026</v>
      </c>
      <c r="X199" s="20"/>
      <c r="Y199" s="13">
        <f>+$R199/$O199</f>
        <v>0.31542994158474108</v>
      </c>
      <c r="Z199" s="32">
        <f>+$T199/$U199</f>
        <v>5.7956564215195989</v>
      </c>
      <c r="AA199" s="32">
        <f>+$T199/$S199</f>
        <v>0.20487422686201939</v>
      </c>
      <c r="AB199" s="32">
        <f>+$T199/$O199</f>
        <v>0.14025076145071361</v>
      </c>
    </row>
    <row r="200" spans="1:28" x14ac:dyDescent="0.3">
      <c r="A200" s="33">
        <v>21806</v>
      </c>
      <c r="B200" s="32" t="s">
        <v>32</v>
      </c>
      <c r="C200" s="32" t="s">
        <v>25</v>
      </c>
      <c r="D200" s="32">
        <v>900007095</v>
      </c>
      <c r="E200" s="32" t="s">
        <v>654</v>
      </c>
      <c r="F200" s="32" t="s">
        <v>58</v>
      </c>
      <c r="G200" s="32" t="s">
        <v>59</v>
      </c>
      <c r="H200" s="32" t="s">
        <v>27</v>
      </c>
      <c r="I200" s="32" t="s">
        <v>655</v>
      </c>
      <c r="J200" s="32" t="s">
        <v>656</v>
      </c>
      <c r="K200" s="32" t="s">
        <v>657</v>
      </c>
      <c r="L200" s="32" t="s">
        <v>30</v>
      </c>
      <c r="M200" s="32">
        <v>2189849</v>
      </c>
      <c r="N200" s="32">
        <v>657514</v>
      </c>
      <c r="O200" s="32">
        <v>2847363</v>
      </c>
      <c r="P200" s="32">
        <v>984499</v>
      </c>
      <c r="Q200" s="32">
        <v>328670</v>
      </c>
      <c r="R200" s="32">
        <v>1313169</v>
      </c>
      <c r="S200" s="32">
        <v>1534194</v>
      </c>
      <c r="T200" s="32">
        <v>452155</v>
      </c>
      <c r="U200" s="32">
        <v>201900</v>
      </c>
      <c r="W200" s="12">
        <f>+$M200/$P200</f>
        <v>2.2243283131826441</v>
      </c>
      <c r="Y200" s="13">
        <f>+$R200/$O200</f>
        <v>0.46118777268651734</v>
      </c>
      <c r="Z200" s="32">
        <f>+$T200/$U200</f>
        <v>2.2394997523526499</v>
      </c>
      <c r="AA200" s="32">
        <f>+$T200/$S200</f>
        <v>0.29471826900639686</v>
      </c>
      <c r="AB200" s="32">
        <f>+$T200/$O200</f>
        <v>0.15879780695331083</v>
      </c>
    </row>
    <row r="201" spans="1:28" x14ac:dyDescent="0.3">
      <c r="A201" s="33">
        <v>35412</v>
      </c>
      <c r="B201" s="32" t="s">
        <v>32</v>
      </c>
      <c r="C201" s="32" t="s">
        <v>25</v>
      </c>
      <c r="D201" s="32">
        <v>900492874</v>
      </c>
      <c r="E201" s="32" t="s">
        <v>865</v>
      </c>
      <c r="F201" s="32" t="s">
        <v>58</v>
      </c>
      <c r="G201" s="32" t="s">
        <v>59</v>
      </c>
      <c r="H201" s="32" t="s">
        <v>27</v>
      </c>
      <c r="I201" s="32" t="s">
        <v>866</v>
      </c>
      <c r="J201" s="32" t="s">
        <v>46</v>
      </c>
      <c r="K201" s="32" t="s">
        <v>47</v>
      </c>
      <c r="L201" s="32" t="s">
        <v>30</v>
      </c>
      <c r="M201" s="32">
        <v>5616150</v>
      </c>
      <c r="N201" s="32">
        <v>2510284</v>
      </c>
      <c r="O201" s="32">
        <v>8126434</v>
      </c>
      <c r="P201" s="32">
        <v>2521146</v>
      </c>
      <c r="Q201" s="32">
        <v>847671</v>
      </c>
      <c r="R201" s="32">
        <v>3368817</v>
      </c>
      <c r="S201" s="32">
        <v>4757617</v>
      </c>
      <c r="T201" s="32">
        <v>1465837</v>
      </c>
      <c r="U201" s="32"/>
      <c r="W201" s="12">
        <f>+$M201/$P201</f>
        <v>2.2276179166141112</v>
      </c>
      <c r="Y201" s="13">
        <f>+$R201/$O201</f>
        <v>0.41455046580086663</v>
      </c>
      <c r="Z201" s="32" t="e">
        <f>+$T201/$U201</f>
        <v>#DIV/0!</v>
      </c>
      <c r="AA201" s="32">
        <f>+$T201/$S201</f>
        <v>0.3081031953601982</v>
      </c>
      <c r="AB201" s="32">
        <f>+$T201/$O201</f>
        <v>0.18037887220889262</v>
      </c>
    </row>
    <row r="202" spans="1:28" x14ac:dyDescent="0.3">
      <c r="A202" s="33">
        <v>12388</v>
      </c>
      <c r="B202" s="32" t="s">
        <v>32</v>
      </c>
      <c r="C202" s="32" t="s">
        <v>25</v>
      </c>
      <c r="D202" s="32">
        <v>830077515</v>
      </c>
      <c r="E202" s="32" t="s">
        <v>497</v>
      </c>
      <c r="F202" s="32" t="s">
        <v>58</v>
      </c>
      <c r="G202" s="32" t="s">
        <v>59</v>
      </c>
      <c r="H202" s="32" t="s">
        <v>27</v>
      </c>
      <c r="I202" s="32" t="s">
        <v>498</v>
      </c>
      <c r="J202" s="32" t="s">
        <v>29</v>
      </c>
      <c r="K202" s="32" t="s">
        <v>29</v>
      </c>
      <c r="L202" s="32" t="s">
        <v>30</v>
      </c>
      <c r="M202" s="32">
        <v>22701644</v>
      </c>
      <c r="N202" s="32">
        <v>1976926</v>
      </c>
      <c r="O202" s="32">
        <v>24678570</v>
      </c>
      <c r="P202" s="32">
        <v>10129419</v>
      </c>
      <c r="Q202" s="32">
        <v>2235508</v>
      </c>
      <c r="R202" s="32">
        <v>12364927</v>
      </c>
      <c r="S202" s="32">
        <v>12313643</v>
      </c>
      <c r="T202" s="32">
        <v>3981511</v>
      </c>
      <c r="U202" s="32">
        <v>1814117</v>
      </c>
      <c r="W202" s="12">
        <f>+$M202/$P202</f>
        <v>2.2411595373831412</v>
      </c>
      <c r="Y202" s="13">
        <f>+$R202/$O202</f>
        <v>0.50103903913395309</v>
      </c>
      <c r="Z202" s="32">
        <f>+$T202/$U202</f>
        <v>2.1947377153733747</v>
      </c>
      <c r="AA202" s="32">
        <f>+$T202/$S202</f>
        <v>0.32334143518697106</v>
      </c>
      <c r="AB202" s="32">
        <f>+$T202/$O202</f>
        <v>0.16133475318869772</v>
      </c>
    </row>
    <row r="203" spans="1:28" x14ac:dyDescent="0.3">
      <c r="A203" s="33">
        <v>1618</v>
      </c>
      <c r="B203" s="32" t="s">
        <v>24</v>
      </c>
      <c r="C203" s="32" t="s">
        <v>25</v>
      </c>
      <c r="D203" s="32">
        <v>830093986</v>
      </c>
      <c r="E203" s="32" t="s">
        <v>106</v>
      </c>
      <c r="F203" s="32" t="s">
        <v>58</v>
      </c>
      <c r="G203" s="32" t="s">
        <v>59</v>
      </c>
      <c r="H203" s="32" t="s">
        <v>44</v>
      </c>
      <c r="I203" s="32" t="s">
        <v>107</v>
      </c>
      <c r="J203" s="32" t="s">
        <v>29</v>
      </c>
      <c r="K203" s="32" t="s">
        <v>29</v>
      </c>
      <c r="L203" s="32" t="s">
        <v>30</v>
      </c>
      <c r="M203" s="32">
        <v>23431908</v>
      </c>
      <c r="N203" s="32">
        <v>3029392</v>
      </c>
      <c r="O203" s="32">
        <v>26461300</v>
      </c>
      <c r="P203" s="32">
        <v>10407454</v>
      </c>
      <c r="Q203" s="32">
        <v>31089</v>
      </c>
      <c r="R203" s="32">
        <v>10438543</v>
      </c>
      <c r="S203" s="32">
        <v>16022757</v>
      </c>
      <c r="T203" s="32">
        <v>27753942</v>
      </c>
      <c r="U203" s="32">
        <v>2302219</v>
      </c>
      <c r="W203" s="12">
        <f>+$M203/$P203</f>
        <v>2.2514543902860393</v>
      </c>
      <c r="X203" s="20"/>
      <c r="Y203" s="13">
        <f>+$R203/$O203</f>
        <v>0.39448337761183311</v>
      </c>
      <c r="Z203" s="32">
        <f>+$T203/$U203</f>
        <v>12.055300560024914</v>
      </c>
      <c r="AA203" s="32">
        <f>+$T203/$S203</f>
        <v>1.7321577054435764</v>
      </c>
      <c r="AB203" s="32">
        <f>+$T203/$O203</f>
        <v>1.0488502832438316</v>
      </c>
    </row>
    <row r="204" spans="1:28" x14ac:dyDescent="0.3">
      <c r="A204" s="33">
        <v>1498</v>
      </c>
      <c r="B204" s="32" t="s">
        <v>24</v>
      </c>
      <c r="C204" s="32" t="s">
        <v>25</v>
      </c>
      <c r="D204" s="32">
        <v>830067414</v>
      </c>
      <c r="E204" s="32" t="s">
        <v>97</v>
      </c>
      <c r="F204" s="32" t="s">
        <v>58</v>
      </c>
      <c r="G204" s="32" t="s">
        <v>59</v>
      </c>
      <c r="H204" s="32" t="s">
        <v>27</v>
      </c>
      <c r="I204" s="32" t="s">
        <v>98</v>
      </c>
      <c r="J204" s="32" t="s">
        <v>74</v>
      </c>
      <c r="K204" s="32" t="s">
        <v>99</v>
      </c>
      <c r="L204" s="32" t="s">
        <v>30</v>
      </c>
      <c r="M204" s="32">
        <v>82013128</v>
      </c>
      <c r="N204" s="32">
        <v>71453154</v>
      </c>
      <c r="O204" s="32">
        <v>153466282</v>
      </c>
      <c r="P204" s="32">
        <v>36410529</v>
      </c>
      <c r="Q204" s="32">
        <v>35637528</v>
      </c>
      <c r="R204" s="32">
        <v>72048057</v>
      </c>
      <c r="S204" s="32">
        <v>81418225</v>
      </c>
      <c r="T204" s="32">
        <v>19620337</v>
      </c>
      <c r="U204" s="32">
        <v>15355342</v>
      </c>
      <c r="W204" s="12">
        <f>+$M204/$P204</f>
        <v>2.2524563705185385</v>
      </c>
      <c r="X204" s="20"/>
      <c r="Y204" s="13">
        <f>+$R204/$O204</f>
        <v>0.46947157421849839</v>
      </c>
      <c r="Z204" s="32">
        <f>+$T204/$U204</f>
        <v>1.2777531754095741</v>
      </c>
      <c r="AA204" s="32">
        <f>+$T204/$S204</f>
        <v>0.24098212654476317</v>
      </c>
      <c r="AB204" s="32">
        <f>+$T204/$O204</f>
        <v>0.12784786823727182</v>
      </c>
    </row>
    <row r="205" spans="1:28" x14ac:dyDescent="0.3">
      <c r="A205" s="33">
        <v>20452</v>
      </c>
      <c r="B205" s="32" t="s">
        <v>32</v>
      </c>
      <c r="C205" s="32" t="s">
        <v>25</v>
      </c>
      <c r="D205" s="32">
        <v>890913321</v>
      </c>
      <c r="E205" s="32" t="s">
        <v>638</v>
      </c>
      <c r="F205" s="32" t="s">
        <v>58</v>
      </c>
      <c r="G205" s="32" t="s">
        <v>59</v>
      </c>
      <c r="H205" s="32" t="s">
        <v>27</v>
      </c>
      <c r="I205" s="32" t="s">
        <v>639</v>
      </c>
      <c r="J205" s="32" t="s">
        <v>41</v>
      </c>
      <c r="K205" s="32" t="s">
        <v>63</v>
      </c>
      <c r="L205" s="32" t="s">
        <v>30</v>
      </c>
      <c r="M205" s="32">
        <v>9759207</v>
      </c>
      <c r="N205" s="32">
        <v>719588</v>
      </c>
      <c r="O205" s="32">
        <v>10478795</v>
      </c>
      <c r="P205" s="32">
        <v>4317152</v>
      </c>
      <c r="Q205" s="32">
        <v>2969182</v>
      </c>
      <c r="R205" s="32">
        <v>7286334</v>
      </c>
      <c r="S205" s="32">
        <v>3192461</v>
      </c>
      <c r="T205" s="32">
        <v>1411859</v>
      </c>
      <c r="U205" s="32">
        <v>1242070</v>
      </c>
      <c r="W205" s="12">
        <f>+$M205/$P205</f>
        <v>2.2605659935068303</v>
      </c>
      <c r="Y205" s="13">
        <f>+$R205/$O205</f>
        <v>0.69534082878804293</v>
      </c>
      <c r="Z205" s="32">
        <f>+$T205/$U205</f>
        <v>1.1366984147431305</v>
      </c>
      <c r="AA205" s="32">
        <f>+$T205/$S205</f>
        <v>0.44224784578417714</v>
      </c>
      <c r="AB205" s="32">
        <f>+$T205/$O205</f>
        <v>0.13473486216688083</v>
      </c>
    </row>
    <row r="206" spans="1:28" x14ac:dyDescent="0.3">
      <c r="A206" s="33">
        <v>35480</v>
      </c>
      <c r="B206" s="32" t="s">
        <v>32</v>
      </c>
      <c r="C206" s="32" t="s">
        <v>25</v>
      </c>
      <c r="D206" s="32">
        <v>900495589</v>
      </c>
      <c r="E206" s="32" t="s">
        <v>867</v>
      </c>
      <c r="F206" s="32" t="s">
        <v>58</v>
      </c>
      <c r="G206" s="32" t="s">
        <v>59</v>
      </c>
      <c r="H206" s="32" t="s">
        <v>27</v>
      </c>
      <c r="I206" s="32" t="s">
        <v>868</v>
      </c>
      <c r="J206" s="32" t="s">
        <v>29</v>
      </c>
      <c r="K206" s="32" t="s">
        <v>29</v>
      </c>
      <c r="L206" s="32" t="s">
        <v>30</v>
      </c>
      <c r="M206" s="32">
        <v>5610640</v>
      </c>
      <c r="N206" s="32">
        <v>235421</v>
      </c>
      <c r="O206" s="32">
        <v>5846061</v>
      </c>
      <c r="P206" s="32">
        <v>2475260</v>
      </c>
      <c r="Q206" s="32">
        <v>2639244</v>
      </c>
      <c r="R206" s="32">
        <v>5114504</v>
      </c>
      <c r="S206" s="32">
        <v>731557</v>
      </c>
      <c r="T206" s="32">
        <v>-495480</v>
      </c>
      <c r="U206" s="32">
        <v>331573</v>
      </c>
      <c r="W206" s="12">
        <f>+$M206/$P206</f>
        <v>2.2666871358968352</v>
      </c>
      <c r="Y206" s="13">
        <f>+$R206/$O206</f>
        <v>0.87486326263102621</v>
      </c>
      <c r="Z206" s="32">
        <f>+$T206/$U206</f>
        <v>-1.4943315649947373</v>
      </c>
      <c r="AA206" s="32">
        <f>+$T206/$S206</f>
        <v>-0.67729513899805482</v>
      </c>
      <c r="AB206" s="32">
        <f>+$T206/$O206</f>
        <v>-8.4754503930082159E-2</v>
      </c>
    </row>
    <row r="207" spans="1:28" x14ac:dyDescent="0.3">
      <c r="A207" s="33">
        <v>21974</v>
      </c>
      <c r="B207" s="32" t="s">
        <v>32</v>
      </c>
      <c r="C207" s="32" t="s">
        <v>25</v>
      </c>
      <c r="D207" s="32">
        <v>900013343</v>
      </c>
      <c r="E207" s="32" t="s">
        <v>658</v>
      </c>
      <c r="F207" s="32" t="s">
        <v>58</v>
      </c>
      <c r="G207" s="32" t="s">
        <v>59</v>
      </c>
      <c r="H207" s="32" t="s">
        <v>51</v>
      </c>
      <c r="I207" s="32" t="s">
        <v>659</v>
      </c>
      <c r="J207" s="32" t="s">
        <v>29</v>
      </c>
      <c r="K207" s="32" t="s">
        <v>29</v>
      </c>
      <c r="L207" s="32" t="s">
        <v>30</v>
      </c>
      <c r="M207" s="32">
        <v>2326686</v>
      </c>
      <c r="N207" s="32">
        <v>39999</v>
      </c>
      <c r="O207" s="32">
        <v>2366685</v>
      </c>
      <c r="P207" s="32">
        <v>1020010</v>
      </c>
      <c r="Q207" s="32">
        <v>564629</v>
      </c>
      <c r="R207" s="32">
        <v>1584639</v>
      </c>
      <c r="S207" s="32">
        <v>782046</v>
      </c>
      <c r="T207" s="32">
        <v>250741</v>
      </c>
      <c r="U207" s="32">
        <v>284383</v>
      </c>
      <c r="W207" s="12">
        <f>+$M207/$P207</f>
        <v>2.28104234272213</v>
      </c>
      <c r="Y207" s="13">
        <f>+$R207/$O207</f>
        <v>0.66956058791093875</v>
      </c>
      <c r="Z207" s="32">
        <f>+$T207/$U207</f>
        <v>0.88170178948811995</v>
      </c>
      <c r="AA207" s="32">
        <f>+$T207/$S207</f>
        <v>0.32062180485546887</v>
      </c>
      <c r="AB207" s="32">
        <f>+$T207/$O207</f>
        <v>0.10594608069937486</v>
      </c>
    </row>
    <row r="208" spans="1:28" x14ac:dyDescent="0.3">
      <c r="A208" s="33">
        <v>10952</v>
      </c>
      <c r="B208" s="32" t="s">
        <v>32</v>
      </c>
      <c r="C208" s="32" t="s">
        <v>25</v>
      </c>
      <c r="D208" s="32">
        <v>830032216</v>
      </c>
      <c r="E208" s="32" t="s">
        <v>457</v>
      </c>
      <c r="F208" s="32" t="s">
        <v>58</v>
      </c>
      <c r="G208" s="32" t="s">
        <v>59</v>
      </c>
      <c r="H208" s="32" t="s">
        <v>27</v>
      </c>
      <c r="I208" s="32" t="s">
        <v>458</v>
      </c>
      <c r="J208" s="32" t="s">
        <v>29</v>
      </c>
      <c r="K208" s="32" t="s">
        <v>29</v>
      </c>
      <c r="L208" s="32" t="s">
        <v>30</v>
      </c>
      <c r="M208" s="32">
        <v>5875794</v>
      </c>
      <c r="N208" s="32">
        <v>1542099</v>
      </c>
      <c r="O208" s="32">
        <v>7417893</v>
      </c>
      <c r="P208" s="32">
        <v>2571213</v>
      </c>
      <c r="Q208" s="32">
        <v>0</v>
      </c>
      <c r="R208" s="32">
        <v>2571213</v>
      </c>
      <c r="S208" s="32">
        <v>4846680</v>
      </c>
      <c r="T208" s="32">
        <v>540496</v>
      </c>
      <c r="U208" s="32">
        <v>42416</v>
      </c>
      <c r="W208" s="12">
        <f>+$M208/$P208</f>
        <v>2.2852225778261079</v>
      </c>
      <c r="Y208" s="13">
        <f>+$R208/$O208</f>
        <v>0.3466230909504896</v>
      </c>
      <c r="Z208" s="32">
        <f>+$T208/$U208</f>
        <v>12.742738589211617</v>
      </c>
      <c r="AA208" s="32">
        <f>+$T208/$S208</f>
        <v>0.11151881287809387</v>
      </c>
      <c r="AB208" s="32">
        <f>+$T208/$O208</f>
        <v>7.2863817259159705E-2</v>
      </c>
    </row>
    <row r="209" spans="1:28" x14ac:dyDescent="0.3">
      <c r="A209" s="33">
        <v>31936</v>
      </c>
      <c r="B209" s="32" t="s">
        <v>32</v>
      </c>
      <c r="C209" s="32" t="s">
        <v>25</v>
      </c>
      <c r="D209" s="32">
        <v>900390835</v>
      </c>
      <c r="E209" s="32" t="s">
        <v>814</v>
      </c>
      <c r="F209" s="32" t="s">
        <v>58</v>
      </c>
      <c r="G209" s="32" t="s">
        <v>59</v>
      </c>
      <c r="H209" s="32" t="s">
        <v>27</v>
      </c>
      <c r="I209" s="32" t="s">
        <v>815</v>
      </c>
      <c r="J209" s="32" t="s">
        <v>41</v>
      </c>
      <c r="K209" s="32" t="s">
        <v>42</v>
      </c>
      <c r="L209" s="32" t="s">
        <v>30</v>
      </c>
      <c r="M209" s="32">
        <v>7360187</v>
      </c>
      <c r="N209" s="32">
        <v>6295453</v>
      </c>
      <c r="O209" s="32">
        <v>13655640</v>
      </c>
      <c r="P209" s="32">
        <v>3205682</v>
      </c>
      <c r="Q209" s="32">
        <v>3205</v>
      </c>
      <c r="R209" s="32">
        <v>3208887</v>
      </c>
      <c r="S209" s="32">
        <v>10446753</v>
      </c>
      <c r="T209" s="32">
        <v>2633599</v>
      </c>
      <c r="U209" s="32">
        <v>325032</v>
      </c>
      <c r="W209" s="12">
        <f>+$M209/$P209</f>
        <v>2.2959816351091593</v>
      </c>
      <c r="Y209" s="13">
        <f>+$R209/$O209</f>
        <v>0.23498620350272853</v>
      </c>
      <c r="Z209" s="32">
        <f>+$T209/$U209</f>
        <v>8.1025837456004339</v>
      </c>
      <c r="AA209" s="32">
        <f>+$T209/$S209</f>
        <v>0.25209737417932632</v>
      </c>
      <c r="AB209" s="32">
        <f>+$T209/$O209</f>
        <v>0.19285796930791965</v>
      </c>
    </row>
    <row r="210" spans="1:28" x14ac:dyDescent="0.3">
      <c r="A210" s="33">
        <v>31176</v>
      </c>
      <c r="B210" s="32" t="s">
        <v>32</v>
      </c>
      <c r="C210" s="32" t="s">
        <v>25</v>
      </c>
      <c r="D210" s="32">
        <v>900366080</v>
      </c>
      <c r="E210" s="32" t="s">
        <v>804</v>
      </c>
      <c r="F210" s="32" t="s">
        <v>58</v>
      </c>
      <c r="G210" s="32" t="s">
        <v>59</v>
      </c>
      <c r="H210" s="32" t="s">
        <v>27</v>
      </c>
      <c r="I210" s="32" t="s">
        <v>805</v>
      </c>
      <c r="J210" s="32" t="s">
        <v>29</v>
      </c>
      <c r="K210" s="32" t="s">
        <v>29</v>
      </c>
      <c r="L210" s="32" t="s">
        <v>30</v>
      </c>
      <c r="M210" s="32">
        <v>4514255</v>
      </c>
      <c r="N210" s="32">
        <v>364631</v>
      </c>
      <c r="O210" s="32">
        <v>4878886</v>
      </c>
      <c r="P210" s="32">
        <v>1961240</v>
      </c>
      <c r="Q210" s="32">
        <v>836997</v>
      </c>
      <c r="R210" s="32">
        <v>2798237</v>
      </c>
      <c r="S210" s="32">
        <v>2080649</v>
      </c>
      <c r="T210" s="32">
        <v>706418</v>
      </c>
      <c r="U210" s="32">
        <v>504021</v>
      </c>
      <c r="W210" s="12">
        <f>+$M210/$P210</f>
        <v>2.3017351267565416</v>
      </c>
      <c r="Y210" s="13">
        <f>+$R210/$O210</f>
        <v>0.57354014830434652</v>
      </c>
      <c r="Z210" s="32">
        <f>+$T210/$U210</f>
        <v>1.4015646173472931</v>
      </c>
      <c r="AA210" s="32">
        <f>+$T210/$S210</f>
        <v>0.33951810228443147</v>
      </c>
      <c r="AB210" s="32">
        <f>+$T210/$O210</f>
        <v>0.14479083954820834</v>
      </c>
    </row>
    <row r="211" spans="1:28" x14ac:dyDescent="0.3">
      <c r="A211" s="33">
        <v>35568</v>
      </c>
      <c r="B211" s="32" t="s">
        <v>32</v>
      </c>
      <c r="C211" s="32" t="s">
        <v>25</v>
      </c>
      <c r="D211" s="32">
        <v>900499033</v>
      </c>
      <c r="E211" s="32" t="s">
        <v>871</v>
      </c>
      <c r="F211" s="32" t="s">
        <v>58</v>
      </c>
      <c r="G211" s="32" t="s">
        <v>59</v>
      </c>
      <c r="H211" s="32" t="s">
        <v>27</v>
      </c>
      <c r="I211" s="32" t="s">
        <v>872</v>
      </c>
      <c r="J211" s="32" t="s">
        <v>29</v>
      </c>
      <c r="K211" s="32" t="s">
        <v>29</v>
      </c>
      <c r="L211" s="32" t="s">
        <v>30</v>
      </c>
      <c r="M211" s="32">
        <v>7626369</v>
      </c>
      <c r="N211" s="32">
        <v>492460</v>
      </c>
      <c r="O211" s="32">
        <v>8118829</v>
      </c>
      <c r="P211" s="32">
        <v>3313284</v>
      </c>
      <c r="Q211" s="32"/>
      <c r="R211" s="32">
        <v>3313284</v>
      </c>
      <c r="S211" s="32">
        <v>4805545</v>
      </c>
      <c r="T211" s="32">
        <v>2176154</v>
      </c>
      <c r="U211" s="32">
        <v>122768</v>
      </c>
      <c r="W211" s="12">
        <f>+$M211/$P211</f>
        <v>2.3017552977649971</v>
      </c>
      <c r="Y211" s="13">
        <f>+$R211/$O211</f>
        <v>0.40809875414299279</v>
      </c>
      <c r="Z211" s="32">
        <f>+$T211/$U211</f>
        <v>17.725742864590121</v>
      </c>
      <c r="AA211" s="32">
        <f>+$T211/$S211</f>
        <v>0.45284228948017341</v>
      </c>
      <c r="AB211" s="32">
        <f>+$T211/$O211</f>
        <v>0.26803791532005417</v>
      </c>
    </row>
    <row r="212" spans="1:28" x14ac:dyDescent="0.3">
      <c r="A212" s="33">
        <v>12236</v>
      </c>
      <c r="B212" s="32" t="s">
        <v>32</v>
      </c>
      <c r="C212" s="32" t="s">
        <v>25</v>
      </c>
      <c r="D212" s="32">
        <v>830071701</v>
      </c>
      <c r="E212" s="32" t="s">
        <v>493</v>
      </c>
      <c r="F212" s="32" t="s">
        <v>58</v>
      </c>
      <c r="G212" s="32" t="s">
        <v>59</v>
      </c>
      <c r="H212" s="32" t="s">
        <v>27</v>
      </c>
      <c r="I212" s="32" t="s">
        <v>494</v>
      </c>
      <c r="J212" s="32" t="s">
        <v>29</v>
      </c>
      <c r="K212" s="32" t="s">
        <v>29</v>
      </c>
      <c r="L212" s="32" t="s">
        <v>30</v>
      </c>
      <c r="M212" s="32">
        <v>8317589</v>
      </c>
      <c r="N212" s="32">
        <v>1282805</v>
      </c>
      <c r="O212" s="32">
        <v>9600394</v>
      </c>
      <c r="P212" s="32">
        <v>3595057</v>
      </c>
      <c r="Q212" s="32"/>
      <c r="R212" s="32">
        <v>3595057</v>
      </c>
      <c r="S212" s="32">
        <v>6005337</v>
      </c>
      <c r="T212" s="32">
        <v>2944999</v>
      </c>
      <c r="U212" s="32">
        <v>540175</v>
      </c>
      <c r="W212" s="12">
        <f>+$M212/$P212</f>
        <v>2.3136181150952546</v>
      </c>
      <c r="Y212" s="13">
        <f>+$R212/$O212</f>
        <v>0.37446973530461353</v>
      </c>
      <c r="Z212" s="32">
        <f>+$T212/$U212</f>
        <v>5.4519350210579907</v>
      </c>
      <c r="AA212" s="32">
        <f>+$T212/$S212</f>
        <v>0.49039695857201687</v>
      </c>
      <c r="AB212" s="32">
        <f>+$T212/$O212</f>
        <v>0.3067581393013662</v>
      </c>
    </row>
    <row r="213" spans="1:28" x14ac:dyDescent="0.3">
      <c r="A213" s="33">
        <v>24512</v>
      </c>
      <c r="B213" s="32" t="s">
        <v>32</v>
      </c>
      <c r="C213" s="32" t="s">
        <v>25</v>
      </c>
      <c r="D213" s="32">
        <v>900117307</v>
      </c>
      <c r="E213" s="32" t="s">
        <v>699</v>
      </c>
      <c r="F213" s="32" t="s">
        <v>58</v>
      </c>
      <c r="G213" s="32" t="s">
        <v>59</v>
      </c>
      <c r="H213" s="32" t="s">
        <v>27</v>
      </c>
      <c r="I213" s="32" t="s">
        <v>700</v>
      </c>
      <c r="J213" s="32" t="s">
        <v>29</v>
      </c>
      <c r="K213" s="32" t="s">
        <v>29</v>
      </c>
      <c r="L213" s="32" t="s">
        <v>30</v>
      </c>
      <c r="M213" s="32">
        <v>1783303</v>
      </c>
      <c r="N213" s="32">
        <v>2413985</v>
      </c>
      <c r="O213" s="32">
        <v>4197288</v>
      </c>
      <c r="P213" s="32">
        <v>769710</v>
      </c>
      <c r="Q213" s="32">
        <v>1555170</v>
      </c>
      <c r="R213" s="32">
        <v>2324880</v>
      </c>
      <c r="S213" s="32">
        <v>1872408</v>
      </c>
      <c r="T213" s="32">
        <v>160810</v>
      </c>
      <c r="U213" s="32"/>
      <c r="W213" s="12">
        <f>+$M213/$P213</f>
        <v>2.3168505021371684</v>
      </c>
      <c r="Y213" s="13">
        <f>+$R213/$O213</f>
        <v>0.55390051862059497</v>
      </c>
      <c r="Z213" s="32" t="e">
        <f>+$T213/$U213</f>
        <v>#DIV/0!</v>
      </c>
      <c r="AA213" s="32">
        <f>+$T213/$S213</f>
        <v>8.5884059457126863E-2</v>
      </c>
      <c r="AB213" s="32">
        <f>+$T213/$O213</f>
        <v>3.8312834382582275E-2</v>
      </c>
    </row>
    <row r="214" spans="1:28" x14ac:dyDescent="0.3">
      <c r="A214" s="33">
        <v>12128</v>
      </c>
      <c r="B214" s="32" t="s">
        <v>32</v>
      </c>
      <c r="C214" s="32" t="s">
        <v>25</v>
      </c>
      <c r="D214" s="32">
        <v>830068550</v>
      </c>
      <c r="E214" s="32" t="s">
        <v>491</v>
      </c>
      <c r="F214" s="32" t="s">
        <v>58</v>
      </c>
      <c r="G214" s="32" t="s">
        <v>59</v>
      </c>
      <c r="H214" s="32" t="s">
        <v>27</v>
      </c>
      <c r="I214" s="32" t="s">
        <v>492</v>
      </c>
      <c r="J214" s="32" t="s">
        <v>29</v>
      </c>
      <c r="K214" s="32" t="s">
        <v>29</v>
      </c>
      <c r="L214" s="32" t="s">
        <v>30</v>
      </c>
      <c r="M214" s="32">
        <v>13417808</v>
      </c>
      <c r="N214" s="32">
        <v>2640144</v>
      </c>
      <c r="O214" s="32">
        <v>16057952</v>
      </c>
      <c r="P214" s="32">
        <v>5755082</v>
      </c>
      <c r="Q214" s="32">
        <v>1575393</v>
      </c>
      <c r="R214" s="32">
        <v>7330475</v>
      </c>
      <c r="S214" s="32">
        <v>8727477</v>
      </c>
      <c r="T214" s="32">
        <v>1169488</v>
      </c>
      <c r="U214" s="32">
        <v>655235</v>
      </c>
      <c r="W214" s="12">
        <f>+$M214/$P214</f>
        <v>2.3314712110096782</v>
      </c>
      <c r="Y214" s="13">
        <f>+$R214/$O214</f>
        <v>0.45650124000868852</v>
      </c>
      <c r="Z214" s="32">
        <f>+$T214/$U214</f>
        <v>1.7848375010492419</v>
      </c>
      <c r="AA214" s="32">
        <f>+$T214/$S214</f>
        <v>0.13400069687952199</v>
      </c>
      <c r="AB214" s="32">
        <f>+$T214/$O214</f>
        <v>7.2829212591991807E-2</v>
      </c>
    </row>
    <row r="215" spans="1:28" x14ac:dyDescent="0.3">
      <c r="A215" s="33">
        <v>5174</v>
      </c>
      <c r="B215" s="32" t="s">
        <v>24</v>
      </c>
      <c r="C215" s="32" t="s">
        <v>25</v>
      </c>
      <c r="D215" s="32">
        <v>900896981</v>
      </c>
      <c r="E215" s="32" t="s">
        <v>222</v>
      </c>
      <c r="F215" s="32" t="s">
        <v>58</v>
      </c>
      <c r="G215" s="32" t="s">
        <v>59</v>
      </c>
      <c r="H215" s="32" t="s">
        <v>27</v>
      </c>
      <c r="I215" s="32" t="s">
        <v>223</v>
      </c>
      <c r="J215" s="32" t="s">
        <v>29</v>
      </c>
      <c r="K215" s="32" t="s">
        <v>29</v>
      </c>
      <c r="L215" s="32" t="s">
        <v>30</v>
      </c>
      <c r="M215" s="32">
        <v>45832764</v>
      </c>
      <c r="N215" s="32">
        <v>7354842</v>
      </c>
      <c r="O215" s="32">
        <v>53187606</v>
      </c>
      <c r="P215" s="32">
        <v>19598682</v>
      </c>
      <c r="Q215" s="32">
        <v>6523413</v>
      </c>
      <c r="R215" s="32">
        <v>26122095</v>
      </c>
      <c r="S215" s="32">
        <v>27065511</v>
      </c>
      <c r="T215" s="32">
        <v>5876352</v>
      </c>
      <c r="U215" s="32">
        <v>520354</v>
      </c>
      <c r="W215" s="12">
        <f>+$M215/$P215</f>
        <v>2.3385635830001221</v>
      </c>
      <c r="X215" s="20"/>
      <c r="Y215" s="13">
        <f>+$R215/$O215</f>
        <v>0.49113124211681947</v>
      </c>
      <c r="Z215" s="32">
        <f>+$T215/$U215</f>
        <v>11.29298900363983</v>
      </c>
      <c r="AA215" s="32">
        <f>+$T215/$S215</f>
        <v>0.21711587119119974</v>
      </c>
      <c r="AB215" s="32">
        <f>+$T215/$O215</f>
        <v>0.11048348368979044</v>
      </c>
    </row>
    <row r="216" spans="1:28" x14ac:dyDescent="0.3">
      <c r="A216" s="33">
        <v>22302</v>
      </c>
      <c r="B216" s="32" t="s">
        <v>32</v>
      </c>
      <c r="C216" s="32" t="s">
        <v>25</v>
      </c>
      <c r="D216" s="32">
        <v>900027619</v>
      </c>
      <c r="E216" s="32" t="s">
        <v>663</v>
      </c>
      <c r="F216" s="32" t="s">
        <v>58</v>
      </c>
      <c r="G216" s="32" t="s">
        <v>59</v>
      </c>
      <c r="H216" s="32" t="s">
        <v>27</v>
      </c>
      <c r="I216" s="32" t="s">
        <v>664</v>
      </c>
      <c r="J216" s="32" t="s">
        <v>29</v>
      </c>
      <c r="K216" s="32" t="s">
        <v>29</v>
      </c>
      <c r="L216" s="32" t="s">
        <v>30</v>
      </c>
      <c r="M216" s="32">
        <v>2925532</v>
      </c>
      <c r="N216" s="32">
        <v>6487817</v>
      </c>
      <c r="O216" s="32">
        <v>9413349</v>
      </c>
      <c r="P216" s="32">
        <v>1249188</v>
      </c>
      <c r="Q216" s="32">
        <v>55601</v>
      </c>
      <c r="R216" s="32">
        <v>1304789</v>
      </c>
      <c r="S216" s="32">
        <v>8108560</v>
      </c>
      <c r="T216" s="32">
        <v>1729022</v>
      </c>
      <c r="U216" s="32">
        <v>238718</v>
      </c>
      <c r="W216" s="12">
        <f>+$M216/$P216</f>
        <v>2.3419469287248997</v>
      </c>
      <c r="Y216" s="13">
        <f>+$R216/$O216</f>
        <v>0.13861049877147869</v>
      </c>
      <c r="Z216" s="32">
        <f>+$T216/$U216</f>
        <v>7.2429477458758873</v>
      </c>
      <c r="AA216" s="32">
        <f>+$T216/$S216</f>
        <v>0.21323416241601467</v>
      </c>
      <c r="AB216" s="32">
        <f>+$T216/$O216</f>
        <v>0.18367766880841238</v>
      </c>
    </row>
    <row r="217" spans="1:28" x14ac:dyDescent="0.3">
      <c r="A217" s="33">
        <v>31354</v>
      </c>
      <c r="B217" s="32" t="s">
        <v>32</v>
      </c>
      <c r="C217" s="32" t="s">
        <v>25</v>
      </c>
      <c r="D217" s="32">
        <v>900371896</v>
      </c>
      <c r="E217" s="32" t="s">
        <v>808</v>
      </c>
      <c r="F217" s="32" t="s">
        <v>58</v>
      </c>
      <c r="G217" s="32" t="s">
        <v>59</v>
      </c>
      <c r="H217" s="32" t="s">
        <v>27</v>
      </c>
      <c r="I217" s="32" t="s">
        <v>809</v>
      </c>
      <c r="J217" s="32" t="s">
        <v>29</v>
      </c>
      <c r="K217" s="32" t="s">
        <v>29</v>
      </c>
      <c r="L217" s="32" t="s">
        <v>30</v>
      </c>
      <c r="M217" s="32">
        <v>1348838</v>
      </c>
      <c r="N217" s="32">
        <v>6162</v>
      </c>
      <c r="O217" s="32">
        <v>1355000</v>
      </c>
      <c r="P217" s="32">
        <v>574765</v>
      </c>
      <c r="Q217" s="32"/>
      <c r="R217" s="32">
        <v>574765</v>
      </c>
      <c r="S217" s="32">
        <v>780235</v>
      </c>
      <c r="T217" s="32">
        <v>354357</v>
      </c>
      <c r="U217" s="32">
        <v>41534</v>
      </c>
      <c r="W217" s="12">
        <f>+$M217/$P217</f>
        <v>2.3467643297695582</v>
      </c>
      <c r="Y217" s="13">
        <f>+$R217/$O217</f>
        <v>0.42418081180811806</v>
      </c>
      <c r="Z217" s="32">
        <f>+$T217/$U217</f>
        <v>8.5317330379929697</v>
      </c>
      <c r="AA217" s="32">
        <f>+$T217/$S217</f>
        <v>0.45416701378430857</v>
      </c>
      <c r="AB217" s="32">
        <f>+$T217/$O217</f>
        <v>0.26151808118081182</v>
      </c>
    </row>
    <row r="218" spans="1:28" x14ac:dyDescent="0.3">
      <c r="A218" s="33">
        <v>30630</v>
      </c>
      <c r="B218" s="32" t="s">
        <v>32</v>
      </c>
      <c r="C218" s="32" t="s">
        <v>25</v>
      </c>
      <c r="D218" s="32">
        <v>900347900</v>
      </c>
      <c r="E218" s="32" t="s">
        <v>789</v>
      </c>
      <c r="F218" s="32" t="s">
        <v>58</v>
      </c>
      <c r="G218" s="32" t="s">
        <v>59</v>
      </c>
      <c r="H218" s="32" t="s">
        <v>27</v>
      </c>
      <c r="I218" s="32" t="s">
        <v>790</v>
      </c>
      <c r="J218" s="32" t="s">
        <v>46</v>
      </c>
      <c r="K218" s="32" t="s">
        <v>47</v>
      </c>
      <c r="L218" s="32" t="s">
        <v>30</v>
      </c>
      <c r="M218" s="32">
        <v>2854816</v>
      </c>
      <c r="N218" s="32">
        <v>16362</v>
      </c>
      <c r="O218" s="32">
        <v>2871178</v>
      </c>
      <c r="P218" s="32">
        <v>1214681</v>
      </c>
      <c r="Q218" s="32">
        <v>297722</v>
      </c>
      <c r="R218" s="32">
        <v>1512403</v>
      </c>
      <c r="S218" s="32">
        <v>1358775</v>
      </c>
      <c r="T218" s="32">
        <v>413456</v>
      </c>
      <c r="U218" s="32">
        <v>137714</v>
      </c>
      <c r="W218" s="12">
        <f>+$M218/$P218</f>
        <v>2.3502598624659479</v>
      </c>
      <c r="Y218" s="13">
        <f>+$R218/$O218</f>
        <v>0.52675347888566992</v>
      </c>
      <c r="Z218" s="32">
        <f>+$T218/$U218</f>
        <v>3.0022800877180242</v>
      </c>
      <c r="AA218" s="32">
        <f>+$T218/$S218</f>
        <v>0.30428584570661071</v>
      </c>
      <c r="AB218" s="32">
        <f>+$T218/$O218</f>
        <v>0.14400221790498535</v>
      </c>
    </row>
    <row r="219" spans="1:28" x14ac:dyDescent="0.3">
      <c r="A219" s="33">
        <v>3894</v>
      </c>
      <c r="B219" s="32" t="s">
        <v>24</v>
      </c>
      <c r="C219" s="32" t="s">
        <v>25</v>
      </c>
      <c r="D219" s="32">
        <v>900334095</v>
      </c>
      <c r="E219" s="32" t="s">
        <v>184</v>
      </c>
      <c r="F219" s="32" t="s">
        <v>58</v>
      </c>
      <c r="G219" s="32" t="s">
        <v>59</v>
      </c>
      <c r="H219" s="32" t="s">
        <v>87</v>
      </c>
      <c r="I219" s="32" t="s">
        <v>185</v>
      </c>
      <c r="J219" s="32" t="s">
        <v>29</v>
      </c>
      <c r="K219" s="32" t="s">
        <v>29</v>
      </c>
      <c r="L219" s="32" t="s">
        <v>30</v>
      </c>
      <c r="M219" s="32">
        <v>15543810</v>
      </c>
      <c r="N219" s="32">
        <v>1118967</v>
      </c>
      <c r="O219" s="32">
        <v>16662777</v>
      </c>
      <c r="P219" s="32">
        <v>6591821</v>
      </c>
      <c r="Q219" s="32">
        <v>583020</v>
      </c>
      <c r="R219" s="32">
        <v>7174841</v>
      </c>
      <c r="S219" s="32">
        <v>9487936</v>
      </c>
      <c r="T219" s="32">
        <v>174433</v>
      </c>
      <c r="U219" s="32"/>
      <c r="W219" s="12">
        <f>+$M219/$P219</f>
        <v>2.358044916571612</v>
      </c>
      <c r="X219" s="20"/>
      <c r="Y219" s="13">
        <f>+$R219/$O219</f>
        <v>0.43059095131621816</v>
      </c>
      <c r="Z219" s="32" t="e">
        <f>+$T219/$U219</f>
        <v>#DIV/0!</v>
      </c>
      <c r="AA219" s="32">
        <f>+$T219/$S219</f>
        <v>1.8384715073963401E-2</v>
      </c>
      <c r="AB219" s="32">
        <f>+$T219/$O219</f>
        <v>1.0468423120587883E-2</v>
      </c>
    </row>
    <row r="220" spans="1:28" x14ac:dyDescent="0.3">
      <c r="A220" s="33">
        <v>90</v>
      </c>
      <c r="B220" s="32" t="s">
        <v>24</v>
      </c>
      <c r="C220" s="32" t="s">
        <v>25</v>
      </c>
      <c r="D220" s="32">
        <v>800026212</v>
      </c>
      <c r="E220" s="32" t="s">
        <v>57</v>
      </c>
      <c r="F220" s="32" t="s">
        <v>58</v>
      </c>
      <c r="G220" s="32" t="s">
        <v>59</v>
      </c>
      <c r="H220" s="32" t="s">
        <v>44</v>
      </c>
      <c r="I220" s="32" t="s">
        <v>60</v>
      </c>
      <c r="J220" s="32" t="s">
        <v>29</v>
      </c>
      <c r="K220" s="32" t="s">
        <v>29</v>
      </c>
      <c r="L220" s="32" t="s">
        <v>30</v>
      </c>
      <c r="M220" s="32">
        <v>52396670</v>
      </c>
      <c r="N220" s="32">
        <v>17023731</v>
      </c>
      <c r="O220" s="32">
        <v>69420401</v>
      </c>
      <c r="P220" s="32">
        <v>22163257</v>
      </c>
      <c r="Q220" s="32"/>
      <c r="R220" s="32">
        <v>22163257</v>
      </c>
      <c r="S220" s="32">
        <v>47257144</v>
      </c>
      <c r="T220" s="32">
        <v>-948849</v>
      </c>
      <c r="U220" s="32">
        <v>7682415</v>
      </c>
      <c r="W220" s="12">
        <f>+$M220/$P220</f>
        <v>2.3641231972358576</v>
      </c>
      <c r="X220" s="20"/>
      <c r="Y220" s="13">
        <f>+$R220/$O220</f>
        <v>0.31926143728268008</v>
      </c>
      <c r="Z220" s="32">
        <f>+$T220/$U220</f>
        <v>-0.12350920901825793</v>
      </c>
      <c r="AA220" s="32">
        <f>+$T220/$S220</f>
        <v>-2.0078424544657206E-2</v>
      </c>
      <c r="AB220" s="32">
        <f>+$T220/$O220</f>
        <v>-1.3668157866158106E-2</v>
      </c>
    </row>
    <row r="221" spans="1:28" x14ac:dyDescent="0.3">
      <c r="A221" s="33">
        <v>37076</v>
      </c>
      <c r="B221" s="32" t="s">
        <v>32</v>
      </c>
      <c r="C221" s="32" t="s">
        <v>25</v>
      </c>
      <c r="D221" s="32">
        <v>900562348</v>
      </c>
      <c r="E221" s="32" t="s">
        <v>897</v>
      </c>
      <c r="F221" s="32" t="s">
        <v>58</v>
      </c>
      <c r="G221" s="32" t="s">
        <v>59</v>
      </c>
      <c r="H221" s="32" t="s">
        <v>27</v>
      </c>
      <c r="I221" s="32" t="s">
        <v>898</v>
      </c>
      <c r="J221" s="32" t="s">
        <v>158</v>
      </c>
      <c r="K221" s="32" t="s">
        <v>247</v>
      </c>
      <c r="L221" s="32" t="s">
        <v>30</v>
      </c>
      <c r="M221" s="32">
        <v>3269329</v>
      </c>
      <c r="N221" s="32">
        <v>491088</v>
      </c>
      <c r="O221" s="32">
        <v>3760417</v>
      </c>
      <c r="P221" s="32">
        <v>1382598</v>
      </c>
      <c r="Q221" s="32">
        <v>161769</v>
      </c>
      <c r="R221" s="32">
        <v>1544367</v>
      </c>
      <c r="S221" s="32">
        <v>2216050</v>
      </c>
      <c r="T221" s="32">
        <v>224041</v>
      </c>
      <c r="U221" s="32">
        <v>11198</v>
      </c>
      <c r="W221" s="12">
        <f>+$M221/$P221</f>
        <v>2.3646273175572365</v>
      </c>
      <c r="Y221" s="13">
        <f>+$R221/$O221</f>
        <v>0.4106903569471152</v>
      </c>
      <c r="Z221" s="32">
        <f>+$T221/$U221</f>
        <v>20.007233434541881</v>
      </c>
      <c r="AA221" s="32">
        <f>+$T221/$S221</f>
        <v>0.1010992531756955</v>
      </c>
      <c r="AB221" s="32">
        <f>+$T221/$O221</f>
        <v>5.9578764801882345E-2</v>
      </c>
    </row>
    <row r="222" spans="1:28" x14ac:dyDescent="0.3">
      <c r="A222" s="33">
        <v>12546</v>
      </c>
      <c r="B222" s="32" t="s">
        <v>32</v>
      </c>
      <c r="C222" s="32" t="s">
        <v>25</v>
      </c>
      <c r="D222" s="32">
        <v>830083335</v>
      </c>
      <c r="E222" s="32" t="s">
        <v>503</v>
      </c>
      <c r="F222" s="32" t="s">
        <v>58</v>
      </c>
      <c r="G222" s="32" t="s">
        <v>59</v>
      </c>
      <c r="H222" s="32" t="s">
        <v>51</v>
      </c>
      <c r="I222" s="32" t="s">
        <v>504</v>
      </c>
      <c r="J222" s="32" t="s">
        <v>29</v>
      </c>
      <c r="K222" s="32" t="s">
        <v>29</v>
      </c>
      <c r="L222" s="32" t="s">
        <v>30</v>
      </c>
      <c r="M222" s="32">
        <v>21032711</v>
      </c>
      <c r="N222" s="32">
        <v>1261582</v>
      </c>
      <c r="O222" s="32">
        <v>22294293</v>
      </c>
      <c r="P222" s="32">
        <v>8820032</v>
      </c>
      <c r="Q222" s="32">
        <v>30261</v>
      </c>
      <c r="R222" s="32">
        <v>8850293</v>
      </c>
      <c r="S222" s="32">
        <v>13444000</v>
      </c>
      <c r="T222" s="32">
        <v>2814114</v>
      </c>
      <c r="U222" s="32">
        <v>6118745</v>
      </c>
      <c r="W222" s="12">
        <f>+$M222/$P222</f>
        <v>2.3846524593108054</v>
      </c>
      <c r="Y222" s="13">
        <f>+$R222/$O222</f>
        <v>0.3969757193017962</v>
      </c>
      <c r="Z222" s="32">
        <f>+$T222/$U222</f>
        <v>0.45991686203625087</v>
      </c>
      <c r="AA222" s="32">
        <f>+$T222/$S222</f>
        <v>0.20932118417137757</v>
      </c>
      <c r="AB222" s="32">
        <f>+$T222/$O222</f>
        <v>0.12622575651984119</v>
      </c>
    </row>
    <row r="223" spans="1:28" x14ac:dyDescent="0.3">
      <c r="A223" s="33">
        <v>8964</v>
      </c>
      <c r="B223" s="32" t="s">
        <v>32</v>
      </c>
      <c r="C223" s="32" t="s">
        <v>25</v>
      </c>
      <c r="D223" s="32">
        <v>811046078</v>
      </c>
      <c r="E223" s="32" t="s">
        <v>421</v>
      </c>
      <c r="F223" s="32" t="s">
        <v>58</v>
      </c>
      <c r="G223" s="32" t="s">
        <v>59</v>
      </c>
      <c r="H223" s="32" t="s">
        <v>27</v>
      </c>
      <c r="I223" s="32" t="s">
        <v>422</v>
      </c>
      <c r="J223" s="32" t="s">
        <v>41</v>
      </c>
      <c r="K223" s="32" t="s">
        <v>42</v>
      </c>
      <c r="L223" s="32" t="s">
        <v>30</v>
      </c>
      <c r="M223" s="32">
        <v>13494927</v>
      </c>
      <c r="N223" s="32">
        <v>4923588</v>
      </c>
      <c r="O223" s="32">
        <v>18418515</v>
      </c>
      <c r="P223" s="32">
        <v>5652356</v>
      </c>
      <c r="Q223" s="32">
        <v>3671582</v>
      </c>
      <c r="R223" s="32">
        <v>9323938</v>
      </c>
      <c r="S223" s="32">
        <v>9094577</v>
      </c>
      <c r="T223" s="32">
        <v>1447384</v>
      </c>
      <c r="U223" s="32">
        <v>202220</v>
      </c>
      <c r="V223" s="9"/>
      <c r="W223" s="12">
        <f>+$M223/$P223</f>
        <v>2.3874870938773141</v>
      </c>
      <c r="Y223" s="13">
        <f>+$R223/$O223</f>
        <v>0.50622637058416486</v>
      </c>
      <c r="Z223" s="32">
        <f>+$T223/$U223</f>
        <v>7.1574720601325286</v>
      </c>
      <c r="AA223" s="32">
        <f>+$T223/$S223</f>
        <v>0.15914802854492299</v>
      </c>
      <c r="AB223" s="32">
        <f>+$T223/$O223</f>
        <v>7.8583099669001552E-2</v>
      </c>
    </row>
    <row r="224" spans="1:28" x14ac:dyDescent="0.3">
      <c r="A224" s="33">
        <v>4474</v>
      </c>
      <c r="B224" s="32" t="s">
        <v>24</v>
      </c>
      <c r="C224" s="32" t="s">
        <v>25</v>
      </c>
      <c r="D224" s="32">
        <v>900498582</v>
      </c>
      <c r="E224" s="32" t="s">
        <v>201</v>
      </c>
      <c r="F224" s="32" t="s">
        <v>58</v>
      </c>
      <c r="G224" s="32" t="s">
        <v>59</v>
      </c>
      <c r="H224" s="32" t="s">
        <v>27</v>
      </c>
      <c r="I224" s="32" t="s">
        <v>202</v>
      </c>
      <c r="J224" s="32" t="s">
        <v>158</v>
      </c>
      <c r="K224" s="32" t="s">
        <v>203</v>
      </c>
      <c r="L224" s="32" t="s">
        <v>30</v>
      </c>
      <c r="M224" s="32">
        <v>19162539</v>
      </c>
      <c r="N224" s="32">
        <v>2773197</v>
      </c>
      <c r="O224" s="32">
        <v>21935736</v>
      </c>
      <c r="P224" s="32">
        <v>7995267</v>
      </c>
      <c r="Q224" s="32">
        <v>7646429</v>
      </c>
      <c r="R224" s="32">
        <v>15641696</v>
      </c>
      <c r="S224" s="32">
        <v>6294040</v>
      </c>
      <c r="T224" s="32">
        <v>3644158</v>
      </c>
      <c r="U224" s="32"/>
      <c r="W224" s="12">
        <f>+$M224/$P224</f>
        <v>2.3967353435476264</v>
      </c>
      <c r="X224" s="20"/>
      <c r="Y224" s="13">
        <f>+$R224/$O224</f>
        <v>0.71306912154668534</v>
      </c>
      <c r="Z224" s="32" t="e">
        <f>+$T224/$U224</f>
        <v>#DIV/0!</v>
      </c>
      <c r="AA224" s="32">
        <f>+$T224/$S224</f>
        <v>0.57898551645683849</v>
      </c>
      <c r="AB224" s="32">
        <f>+$T224/$O224</f>
        <v>0.16612882284870678</v>
      </c>
    </row>
    <row r="225" spans="1:28" x14ac:dyDescent="0.3">
      <c r="A225" s="33">
        <v>1752</v>
      </c>
      <c r="B225" s="32" t="s">
        <v>960</v>
      </c>
      <c r="C225" s="32" t="s">
        <v>25</v>
      </c>
      <c r="D225" s="32">
        <v>860511107</v>
      </c>
      <c r="E225" s="32" t="s">
        <v>973</v>
      </c>
      <c r="F225" s="32" t="s">
        <v>58</v>
      </c>
      <c r="G225" s="32" t="s">
        <v>59</v>
      </c>
      <c r="H225" s="32" t="s">
        <v>27</v>
      </c>
      <c r="I225" s="32" t="s">
        <v>974</v>
      </c>
      <c r="J225" s="32" t="s">
        <v>29</v>
      </c>
      <c r="K225" s="32" t="s">
        <v>29</v>
      </c>
      <c r="L225" s="32" t="s">
        <v>30</v>
      </c>
      <c r="M225" s="32">
        <v>10836886</v>
      </c>
      <c r="N225" s="32">
        <v>27020</v>
      </c>
      <c r="O225" s="32">
        <v>10863906</v>
      </c>
      <c r="P225" s="32">
        <v>4460630</v>
      </c>
      <c r="Q225" s="32">
        <v>1998250</v>
      </c>
      <c r="R225" s="32">
        <v>6458880</v>
      </c>
      <c r="S225" s="32">
        <v>4405026</v>
      </c>
      <c r="T225" s="32">
        <v>2045184</v>
      </c>
      <c r="U225" s="32">
        <v>356432</v>
      </c>
      <c r="W225" s="12">
        <f>+$M225/$P225</f>
        <v>2.4294518935666036</v>
      </c>
      <c r="Y225" s="13">
        <f>+$R225/$O225</f>
        <v>0.59452649903266841</v>
      </c>
      <c r="Z225" s="32">
        <f>+$T225/$U225</f>
        <v>5.7379359877900971</v>
      </c>
      <c r="AA225" s="32">
        <f>+$T225/$S225</f>
        <v>0.46428420626802203</v>
      </c>
      <c r="AB225" s="32">
        <f>+$T225/$O225</f>
        <v>0.18825494255933364</v>
      </c>
    </row>
    <row r="226" spans="1:28" x14ac:dyDescent="0.3">
      <c r="A226" s="33">
        <v>7044</v>
      </c>
      <c r="B226" s="32" t="s">
        <v>32</v>
      </c>
      <c r="C226" s="32" t="s">
        <v>25</v>
      </c>
      <c r="D226" s="32">
        <v>805028911</v>
      </c>
      <c r="E226" s="32" t="s">
        <v>394</v>
      </c>
      <c r="F226" s="32" t="s">
        <v>58</v>
      </c>
      <c r="G226" s="32" t="s">
        <v>59</v>
      </c>
      <c r="H226" s="32" t="s">
        <v>51</v>
      </c>
      <c r="I226" s="32" t="s">
        <v>395</v>
      </c>
      <c r="J226" s="32" t="s">
        <v>158</v>
      </c>
      <c r="K226" s="32" t="s">
        <v>247</v>
      </c>
      <c r="L226" s="32" t="s">
        <v>30</v>
      </c>
      <c r="M226" s="32">
        <v>1237267</v>
      </c>
      <c r="N226" s="32">
        <v>974514</v>
      </c>
      <c r="O226" s="32">
        <v>2211781</v>
      </c>
      <c r="P226" s="32">
        <v>508807</v>
      </c>
      <c r="Q226" s="32"/>
      <c r="R226" s="32">
        <v>508807</v>
      </c>
      <c r="S226" s="32">
        <v>1702974</v>
      </c>
      <c r="T226" s="32">
        <v>367143</v>
      </c>
      <c r="U226" s="32">
        <v>96335</v>
      </c>
      <c r="W226" s="12">
        <f>+$M226/$P226</f>
        <v>2.4317020009551755</v>
      </c>
      <c r="Y226" s="13">
        <f>+$R226/$O226</f>
        <v>0.23004402334589183</v>
      </c>
      <c r="Z226" s="32">
        <f>+$T226/$U226</f>
        <v>3.8111070742720714</v>
      </c>
      <c r="AA226" s="32">
        <f>+$T226/$S226</f>
        <v>0.21558931610230103</v>
      </c>
      <c r="AB226" s="32">
        <f>+$T226/$O226</f>
        <v>0.16599428243573844</v>
      </c>
    </row>
    <row r="227" spans="1:28" x14ac:dyDescent="0.3">
      <c r="A227" s="33">
        <v>33160</v>
      </c>
      <c r="B227" s="32" t="s">
        <v>32</v>
      </c>
      <c r="C227" s="32" t="s">
        <v>25</v>
      </c>
      <c r="D227" s="32">
        <v>900422058</v>
      </c>
      <c r="E227" s="32" t="s">
        <v>834</v>
      </c>
      <c r="F227" s="32" t="s">
        <v>58</v>
      </c>
      <c r="G227" s="32" t="s">
        <v>59</v>
      </c>
      <c r="H227" s="32" t="s">
        <v>27</v>
      </c>
      <c r="I227" s="32" t="s">
        <v>835</v>
      </c>
      <c r="J227" s="32" t="s">
        <v>46</v>
      </c>
      <c r="K227" s="32" t="s">
        <v>47</v>
      </c>
      <c r="L227" s="32" t="s">
        <v>30</v>
      </c>
      <c r="M227" s="32">
        <v>677511</v>
      </c>
      <c r="N227" s="32">
        <v>2828991</v>
      </c>
      <c r="O227" s="32">
        <v>3506502</v>
      </c>
      <c r="P227" s="32">
        <v>278177</v>
      </c>
      <c r="Q227" s="32">
        <v>0</v>
      </c>
      <c r="R227" s="32">
        <v>278177</v>
      </c>
      <c r="S227" s="32">
        <v>3228325</v>
      </c>
      <c r="T227" s="32">
        <v>164912</v>
      </c>
      <c r="U227" s="32">
        <v>43380</v>
      </c>
      <c r="W227" s="12">
        <f>+$M227/$P227</f>
        <v>2.4355392429999605</v>
      </c>
      <c r="Y227" s="13">
        <f>+$R227/$O227</f>
        <v>7.9331767100090059E-2</v>
      </c>
      <c r="Z227" s="32">
        <f>+$T227/$U227</f>
        <v>3.8015675426463806</v>
      </c>
      <c r="AA227" s="32">
        <f>+$T227/$S227</f>
        <v>5.108283707495373E-2</v>
      </c>
      <c r="AB227" s="32">
        <f>+$T227/$O227</f>
        <v>4.7030345341311654E-2</v>
      </c>
    </row>
    <row r="228" spans="1:28" x14ac:dyDescent="0.3">
      <c r="A228" s="33">
        <v>212</v>
      </c>
      <c r="B228" s="32" t="s">
        <v>24</v>
      </c>
      <c r="C228" s="32" t="s">
        <v>25</v>
      </c>
      <c r="D228" s="32">
        <v>800082394</v>
      </c>
      <c r="E228" s="32" t="s">
        <v>68</v>
      </c>
      <c r="F228" s="32" t="s">
        <v>58</v>
      </c>
      <c r="G228" s="32" t="s">
        <v>59</v>
      </c>
      <c r="H228" s="32" t="s">
        <v>27</v>
      </c>
      <c r="I228" s="32" t="s">
        <v>69</v>
      </c>
      <c r="J228" s="32" t="s">
        <v>29</v>
      </c>
      <c r="K228" s="32" t="s">
        <v>29</v>
      </c>
      <c r="L228" s="32" t="s">
        <v>30</v>
      </c>
      <c r="M228" s="32">
        <v>9949125</v>
      </c>
      <c r="N228" s="32">
        <v>406152</v>
      </c>
      <c r="O228" s="32">
        <v>10355277</v>
      </c>
      <c r="P228" s="32">
        <v>4083861</v>
      </c>
      <c r="Q228" s="32">
        <v>1465793</v>
      </c>
      <c r="R228" s="32">
        <v>5549654</v>
      </c>
      <c r="S228" s="32">
        <v>4805623</v>
      </c>
      <c r="T228" s="32">
        <v>705521</v>
      </c>
      <c r="U228" s="32">
        <v>727799</v>
      </c>
      <c r="W228" s="12">
        <f>+$M228/$P228</f>
        <v>2.4362055907387643</v>
      </c>
      <c r="X228" s="20"/>
      <c r="Y228" s="13">
        <f>+$R228/$O228</f>
        <v>0.53592520991954151</v>
      </c>
      <c r="Z228" s="32">
        <f>+$T228/$U228</f>
        <v>0.96938990023344362</v>
      </c>
      <c r="AA228" s="32">
        <f>+$T228/$S228</f>
        <v>0.14681155804356688</v>
      </c>
      <c r="AB228" s="32">
        <f>+$T228/$O228</f>
        <v>6.8131542980453347E-2</v>
      </c>
    </row>
    <row r="229" spans="1:28" x14ac:dyDescent="0.3">
      <c r="A229" s="33">
        <v>36678</v>
      </c>
      <c r="B229" s="32" t="s">
        <v>32</v>
      </c>
      <c r="C229" s="32" t="s">
        <v>25</v>
      </c>
      <c r="D229" s="32">
        <v>900544648</v>
      </c>
      <c r="E229" s="32" t="s">
        <v>891</v>
      </c>
      <c r="F229" s="32" t="s">
        <v>58</v>
      </c>
      <c r="G229" s="32" t="s">
        <v>59</v>
      </c>
      <c r="H229" s="32" t="s">
        <v>27</v>
      </c>
      <c r="I229" s="32" t="s">
        <v>892</v>
      </c>
      <c r="J229" s="32" t="s">
        <v>74</v>
      </c>
      <c r="K229" s="32" t="s">
        <v>705</v>
      </c>
      <c r="L229" s="32" t="s">
        <v>30</v>
      </c>
      <c r="M229" s="32">
        <v>3650985</v>
      </c>
      <c r="N229" s="32">
        <v>391412</v>
      </c>
      <c r="O229" s="32">
        <v>4042397</v>
      </c>
      <c r="P229" s="32">
        <v>1492180</v>
      </c>
      <c r="Q229" s="32">
        <v>1033699</v>
      </c>
      <c r="R229" s="32">
        <v>2525879</v>
      </c>
      <c r="S229" s="32">
        <v>1516518</v>
      </c>
      <c r="T229" s="32">
        <v>1053737</v>
      </c>
      <c r="U229" s="32"/>
      <c r="W229" s="12">
        <f>+$M229/$P229</f>
        <v>2.4467457009208005</v>
      </c>
      <c r="Y229" s="13">
        <f>+$R229/$O229</f>
        <v>0.6248468421087785</v>
      </c>
      <c r="Z229" s="32" t="e">
        <f>+$T229/$U229</f>
        <v>#DIV/0!</v>
      </c>
      <c r="AA229" s="32">
        <f>+$T229/$S229</f>
        <v>0.69483975791912789</v>
      </c>
      <c r="AB229" s="32">
        <f>+$T229/$O229</f>
        <v>0.26067132941173271</v>
      </c>
    </row>
    <row r="230" spans="1:28" x14ac:dyDescent="0.3">
      <c r="A230" s="33">
        <v>7888</v>
      </c>
      <c r="B230" s="32" t="s">
        <v>32</v>
      </c>
      <c r="C230" s="32" t="s">
        <v>25</v>
      </c>
      <c r="D230" s="32">
        <v>811010139</v>
      </c>
      <c r="E230" s="32" t="s">
        <v>402</v>
      </c>
      <c r="F230" s="32" t="s">
        <v>58</v>
      </c>
      <c r="G230" s="32" t="s">
        <v>59</v>
      </c>
      <c r="H230" s="32" t="s">
        <v>27</v>
      </c>
      <c r="I230" s="32" t="s">
        <v>403</v>
      </c>
      <c r="J230" s="32" t="s">
        <v>41</v>
      </c>
      <c r="K230" s="32" t="s">
        <v>162</v>
      </c>
      <c r="L230" s="32" t="s">
        <v>30</v>
      </c>
      <c r="M230" s="32">
        <v>15812644</v>
      </c>
      <c r="N230" s="32">
        <v>3263198</v>
      </c>
      <c r="O230" s="32">
        <v>19075842</v>
      </c>
      <c r="P230" s="32">
        <v>6444712</v>
      </c>
      <c r="Q230" s="32">
        <v>6045606</v>
      </c>
      <c r="R230" s="32">
        <v>12490318</v>
      </c>
      <c r="S230" s="32">
        <v>6585524</v>
      </c>
      <c r="T230" s="32">
        <v>939271</v>
      </c>
      <c r="U230" s="32">
        <v>1908110</v>
      </c>
      <c r="W230" s="12">
        <f>+$M230/$P230</f>
        <v>2.4535842718805743</v>
      </c>
      <c r="Y230" s="13">
        <f>+$R230/$O230</f>
        <v>0.65477151676974465</v>
      </c>
      <c r="Z230" s="32">
        <f>+$T230/$U230</f>
        <v>0.4922520190135789</v>
      </c>
      <c r="AA230" s="32">
        <f>+$T230/$S230</f>
        <v>0.14262661558897971</v>
      </c>
      <c r="AB230" s="32">
        <f>+$T230/$O230</f>
        <v>4.9238770168048153E-2</v>
      </c>
    </row>
    <row r="231" spans="1:28" x14ac:dyDescent="0.3">
      <c r="A231" s="33">
        <v>16002</v>
      </c>
      <c r="B231" s="32" t="s">
        <v>32</v>
      </c>
      <c r="C231" s="32" t="s">
        <v>25</v>
      </c>
      <c r="D231" s="32">
        <v>860031068</v>
      </c>
      <c r="E231" s="32" t="s">
        <v>576</v>
      </c>
      <c r="F231" s="32" t="s">
        <v>58</v>
      </c>
      <c r="G231" s="32" t="s">
        <v>59</v>
      </c>
      <c r="H231" s="32" t="s">
        <v>44</v>
      </c>
      <c r="I231" s="32" t="s">
        <v>577</v>
      </c>
      <c r="J231" s="32" t="s">
        <v>29</v>
      </c>
      <c r="K231" s="32" t="s">
        <v>29</v>
      </c>
      <c r="L231" s="32" t="s">
        <v>30</v>
      </c>
      <c r="M231" s="32">
        <v>43324020</v>
      </c>
      <c r="N231" s="32">
        <v>10066261</v>
      </c>
      <c r="O231" s="32">
        <v>53390281</v>
      </c>
      <c r="P231" s="32">
        <v>17593086</v>
      </c>
      <c r="Q231" s="32">
        <v>1709514</v>
      </c>
      <c r="R231" s="32">
        <v>19302600</v>
      </c>
      <c r="S231" s="32">
        <v>34087681</v>
      </c>
      <c r="T231" s="32">
        <v>35150496</v>
      </c>
      <c r="U231" s="32">
        <v>4403601</v>
      </c>
      <c r="W231" s="12">
        <f>+$M231/$P231</f>
        <v>2.4625594395434662</v>
      </c>
      <c r="Y231" s="13">
        <f>+$R231/$O231</f>
        <v>0.36153771132989543</v>
      </c>
      <c r="Z231" s="32">
        <f>+$T231/$U231</f>
        <v>7.9822163724642632</v>
      </c>
      <c r="AA231" s="32">
        <f>+$T231/$S231</f>
        <v>1.0311788590136126</v>
      </c>
      <c r="AB231" s="32">
        <f>+$T231/$O231</f>
        <v>0.65836881435405814</v>
      </c>
    </row>
    <row r="232" spans="1:28" x14ac:dyDescent="0.3">
      <c r="A232" s="33">
        <v>3658</v>
      </c>
      <c r="B232" s="32" t="s">
        <v>32</v>
      </c>
      <c r="C232" s="32" t="s">
        <v>25</v>
      </c>
      <c r="D232" s="32">
        <v>800185534</v>
      </c>
      <c r="E232" s="32" t="s">
        <v>328</v>
      </c>
      <c r="F232" s="32" t="s">
        <v>58</v>
      </c>
      <c r="G232" s="32" t="s">
        <v>59</v>
      </c>
      <c r="H232" s="32" t="s">
        <v>27</v>
      </c>
      <c r="I232" s="32" t="s">
        <v>329</v>
      </c>
      <c r="J232" s="32" t="s">
        <v>29</v>
      </c>
      <c r="K232" s="32" t="s">
        <v>29</v>
      </c>
      <c r="L232" s="32" t="s">
        <v>30</v>
      </c>
      <c r="M232" s="32">
        <v>5811600</v>
      </c>
      <c r="N232" s="32">
        <v>473391</v>
      </c>
      <c r="O232" s="32">
        <v>6284991</v>
      </c>
      <c r="P232" s="32">
        <v>2357738</v>
      </c>
      <c r="Q232" s="32">
        <v>320043</v>
      </c>
      <c r="R232" s="32">
        <v>2677781</v>
      </c>
      <c r="S232" s="32">
        <v>3607210</v>
      </c>
      <c r="T232" s="32">
        <v>2608539</v>
      </c>
      <c r="U232" s="32"/>
      <c r="W232" s="12">
        <f>+$M232/$P232</f>
        <v>2.4649049215816174</v>
      </c>
      <c r="Y232" s="13">
        <f>+$R232/$O232</f>
        <v>0.4260596395444321</v>
      </c>
      <c r="Z232" s="32" t="e">
        <f>+$T232/$U232</f>
        <v>#DIV/0!</v>
      </c>
      <c r="AA232" s="32">
        <f>+$T232/$S232</f>
        <v>0.72314586619575794</v>
      </c>
      <c r="AB232" s="32">
        <f>+$T232/$O232</f>
        <v>0.41504259910634717</v>
      </c>
    </row>
    <row r="233" spans="1:28" x14ac:dyDescent="0.3">
      <c r="A233" s="33">
        <v>28266</v>
      </c>
      <c r="B233" s="32" t="s">
        <v>32</v>
      </c>
      <c r="C233" s="32" t="s">
        <v>25</v>
      </c>
      <c r="D233" s="32">
        <v>900260638</v>
      </c>
      <c r="E233" s="32" t="s">
        <v>756</v>
      </c>
      <c r="F233" s="32" t="s">
        <v>58</v>
      </c>
      <c r="G233" s="32" t="s">
        <v>59</v>
      </c>
      <c r="H233" s="32" t="s">
        <v>27</v>
      </c>
      <c r="I233" s="32" t="s">
        <v>757</v>
      </c>
      <c r="J233" s="32" t="s">
        <v>29</v>
      </c>
      <c r="K233" s="32" t="s">
        <v>29</v>
      </c>
      <c r="L233" s="32" t="s">
        <v>30</v>
      </c>
      <c r="M233" s="32">
        <v>10456859</v>
      </c>
      <c r="N233" s="32">
        <v>264493</v>
      </c>
      <c r="O233" s="32">
        <v>10721352</v>
      </c>
      <c r="P233" s="32">
        <v>4239209</v>
      </c>
      <c r="Q233" s="32">
        <v>5118806</v>
      </c>
      <c r="R233" s="32">
        <v>9358015</v>
      </c>
      <c r="S233" s="32">
        <v>1363337</v>
      </c>
      <c r="T233" s="32">
        <v>2180093</v>
      </c>
      <c r="U233" s="32">
        <v>654069</v>
      </c>
      <c r="W233" s="12">
        <f>+$M233/$P233</f>
        <v>2.4667005094582501</v>
      </c>
      <c r="Y233" s="13">
        <f>+$R233/$O233</f>
        <v>0.87283907850427822</v>
      </c>
      <c r="Z233" s="32">
        <f>+$T233/$U233</f>
        <v>3.3331238753097914</v>
      </c>
      <c r="AA233" s="32">
        <f>+$T233/$S233</f>
        <v>1.5990859193288234</v>
      </c>
      <c r="AB233" s="32">
        <f>+$T233/$O233</f>
        <v>0.20334123905268664</v>
      </c>
    </row>
    <row r="234" spans="1:28" x14ac:dyDescent="0.3">
      <c r="A234" s="33">
        <v>23296</v>
      </c>
      <c r="B234" s="32" t="s">
        <v>32</v>
      </c>
      <c r="C234" s="32" t="s">
        <v>25</v>
      </c>
      <c r="D234" s="32">
        <v>900072631</v>
      </c>
      <c r="E234" s="32" t="s">
        <v>677</v>
      </c>
      <c r="F234" s="32" t="s">
        <v>58</v>
      </c>
      <c r="G234" s="32" t="s">
        <v>59</v>
      </c>
      <c r="H234" s="32" t="s">
        <v>51</v>
      </c>
      <c r="I234" s="32" t="s">
        <v>678</v>
      </c>
      <c r="J234" s="32" t="s">
        <v>29</v>
      </c>
      <c r="K234" s="32" t="s">
        <v>29</v>
      </c>
      <c r="L234" s="32" t="s">
        <v>30</v>
      </c>
      <c r="M234" s="32">
        <v>5624223</v>
      </c>
      <c r="N234" s="32">
        <v>229398</v>
      </c>
      <c r="O234" s="32">
        <v>5853621</v>
      </c>
      <c r="P234" s="32">
        <v>2279687</v>
      </c>
      <c r="Q234" s="32">
        <v>921615</v>
      </c>
      <c r="R234" s="32">
        <v>3201302</v>
      </c>
      <c r="S234" s="32">
        <v>2652319</v>
      </c>
      <c r="T234" s="32">
        <v>1014540</v>
      </c>
      <c r="U234" s="32"/>
      <c r="W234" s="12">
        <f>+$M234/$P234</f>
        <v>2.467103159337225</v>
      </c>
      <c r="Y234" s="13">
        <f>+$R234/$O234</f>
        <v>0.54689259861545525</v>
      </c>
      <c r="Z234" s="32" t="e">
        <f>+$T234/$U234</f>
        <v>#DIV/0!</v>
      </c>
      <c r="AA234" s="32">
        <f>+$T234/$S234</f>
        <v>0.38251055020154062</v>
      </c>
      <c r="AB234" s="32">
        <f>+$T234/$O234</f>
        <v>0.17331836140399251</v>
      </c>
    </row>
    <row r="235" spans="1:28" x14ac:dyDescent="0.3">
      <c r="A235" s="33">
        <v>21254</v>
      </c>
      <c r="B235" s="32" t="s">
        <v>32</v>
      </c>
      <c r="C235" s="32" t="s">
        <v>25</v>
      </c>
      <c r="D235" s="32">
        <v>890943055</v>
      </c>
      <c r="E235" s="32" t="s">
        <v>648</v>
      </c>
      <c r="F235" s="32" t="s">
        <v>58</v>
      </c>
      <c r="G235" s="32" t="s">
        <v>59</v>
      </c>
      <c r="H235" s="32" t="s">
        <v>44</v>
      </c>
      <c r="I235" s="32" t="s">
        <v>649</v>
      </c>
      <c r="J235" s="32" t="s">
        <v>41</v>
      </c>
      <c r="K235" s="32" t="s">
        <v>42</v>
      </c>
      <c r="L235" s="32" t="s">
        <v>30</v>
      </c>
      <c r="M235" s="32">
        <v>6008913</v>
      </c>
      <c r="N235" s="32">
        <v>43506</v>
      </c>
      <c r="O235" s="32">
        <v>6052419</v>
      </c>
      <c r="P235" s="32">
        <v>2425746</v>
      </c>
      <c r="Q235" s="32"/>
      <c r="R235" s="32">
        <v>2425746</v>
      </c>
      <c r="S235" s="32">
        <v>3626673</v>
      </c>
      <c r="T235" s="32">
        <v>1174000</v>
      </c>
      <c r="U235" s="32"/>
      <c r="W235" s="12">
        <f>+$M235/$P235</f>
        <v>2.4771402282019634</v>
      </c>
      <c r="Y235" s="13">
        <f>+$R235/$O235</f>
        <v>0.40078950251130996</v>
      </c>
      <c r="Z235" s="32" t="e">
        <f>+$T235/$U235</f>
        <v>#DIV/0!</v>
      </c>
      <c r="AA235" s="32">
        <f>+$T235/$S235</f>
        <v>0.32371266998706527</v>
      </c>
      <c r="AB235" s="32">
        <f>+$T235/$O235</f>
        <v>0.19397203002634153</v>
      </c>
    </row>
    <row r="236" spans="1:28" x14ac:dyDescent="0.3">
      <c r="A236" s="33">
        <v>17962</v>
      </c>
      <c r="B236" s="32" t="s">
        <v>32</v>
      </c>
      <c r="C236" s="32" t="s">
        <v>25</v>
      </c>
      <c r="D236" s="32">
        <v>860518299</v>
      </c>
      <c r="E236" s="32" t="s">
        <v>608</v>
      </c>
      <c r="F236" s="32" t="s">
        <v>58</v>
      </c>
      <c r="G236" s="32" t="s">
        <v>59</v>
      </c>
      <c r="H236" s="32" t="s">
        <v>27</v>
      </c>
      <c r="I236" s="32" t="s">
        <v>609</v>
      </c>
      <c r="J236" s="32" t="s">
        <v>74</v>
      </c>
      <c r="K236" s="32" t="s">
        <v>112</v>
      </c>
      <c r="L236" s="32" t="s">
        <v>30</v>
      </c>
      <c r="M236" s="32">
        <v>31639513</v>
      </c>
      <c r="N236" s="32">
        <v>5548188</v>
      </c>
      <c r="O236" s="32">
        <v>37187701</v>
      </c>
      <c r="P236" s="32">
        <v>12715307</v>
      </c>
      <c r="Q236" s="32">
        <v>15371408</v>
      </c>
      <c r="R236" s="32">
        <v>28086715</v>
      </c>
      <c r="S236" s="32">
        <v>9100986</v>
      </c>
      <c r="T236" s="32">
        <v>2397359</v>
      </c>
      <c r="U236" s="32">
        <v>1970026</v>
      </c>
      <c r="W236" s="12">
        <f>+$M236/$P236</f>
        <v>2.4883011475853474</v>
      </c>
      <c r="Y236" s="13">
        <f>+$R236/$O236</f>
        <v>0.7552689261430815</v>
      </c>
      <c r="Z236" s="32">
        <f>+$T236/$U236</f>
        <v>1.2169174416987389</v>
      </c>
      <c r="AA236" s="32">
        <f>+$T236/$S236</f>
        <v>0.26341750223547206</v>
      </c>
      <c r="AB236" s="32">
        <f>+$T236/$O236</f>
        <v>6.4466448194794301E-2</v>
      </c>
    </row>
    <row r="237" spans="1:28" x14ac:dyDescent="0.3">
      <c r="A237" s="33">
        <v>23680</v>
      </c>
      <c r="B237" s="32" t="s">
        <v>32</v>
      </c>
      <c r="C237" s="32" t="s">
        <v>25</v>
      </c>
      <c r="D237" s="32">
        <v>900084822</v>
      </c>
      <c r="E237" s="32" t="s">
        <v>689</v>
      </c>
      <c r="F237" s="32" t="s">
        <v>58</v>
      </c>
      <c r="G237" s="32" t="s">
        <v>59</v>
      </c>
      <c r="H237" s="32" t="s">
        <v>27</v>
      </c>
      <c r="I237" s="32" t="s">
        <v>690</v>
      </c>
      <c r="J237" s="32" t="s">
        <v>29</v>
      </c>
      <c r="K237" s="32" t="s">
        <v>29</v>
      </c>
      <c r="L237" s="32" t="s">
        <v>30</v>
      </c>
      <c r="M237" s="32">
        <v>24898949</v>
      </c>
      <c r="N237" s="32">
        <v>1445427</v>
      </c>
      <c r="O237" s="32">
        <v>26344376</v>
      </c>
      <c r="P237" s="32">
        <v>9977294</v>
      </c>
      <c r="Q237" s="32"/>
      <c r="R237" s="32">
        <v>9977294</v>
      </c>
      <c r="S237" s="32">
        <v>16367082</v>
      </c>
      <c r="T237" s="32">
        <v>4614164</v>
      </c>
      <c r="U237" s="32">
        <v>3523705</v>
      </c>
      <c r="W237" s="12">
        <f>+$M237/$P237</f>
        <v>2.4955613215366812</v>
      </c>
      <c r="Y237" s="13">
        <f>+$R237/$O237</f>
        <v>0.37872576674429487</v>
      </c>
      <c r="Z237" s="32">
        <f>+$T237/$U237</f>
        <v>1.3094637604453268</v>
      </c>
      <c r="AA237" s="32">
        <f>+$T237/$S237</f>
        <v>0.28191732649717283</v>
      </c>
      <c r="AB237" s="32">
        <f>+$T237/$O237</f>
        <v>0.17514797086102932</v>
      </c>
    </row>
    <row r="238" spans="1:28" x14ac:dyDescent="0.3">
      <c r="A238" s="33">
        <v>1010</v>
      </c>
      <c r="B238" s="32" t="s">
        <v>24</v>
      </c>
      <c r="C238" s="32" t="s">
        <v>25</v>
      </c>
      <c r="D238" s="32">
        <v>811035407</v>
      </c>
      <c r="E238" s="32" t="s">
        <v>84</v>
      </c>
      <c r="F238" s="32" t="s">
        <v>58</v>
      </c>
      <c r="G238" s="32" t="s">
        <v>59</v>
      </c>
      <c r="H238" s="32" t="s">
        <v>27</v>
      </c>
      <c r="I238" s="32" t="s">
        <v>85</v>
      </c>
      <c r="J238" s="32" t="s">
        <v>41</v>
      </c>
      <c r="K238" s="32" t="s">
        <v>42</v>
      </c>
      <c r="L238" s="32" t="s">
        <v>30</v>
      </c>
      <c r="M238" s="32">
        <v>54283934</v>
      </c>
      <c r="N238" s="32">
        <v>9323626</v>
      </c>
      <c r="O238" s="32">
        <v>63607560</v>
      </c>
      <c r="P238" s="32">
        <v>21560362</v>
      </c>
      <c r="Q238" s="32">
        <v>2903290</v>
      </c>
      <c r="R238" s="32">
        <v>24463652</v>
      </c>
      <c r="S238" s="32">
        <v>39143908</v>
      </c>
      <c r="T238" s="32">
        <v>7441990</v>
      </c>
      <c r="U238" s="32">
        <v>2832890</v>
      </c>
      <c r="W238" s="12">
        <f>+$M238/$P238</f>
        <v>2.5177654252743995</v>
      </c>
      <c r="X238" s="20"/>
      <c r="Y238" s="13">
        <f>+$R238/$O238</f>
        <v>0.38460289940378156</v>
      </c>
      <c r="Z238" s="32">
        <f>+$T238/$U238</f>
        <v>2.6269957534531874</v>
      </c>
      <c r="AA238" s="32">
        <f>+$T238/$S238</f>
        <v>0.19011872805341767</v>
      </c>
      <c r="AB238" s="32">
        <f>+$T238/$O238</f>
        <v>0.11699851401311416</v>
      </c>
    </row>
    <row r="239" spans="1:28" x14ac:dyDescent="0.3">
      <c r="A239" s="33">
        <v>30652</v>
      </c>
      <c r="B239" s="32" t="s">
        <v>32</v>
      </c>
      <c r="C239" s="32" t="s">
        <v>25</v>
      </c>
      <c r="D239" s="32">
        <v>900348900</v>
      </c>
      <c r="E239" s="32" t="s">
        <v>37</v>
      </c>
      <c r="F239" s="32" t="s">
        <v>58</v>
      </c>
      <c r="G239" s="32" t="s">
        <v>34</v>
      </c>
      <c r="H239" s="32" t="s">
        <v>27</v>
      </c>
      <c r="I239" s="32" t="s">
        <v>38</v>
      </c>
      <c r="J239" s="32" t="s">
        <v>39</v>
      </c>
      <c r="K239" s="32" t="s">
        <v>40</v>
      </c>
      <c r="L239" s="32" t="s">
        <v>30</v>
      </c>
      <c r="M239" s="32">
        <v>2586923</v>
      </c>
      <c r="N239" s="32">
        <v>2556727</v>
      </c>
      <c r="O239" s="32">
        <v>5143650</v>
      </c>
      <c r="P239" s="32">
        <v>1025787</v>
      </c>
      <c r="Q239" s="32">
        <v>465625</v>
      </c>
      <c r="R239" s="32">
        <v>1491412</v>
      </c>
      <c r="S239" s="32">
        <v>3652238</v>
      </c>
      <c r="T239" s="32">
        <v>813321</v>
      </c>
      <c r="U239" s="32"/>
      <c r="W239" s="12">
        <f>+$M239/$P239</f>
        <v>2.5218909968638714</v>
      </c>
      <c r="Y239" s="13">
        <f>+$R239/$O239</f>
        <v>0.28995207683259944</v>
      </c>
      <c r="Z239" s="32" t="e">
        <f>+$T239/$U239</f>
        <v>#DIV/0!</v>
      </c>
      <c r="AA239" s="32">
        <f>+$T239/$S239</f>
        <v>0.22269112801520602</v>
      </c>
      <c r="AB239" s="32">
        <f>+$T239/$O239</f>
        <v>0.15812137295500278</v>
      </c>
    </row>
    <row r="240" spans="1:28" x14ac:dyDescent="0.3">
      <c r="A240" s="33">
        <v>2454</v>
      </c>
      <c r="B240" s="32" t="s">
        <v>24</v>
      </c>
      <c r="C240" s="32" t="s">
        <v>25</v>
      </c>
      <c r="D240" s="32">
        <v>860534244</v>
      </c>
      <c r="E240" s="32" t="s">
        <v>151</v>
      </c>
      <c r="F240" s="32" t="s">
        <v>58</v>
      </c>
      <c r="G240" s="32" t="s">
        <v>59</v>
      </c>
      <c r="H240" s="32" t="s">
        <v>51</v>
      </c>
      <c r="I240" s="32" t="s">
        <v>152</v>
      </c>
      <c r="J240" s="32" t="s">
        <v>29</v>
      </c>
      <c r="K240" s="32" t="s">
        <v>29</v>
      </c>
      <c r="L240" s="32" t="s">
        <v>30</v>
      </c>
      <c r="M240" s="32">
        <v>47946440</v>
      </c>
      <c r="N240" s="32">
        <v>10544467</v>
      </c>
      <c r="O240" s="32">
        <v>58490907</v>
      </c>
      <c r="P240" s="32">
        <v>18976203</v>
      </c>
      <c r="Q240" s="32">
        <v>4446111</v>
      </c>
      <c r="R240" s="32">
        <v>23422314</v>
      </c>
      <c r="S240" s="32">
        <v>35068593</v>
      </c>
      <c r="T240" s="32">
        <v>4990510</v>
      </c>
      <c r="U240" s="32">
        <v>877865</v>
      </c>
      <c r="W240" s="12">
        <f>+$M240/$P240</f>
        <v>2.5266614190415226</v>
      </c>
      <c r="X240" s="20"/>
      <c r="Y240" s="13">
        <f>+$R240/$O240</f>
        <v>0.400443679220088</v>
      </c>
      <c r="Z240" s="32">
        <f>+$T240/$U240</f>
        <v>5.6848262546063459</v>
      </c>
      <c r="AA240" s="32">
        <f>+$T240/$S240</f>
        <v>0.14230710653261738</v>
      </c>
      <c r="AB240" s="32">
        <f>+$T240/$O240</f>
        <v>8.5321125213531052E-2</v>
      </c>
    </row>
    <row r="241" spans="1:28" x14ac:dyDescent="0.3">
      <c r="A241" s="33">
        <v>23392</v>
      </c>
      <c r="B241" s="32" t="s">
        <v>32</v>
      </c>
      <c r="C241" s="32" t="s">
        <v>25</v>
      </c>
      <c r="D241" s="32">
        <v>900075980</v>
      </c>
      <c r="E241" s="32" t="s">
        <v>681</v>
      </c>
      <c r="F241" s="32" t="s">
        <v>58</v>
      </c>
      <c r="G241" s="32" t="s">
        <v>59</v>
      </c>
      <c r="H241" s="32" t="s">
        <v>27</v>
      </c>
      <c r="I241" s="32" t="s">
        <v>682</v>
      </c>
      <c r="J241" s="32" t="s">
        <v>29</v>
      </c>
      <c r="K241" s="32" t="s">
        <v>29</v>
      </c>
      <c r="L241" s="32" t="s">
        <v>30</v>
      </c>
      <c r="M241" s="32">
        <v>13149432</v>
      </c>
      <c r="N241" s="32"/>
      <c r="O241" s="32">
        <v>13149432</v>
      </c>
      <c r="P241" s="32">
        <v>5192632</v>
      </c>
      <c r="Q241" s="32">
        <v>3715779</v>
      </c>
      <c r="R241" s="32">
        <v>8908411</v>
      </c>
      <c r="S241" s="32">
        <v>4241021</v>
      </c>
      <c r="T241" s="32">
        <v>1398547</v>
      </c>
      <c r="U241" s="32">
        <v>610351</v>
      </c>
      <c r="W241" s="12">
        <f>+$M241/$P241</f>
        <v>2.5323250328542444</v>
      </c>
      <c r="Y241" s="13">
        <f>+$R241/$O241</f>
        <v>0.67747496621907322</v>
      </c>
      <c r="Z241" s="32">
        <f>+$T241/$U241</f>
        <v>2.2913815165372058</v>
      </c>
      <c r="AA241" s="32">
        <f>+$T241/$S241</f>
        <v>0.32976658215085469</v>
      </c>
      <c r="AB241" s="32">
        <f>+$T241/$O241</f>
        <v>0.10635797804802519</v>
      </c>
    </row>
    <row r="242" spans="1:28" x14ac:dyDescent="0.3">
      <c r="A242" s="33">
        <v>466</v>
      </c>
      <c r="B242" s="32" t="s">
        <v>31</v>
      </c>
      <c r="C242" s="32" t="s">
        <v>25</v>
      </c>
      <c r="D242" s="32">
        <v>811041784</v>
      </c>
      <c r="E242" s="32" t="s">
        <v>250</v>
      </c>
      <c r="F242" s="32" t="s">
        <v>58</v>
      </c>
      <c r="G242" s="32" t="s">
        <v>59</v>
      </c>
      <c r="H242" s="32" t="s">
        <v>27</v>
      </c>
      <c r="I242" s="32" t="s">
        <v>251</v>
      </c>
      <c r="J242" s="32" t="s">
        <v>41</v>
      </c>
      <c r="K242" s="32" t="s">
        <v>63</v>
      </c>
      <c r="L242" s="32" t="s">
        <v>30</v>
      </c>
      <c r="M242" s="32">
        <v>67482670</v>
      </c>
      <c r="N242" s="32">
        <v>4627375</v>
      </c>
      <c r="O242" s="32">
        <v>72110045</v>
      </c>
      <c r="P242" s="32">
        <v>26633819</v>
      </c>
      <c r="Q242" s="32">
        <v>415378</v>
      </c>
      <c r="R242" s="32">
        <v>27049197</v>
      </c>
      <c r="S242" s="32">
        <v>45060848</v>
      </c>
      <c r="T242" s="32">
        <v>24411134</v>
      </c>
      <c r="U242" s="32">
        <v>16232273</v>
      </c>
      <c r="W242" s="12">
        <f>+$M242/$P242</f>
        <v>2.5337211310176735</v>
      </c>
      <c r="Y242" s="13">
        <f>+$R242/$O242</f>
        <v>0.37510997254266032</v>
      </c>
      <c r="Z242" s="32">
        <f>+$T242/$U242</f>
        <v>1.5038641846400687</v>
      </c>
      <c r="AA242" s="32">
        <f>+$T242/$S242</f>
        <v>0.5417371195499916</v>
      </c>
      <c r="AB242" s="32">
        <f>+$T242/$O242</f>
        <v>0.33852612351025435</v>
      </c>
    </row>
    <row r="243" spans="1:28" x14ac:dyDescent="0.3">
      <c r="A243" s="33">
        <v>1296</v>
      </c>
      <c r="B243" s="32" t="s">
        <v>24</v>
      </c>
      <c r="C243" s="32" t="s">
        <v>25</v>
      </c>
      <c r="D243" s="32">
        <v>830025149</v>
      </c>
      <c r="E243" s="32" t="s">
        <v>89</v>
      </c>
      <c r="F243" s="32" t="s">
        <v>58</v>
      </c>
      <c r="G243" s="32" t="s">
        <v>59</v>
      </c>
      <c r="H243" s="32" t="s">
        <v>44</v>
      </c>
      <c r="I243" s="32" t="s">
        <v>90</v>
      </c>
      <c r="J243" s="32" t="s">
        <v>29</v>
      </c>
      <c r="K243" s="32" t="s">
        <v>29</v>
      </c>
      <c r="L243" s="32" t="s">
        <v>30</v>
      </c>
      <c r="M243" s="32">
        <v>618904584</v>
      </c>
      <c r="N243" s="32">
        <v>48664858</v>
      </c>
      <c r="O243" s="32">
        <v>667569442</v>
      </c>
      <c r="P243" s="32">
        <v>243693551</v>
      </c>
      <c r="Q243" s="32">
        <v>10744608</v>
      </c>
      <c r="R243" s="32">
        <v>254438159</v>
      </c>
      <c r="S243" s="32">
        <v>413131283</v>
      </c>
      <c r="T243" s="32">
        <v>87322670</v>
      </c>
      <c r="U243" s="32">
        <v>2643505</v>
      </c>
      <c r="W243" s="12">
        <f>+$M243/$P243</f>
        <v>2.5396838835509437</v>
      </c>
      <c r="X243" s="20"/>
      <c r="Y243" s="13">
        <f>+$R243/$O243</f>
        <v>0.38114111130928607</v>
      </c>
      <c r="Z243" s="32">
        <f>+$T243/$U243</f>
        <v>33.032912742741175</v>
      </c>
      <c r="AA243" s="32">
        <f>+$T243/$S243</f>
        <v>0.21136784744523934</v>
      </c>
      <c r="AB243" s="32">
        <f>+$T243/$O243</f>
        <v>0.13080687117490916</v>
      </c>
    </row>
    <row r="244" spans="1:28" x14ac:dyDescent="0.3">
      <c r="A244" s="33">
        <v>8958</v>
      </c>
      <c r="B244" s="32" t="s">
        <v>32</v>
      </c>
      <c r="C244" s="32" t="s">
        <v>25</v>
      </c>
      <c r="D244" s="32">
        <v>811045767</v>
      </c>
      <c r="E244" s="32" t="s">
        <v>419</v>
      </c>
      <c r="F244" s="32" t="s">
        <v>58</v>
      </c>
      <c r="G244" s="32" t="s">
        <v>59</v>
      </c>
      <c r="H244" s="32" t="s">
        <v>27</v>
      </c>
      <c r="I244" s="32" t="s">
        <v>420</v>
      </c>
      <c r="J244" s="32" t="s">
        <v>41</v>
      </c>
      <c r="K244" s="32" t="s">
        <v>198</v>
      </c>
      <c r="L244" s="32" t="s">
        <v>30</v>
      </c>
      <c r="M244" s="32">
        <v>7273436</v>
      </c>
      <c r="N244" s="32">
        <v>1284008</v>
      </c>
      <c r="O244" s="32">
        <v>8557444</v>
      </c>
      <c r="P244" s="32">
        <v>2856303</v>
      </c>
      <c r="Q244" s="32"/>
      <c r="R244" s="32">
        <v>2856303</v>
      </c>
      <c r="S244" s="32">
        <v>5701141</v>
      </c>
      <c r="T244" s="32">
        <v>1865220</v>
      </c>
      <c r="U244" s="32"/>
      <c r="W244" s="12">
        <f>+$M244/$P244</f>
        <v>2.5464511293094607</v>
      </c>
      <c r="Y244" s="13">
        <f>+$R244/$O244</f>
        <v>0.33377992307048693</v>
      </c>
      <c r="Z244" s="32" t="e">
        <f>+$T244/$U244</f>
        <v>#DIV/0!</v>
      </c>
      <c r="AA244" s="32">
        <f>+$T244/$S244</f>
        <v>0.32716608833214261</v>
      </c>
      <c r="AB244" s="32">
        <f>+$T244/$O244</f>
        <v>0.21796461653736793</v>
      </c>
    </row>
    <row r="245" spans="1:28" x14ac:dyDescent="0.3">
      <c r="A245" s="33">
        <v>30760</v>
      </c>
      <c r="B245" s="32" t="s">
        <v>32</v>
      </c>
      <c r="C245" s="32" t="s">
        <v>25</v>
      </c>
      <c r="D245" s="32">
        <v>900352772</v>
      </c>
      <c r="E245" s="32" t="s">
        <v>795</v>
      </c>
      <c r="F245" s="32" t="s">
        <v>58</v>
      </c>
      <c r="G245" s="32" t="s">
        <v>59</v>
      </c>
      <c r="H245" s="32" t="s">
        <v>27</v>
      </c>
      <c r="I245" s="32" t="s">
        <v>796</v>
      </c>
      <c r="J245" s="32" t="s">
        <v>29</v>
      </c>
      <c r="K245" s="32" t="s">
        <v>29</v>
      </c>
      <c r="L245" s="32" t="s">
        <v>30</v>
      </c>
      <c r="M245" s="32">
        <v>12875982</v>
      </c>
      <c r="N245" s="32">
        <v>1708829</v>
      </c>
      <c r="O245" s="32">
        <v>14584811</v>
      </c>
      <c r="P245" s="32">
        <v>5052837</v>
      </c>
      <c r="Q245" s="32"/>
      <c r="R245" s="32">
        <v>5052837</v>
      </c>
      <c r="S245" s="32">
        <v>9531974</v>
      </c>
      <c r="T245" s="32">
        <v>3143490</v>
      </c>
      <c r="U245" s="32">
        <v>154409</v>
      </c>
      <c r="W245" s="12">
        <f>+$M245/$P245</f>
        <v>2.5482678344858543</v>
      </c>
      <c r="Y245" s="13">
        <f>+$R245/$O245</f>
        <v>0.34644514762652734</v>
      </c>
      <c r="Z245" s="32">
        <f>+$T245/$U245</f>
        <v>20.358204508804537</v>
      </c>
      <c r="AA245" s="32">
        <f>+$T245/$S245</f>
        <v>0.32978373629638519</v>
      </c>
      <c r="AB245" s="32">
        <f>+$T245/$O245</f>
        <v>0.21553176109035627</v>
      </c>
    </row>
    <row r="246" spans="1:28" x14ac:dyDescent="0.3">
      <c r="A246" s="33">
        <v>29054</v>
      </c>
      <c r="B246" s="32" t="s">
        <v>32</v>
      </c>
      <c r="C246" s="32" t="s">
        <v>25</v>
      </c>
      <c r="D246" s="32">
        <v>900296267</v>
      </c>
      <c r="E246" s="32" t="s">
        <v>764</v>
      </c>
      <c r="F246" s="32" t="s">
        <v>58</v>
      </c>
      <c r="G246" s="32" t="s">
        <v>59</v>
      </c>
      <c r="H246" s="32" t="s">
        <v>27</v>
      </c>
      <c r="I246" s="32" t="s">
        <v>765</v>
      </c>
      <c r="J246" s="32" t="s">
        <v>74</v>
      </c>
      <c r="K246" s="32" t="s">
        <v>705</v>
      </c>
      <c r="L246" s="32" t="s">
        <v>30</v>
      </c>
      <c r="M246" s="32">
        <v>2509584</v>
      </c>
      <c r="N246" s="32">
        <v>1082426</v>
      </c>
      <c r="O246" s="32">
        <v>3592010</v>
      </c>
      <c r="P246" s="32">
        <v>983569</v>
      </c>
      <c r="Q246" s="32">
        <v>15998</v>
      </c>
      <c r="R246" s="32">
        <v>999567</v>
      </c>
      <c r="S246" s="32">
        <v>2592443</v>
      </c>
      <c r="T246" s="32">
        <v>600222</v>
      </c>
      <c r="U246" s="32">
        <v>77756</v>
      </c>
      <c r="W246" s="12">
        <f>+$M246/$P246</f>
        <v>2.5515078250737875</v>
      </c>
      <c r="Y246" s="13">
        <f>+$R246/$O246</f>
        <v>0.27827511616058975</v>
      </c>
      <c r="Z246" s="32">
        <f>+$T246/$U246</f>
        <v>7.7193014043932298</v>
      </c>
      <c r="AA246" s="32">
        <f>+$T246/$S246</f>
        <v>0.23152755914016238</v>
      </c>
      <c r="AB246" s="32">
        <f>+$T246/$O246</f>
        <v>0.16709920072605589</v>
      </c>
    </row>
    <row r="247" spans="1:28" x14ac:dyDescent="0.3">
      <c r="A247" s="33">
        <v>38150</v>
      </c>
      <c r="B247" s="32" t="s">
        <v>32</v>
      </c>
      <c r="C247" s="32" t="s">
        <v>25</v>
      </c>
      <c r="D247" s="32">
        <v>900606989</v>
      </c>
      <c r="E247" s="32" t="s">
        <v>907</v>
      </c>
      <c r="F247" s="32" t="s">
        <v>58</v>
      </c>
      <c r="G247" s="32" t="s">
        <v>59</v>
      </c>
      <c r="H247" s="32" t="s">
        <v>27</v>
      </c>
      <c r="I247" s="32" t="s">
        <v>908</v>
      </c>
      <c r="J247" s="32" t="s">
        <v>158</v>
      </c>
      <c r="K247" s="32" t="s">
        <v>247</v>
      </c>
      <c r="L247" s="32" t="s">
        <v>30</v>
      </c>
      <c r="M247" s="32">
        <v>10675126</v>
      </c>
      <c r="N247" s="32">
        <v>1593239</v>
      </c>
      <c r="O247" s="32">
        <v>12268365</v>
      </c>
      <c r="P247" s="32">
        <v>4176023</v>
      </c>
      <c r="Q247" s="32">
        <v>2939877</v>
      </c>
      <c r="R247" s="32">
        <v>7115900</v>
      </c>
      <c r="S247" s="32">
        <v>5152465</v>
      </c>
      <c r="T247" s="32">
        <v>1261302</v>
      </c>
      <c r="U247" s="32"/>
      <c r="W247" s="12">
        <f>+$M247/$P247</f>
        <v>2.5562900395902992</v>
      </c>
      <c r="Y247" s="13">
        <f>+$R247/$O247</f>
        <v>0.58002023904570821</v>
      </c>
      <c r="Z247" s="32" t="e">
        <f>+$T247/$U247</f>
        <v>#DIV/0!</v>
      </c>
      <c r="AA247" s="32">
        <f>+$T247/$S247</f>
        <v>0.24479584043753816</v>
      </c>
      <c r="AB247" s="32">
        <f>+$T247/$O247</f>
        <v>0.10280929854956222</v>
      </c>
    </row>
    <row r="248" spans="1:28" x14ac:dyDescent="0.3">
      <c r="A248" s="33">
        <v>194</v>
      </c>
      <c r="B248" s="32" t="s">
        <v>24</v>
      </c>
      <c r="C248" s="32" t="s">
        <v>25</v>
      </c>
      <c r="D248" s="32">
        <v>800077635</v>
      </c>
      <c r="E248" s="32" t="s">
        <v>66</v>
      </c>
      <c r="F248" s="32" t="s">
        <v>58</v>
      </c>
      <c r="G248" s="32" t="s">
        <v>59</v>
      </c>
      <c r="H248" s="32" t="s">
        <v>44</v>
      </c>
      <c r="I248" s="32" t="s">
        <v>67</v>
      </c>
      <c r="J248" s="32" t="s">
        <v>29</v>
      </c>
      <c r="K248" s="32" t="s">
        <v>29</v>
      </c>
      <c r="L248" s="32" t="s">
        <v>30</v>
      </c>
      <c r="M248" s="32">
        <v>64374671</v>
      </c>
      <c r="N248" s="32">
        <v>9999041</v>
      </c>
      <c r="O248" s="32">
        <v>74373712</v>
      </c>
      <c r="P248" s="32">
        <v>25073035</v>
      </c>
      <c r="Q248" s="32">
        <v>504756</v>
      </c>
      <c r="R248" s="32">
        <v>25577791</v>
      </c>
      <c r="S248" s="32">
        <v>48795921</v>
      </c>
      <c r="T248" s="32">
        <v>16404407</v>
      </c>
      <c r="U248" s="32"/>
      <c r="W248" s="12">
        <f>+$M248/$P248</f>
        <v>2.5674861858566382</v>
      </c>
      <c r="X248" s="20"/>
      <c r="Y248" s="13">
        <f>+$R248/$O248</f>
        <v>0.34390902796407419</v>
      </c>
      <c r="Z248" s="32" t="e">
        <f>+$T248/$U248</f>
        <v>#DIV/0!</v>
      </c>
      <c r="AA248" s="32">
        <f>+$T248/$S248</f>
        <v>0.3361839814438588</v>
      </c>
      <c r="AB248" s="32">
        <f>+$T248/$O248</f>
        <v>0.22056727516840896</v>
      </c>
    </row>
    <row r="249" spans="1:28" x14ac:dyDescent="0.3">
      <c r="A249" s="33">
        <v>39734</v>
      </c>
      <c r="B249" s="32" t="s">
        <v>32</v>
      </c>
      <c r="C249" s="32" t="s">
        <v>25</v>
      </c>
      <c r="D249" s="32">
        <v>900706244</v>
      </c>
      <c r="E249" s="32" t="s">
        <v>923</v>
      </c>
      <c r="F249" s="32" t="s">
        <v>58</v>
      </c>
      <c r="G249" s="32" t="s">
        <v>59</v>
      </c>
      <c r="H249" s="32" t="s">
        <v>27</v>
      </c>
      <c r="I249" s="32" t="s">
        <v>924</v>
      </c>
      <c r="J249" s="32" t="s">
        <v>74</v>
      </c>
      <c r="K249" s="32" t="s">
        <v>112</v>
      </c>
      <c r="L249" s="32" t="s">
        <v>30</v>
      </c>
      <c r="M249" s="32">
        <v>16976617</v>
      </c>
      <c r="N249" s="32">
        <v>415521</v>
      </c>
      <c r="O249" s="32">
        <v>17392138</v>
      </c>
      <c r="P249" s="32">
        <v>6611859</v>
      </c>
      <c r="Q249" s="32"/>
      <c r="R249" s="32">
        <v>6611859</v>
      </c>
      <c r="S249" s="32">
        <v>10780279</v>
      </c>
      <c r="T249" s="32">
        <v>4346888</v>
      </c>
      <c r="U249" s="32"/>
      <c r="W249" s="12">
        <f>+$M249/$P249</f>
        <v>2.5676011844777693</v>
      </c>
      <c r="Y249" s="13">
        <f>+$R249/$O249</f>
        <v>0.38016366935450951</v>
      </c>
      <c r="Z249" s="32" t="e">
        <f>+$T249/$U249</f>
        <v>#DIV/0!</v>
      </c>
      <c r="AA249" s="32">
        <f>+$T249/$S249</f>
        <v>0.40322592764064824</v>
      </c>
      <c r="AB249" s="32">
        <f>+$T249/$O249</f>
        <v>0.24993407940990348</v>
      </c>
    </row>
    <row r="250" spans="1:28" x14ac:dyDescent="0.3">
      <c r="A250" s="33">
        <v>6502</v>
      </c>
      <c r="B250" s="32" t="s">
        <v>32</v>
      </c>
      <c r="C250" s="32" t="s">
        <v>25</v>
      </c>
      <c r="D250" s="32">
        <v>805007050</v>
      </c>
      <c r="E250" s="32" t="s">
        <v>386</v>
      </c>
      <c r="F250" s="32" t="s">
        <v>58</v>
      </c>
      <c r="G250" s="32" t="s">
        <v>59</v>
      </c>
      <c r="H250" s="32" t="s">
        <v>27</v>
      </c>
      <c r="I250" s="32" t="s">
        <v>387</v>
      </c>
      <c r="J250" s="32" t="s">
        <v>158</v>
      </c>
      <c r="K250" s="32" t="s">
        <v>247</v>
      </c>
      <c r="L250" s="32" t="s">
        <v>30</v>
      </c>
      <c r="M250" s="32">
        <v>32045340</v>
      </c>
      <c r="N250" s="32">
        <v>12564327</v>
      </c>
      <c r="O250" s="32">
        <v>44609667</v>
      </c>
      <c r="P250" s="32">
        <v>12478439</v>
      </c>
      <c r="Q250" s="32">
        <v>19962888</v>
      </c>
      <c r="R250" s="32">
        <v>32441327</v>
      </c>
      <c r="S250" s="32">
        <v>12168340</v>
      </c>
      <c r="T250" s="32">
        <v>3681108</v>
      </c>
      <c r="U250" s="32">
        <v>2214670</v>
      </c>
      <c r="W250" s="12">
        <f>+$M250/$P250</f>
        <v>2.5680567897955826</v>
      </c>
      <c r="Y250" s="13">
        <f>+$R250/$O250</f>
        <v>0.72722638794860317</v>
      </c>
      <c r="Z250" s="32">
        <f>+$T250/$U250</f>
        <v>1.6621474079659724</v>
      </c>
      <c r="AA250" s="32">
        <f>+$T250/$S250</f>
        <v>0.30251521571553719</v>
      </c>
      <c r="AB250" s="32">
        <f>+$T250/$O250</f>
        <v>8.2518168091234578E-2</v>
      </c>
    </row>
    <row r="251" spans="1:28" x14ac:dyDescent="0.3">
      <c r="A251" s="33">
        <v>960</v>
      </c>
      <c r="B251" s="32" t="s">
        <v>24</v>
      </c>
      <c r="C251" s="32" t="s">
        <v>25</v>
      </c>
      <c r="D251" s="32">
        <v>811021765</v>
      </c>
      <c r="E251" s="32" t="s">
        <v>82</v>
      </c>
      <c r="F251" s="32" t="s">
        <v>58</v>
      </c>
      <c r="G251" s="32" t="s">
        <v>59</v>
      </c>
      <c r="H251" s="32" t="s">
        <v>51</v>
      </c>
      <c r="I251" s="32" t="s">
        <v>83</v>
      </c>
      <c r="J251" s="32" t="s">
        <v>41</v>
      </c>
      <c r="K251" s="32" t="s">
        <v>42</v>
      </c>
      <c r="L251" s="32" t="s">
        <v>30</v>
      </c>
      <c r="M251" s="32">
        <v>103382429</v>
      </c>
      <c r="N251" s="32">
        <v>22432169</v>
      </c>
      <c r="O251" s="32">
        <v>125814598</v>
      </c>
      <c r="P251" s="32">
        <v>40180011</v>
      </c>
      <c r="Q251" s="32">
        <v>2247429</v>
      </c>
      <c r="R251" s="32">
        <v>42427440</v>
      </c>
      <c r="S251" s="32">
        <v>83387158</v>
      </c>
      <c r="T251" s="32">
        <v>4423470</v>
      </c>
      <c r="U251" s="32">
        <v>4394647</v>
      </c>
      <c r="W251" s="12">
        <f>+$M251/$P251</f>
        <v>2.5729816002290291</v>
      </c>
      <c r="X251" s="20"/>
      <c r="Y251" s="13">
        <f>+$R251/$O251</f>
        <v>0.33722191760291598</v>
      </c>
      <c r="Z251" s="32">
        <f>+$T251/$U251</f>
        <v>1.0065586610255612</v>
      </c>
      <c r="AA251" s="32">
        <f>+$T251/$S251</f>
        <v>5.3047376911442408E-2</v>
      </c>
      <c r="AB251" s="32">
        <f>+$T251/$O251</f>
        <v>3.5158638745561147E-2</v>
      </c>
    </row>
    <row r="252" spans="1:28" x14ac:dyDescent="0.3">
      <c r="A252" s="33">
        <v>34108</v>
      </c>
      <c r="B252" s="32" t="s">
        <v>32</v>
      </c>
      <c r="C252" s="32" t="s">
        <v>25</v>
      </c>
      <c r="D252" s="32">
        <v>900451549</v>
      </c>
      <c r="E252" s="32" t="s">
        <v>848</v>
      </c>
      <c r="F252" s="32" t="s">
        <v>58</v>
      </c>
      <c r="G252" s="32" t="s">
        <v>59</v>
      </c>
      <c r="H252" s="32" t="s">
        <v>27</v>
      </c>
      <c r="I252" s="32" t="s">
        <v>849</v>
      </c>
      <c r="J252" s="32" t="s">
        <v>46</v>
      </c>
      <c r="K252" s="32" t="s">
        <v>47</v>
      </c>
      <c r="L252" s="32" t="s">
        <v>30</v>
      </c>
      <c r="M252" s="32">
        <v>49507670</v>
      </c>
      <c r="N252" s="32">
        <v>1941791</v>
      </c>
      <c r="O252" s="32">
        <v>51449461</v>
      </c>
      <c r="P252" s="32">
        <v>19181680</v>
      </c>
      <c r="Q252" s="32">
        <v>163373</v>
      </c>
      <c r="R252" s="32">
        <v>19345053</v>
      </c>
      <c r="S252" s="32">
        <v>32104408</v>
      </c>
      <c r="T252" s="32">
        <v>15997340</v>
      </c>
      <c r="U252" s="32">
        <v>5982061</v>
      </c>
      <c r="W252" s="12">
        <f>+$M252/$P252</f>
        <v>2.5809871710924175</v>
      </c>
      <c r="Y252" s="13">
        <f>+$R252/$O252</f>
        <v>0.37600108191609627</v>
      </c>
      <c r="Z252" s="32">
        <f>+$T252/$U252</f>
        <v>2.6742188018477244</v>
      </c>
      <c r="AA252" s="32">
        <f>+$T252/$S252</f>
        <v>0.49829107579245818</v>
      </c>
      <c r="AB252" s="32">
        <f>+$T252/$O252</f>
        <v>0.31093309218535836</v>
      </c>
    </row>
    <row r="253" spans="1:28" x14ac:dyDescent="0.3">
      <c r="A253" s="33">
        <v>15588</v>
      </c>
      <c r="B253" s="32" t="s">
        <v>32</v>
      </c>
      <c r="C253" s="32" t="s">
        <v>25</v>
      </c>
      <c r="D253" s="32">
        <v>860004270</v>
      </c>
      <c r="E253" s="32" t="s">
        <v>567</v>
      </c>
      <c r="F253" s="32" t="s">
        <v>58</v>
      </c>
      <c r="G253" s="32" t="s">
        <v>59</v>
      </c>
      <c r="H253" s="32" t="s">
        <v>27</v>
      </c>
      <c r="I253" s="32" t="s">
        <v>568</v>
      </c>
      <c r="J253" s="32" t="s">
        <v>74</v>
      </c>
      <c r="K253" s="32" t="s">
        <v>569</v>
      </c>
      <c r="L253" s="32" t="s">
        <v>30</v>
      </c>
      <c r="M253" s="32">
        <v>14425629</v>
      </c>
      <c r="N253" s="32">
        <v>40443336</v>
      </c>
      <c r="O253" s="32">
        <v>54868965</v>
      </c>
      <c r="P253" s="32">
        <v>5522365</v>
      </c>
      <c r="Q253" s="32">
        <v>12007054</v>
      </c>
      <c r="R253" s="32">
        <v>17529419</v>
      </c>
      <c r="S253" s="32">
        <v>37339546</v>
      </c>
      <c r="T253" s="32">
        <v>1763824</v>
      </c>
      <c r="U253" s="32">
        <v>753005</v>
      </c>
      <c r="W253" s="12">
        <f>+$M253/$P253</f>
        <v>2.6122194023756125</v>
      </c>
      <c r="Y253" s="13">
        <f>+$R253/$O253</f>
        <v>0.3194778505481195</v>
      </c>
      <c r="Z253" s="32">
        <f>+$T253/$U253</f>
        <v>2.3423801966786408</v>
      </c>
      <c r="AA253" s="32">
        <f>+$T253/$S253</f>
        <v>4.7237424900666979E-2</v>
      </c>
      <c r="AB253" s="32">
        <f>+$T253/$O253</f>
        <v>3.2146113927973674E-2</v>
      </c>
    </row>
    <row r="254" spans="1:28" x14ac:dyDescent="0.3">
      <c r="A254" s="33">
        <v>4288</v>
      </c>
      <c r="B254" s="32" t="s">
        <v>24</v>
      </c>
      <c r="C254" s="32" t="s">
        <v>25</v>
      </c>
      <c r="D254" s="32">
        <v>900454399</v>
      </c>
      <c r="E254" s="32" t="s">
        <v>194</v>
      </c>
      <c r="F254" s="32" t="s">
        <v>58</v>
      </c>
      <c r="G254" s="32" t="s">
        <v>59</v>
      </c>
      <c r="H254" s="32" t="s">
        <v>27</v>
      </c>
      <c r="I254" s="32" t="s">
        <v>195</v>
      </c>
      <c r="J254" s="32" t="s">
        <v>29</v>
      </c>
      <c r="K254" s="32" t="s">
        <v>29</v>
      </c>
      <c r="L254" s="32" t="s">
        <v>30</v>
      </c>
      <c r="M254" s="32">
        <v>120047755</v>
      </c>
      <c r="N254" s="32">
        <v>14802671</v>
      </c>
      <c r="O254" s="32">
        <v>134850426</v>
      </c>
      <c r="P254" s="32">
        <v>45331043</v>
      </c>
      <c r="Q254" s="32">
        <v>60180068</v>
      </c>
      <c r="R254" s="32">
        <v>105511111</v>
      </c>
      <c r="S254" s="32">
        <v>29339315</v>
      </c>
      <c r="T254" s="32">
        <v>12935779</v>
      </c>
      <c r="U254" s="32"/>
      <c r="W254" s="12">
        <f>+$M254/$P254</f>
        <v>2.6482460374891441</v>
      </c>
      <c r="X254" s="20"/>
      <c r="Y254" s="13">
        <f>+$R254/$O254</f>
        <v>0.78243068360792567</v>
      </c>
      <c r="Z254" s="32" t="e">
        <f>+$T254/$U254</f>
        <v>#DIV/0!</v>
      </c>
      <c r="AA254" s="32">
        <f>+$T254/$S254</f>
        <v>0.44090255685928592</v>
      </c>
      <c r="AB254" s="32">
        <f>+$T254/$O254</f>
        <v>9.59268678913925E-2</v>
      </c>
    </row>
    <row r="255" spans="1:28" x14ac:dyDescent="0.3">
      <c r="A255" s="33">
        <v>168</v>
      </c>
      <c r="B255" s="32" t="s">
        <v>24</v>
      </c>
      <c r="C255" s="32" t="s">
        <v>25</v>
      </c>
      <c r="D255" s="32">
        <v>800061357</v>
      </c>
      <c r="E255" s="32" t="s">
        <v>64</v>
      </c>
      <c r="F255" s="32" t="s">
        <v>58</v>
      </c>
      <c r="G255" s="32" t="s">
        <v>59</v>
      </c>
      <c r="H255" s="32" t="s">
        <v>44</v>
      </c>
      <c r="I255" s="32" t="s">
        <v>65</v>
      </c>
      <c r="J255" s="32" t="s">
        <v>29</v>
      </c>
      <c r="K255" s="32" t="s">
        <v>29</v>
      </c>
      <c r="L255" s="32" t="s">
        <v>30</v>
      </c>
      <c r="M255" s="32">
        <v>87409767</v>
      </c>
      <c r="N255" s="32">
        <v>19987856</v>
      </c>
      <c r="O255" s="32">
        <v>107397623</v>
      </c>
      <c r="P255" s="32">
        <v>32800609</v>
      </c>
      <c r="Q255" s="32">
        <v>687530</v>
      </c>
      <c r="R255" s="32">
        <v>33488139</v>
      </c>
      <c r="S255" s="32">
        <v>73909484</v>
      </c>
      <c r="T255" s="32">
        <v>12657479</v>
      </c>
      <c r="U255" s="32">
        <v>841406</v>
      </c>
      <c r="W255" s="12">
        <f>+$M255/$P255</f>
        <v>2.6648824416644215</v>
      </c>
      <c r="X255" s="20"/>
      <c r="Y255" s="13">
        <f>+$R255/$O255</f>
        <v>0.31181452684478872</v>
      </c>
      <c r="Z255" s="32">
        <f>+$T255/$U255</f>
        <v>15.043247849432973</v>
      </c>
      <c r="AA255" s="32">
        <f>+$T255/$S255</f>
        <v>0.17125649260384498</v>
      </c>
      <c r="AB255" s="32">
        <f>+$T255/$O255</f>
        <v>0.11785623039347901</v>
      </c>
    </row>
    <row r="256" spans="1:28" x14ac:dyDescent="0.3">
      <c r="A256" s="33">
        <v>16352</v>
      </c>
      <c r="B256" s="32" t="s">
        <v>32</v>
      </c>
      <c r="C256" s="32" t="s">
        <v>25</v>
      </c>
      <c r="D256" s="32">
        <v>860043397</v>
      </c>
      <c r="E256" s="32" t="s">
        <v>580</v>
      </c>
      <c r="F256" s="32" t="s">
        <v>58</v>
      </c>
      <c r="G256" s="32" t="s">
        <v>59</v>
      </c>
      <c r="H256" s="32" t="s">
        <v>27</v>
      </c>
      <c r="I256" s="32" t="s">
        <v>581</v>
      </c>
      <c r="J256" s="32" t="s">
        <v>29</v>
      </c>
      <c r="K256" s="32" t="s">
        <v>29</v>
      </c>
      <c r="L256" s="32" t="s">
        <v>30</v>
      </c>
      <c r="M256" s="32">
        <v>3980814</v>
      </c>
      <c r="N256" s="32">
        <v>1708145</v>
      </c>
      <c r="O256" s="32">
        <v>5688959</v>
      </c>
      <c r="P256" s="32">
        <v>1480985</v>
      </c>
      <c r="Q256" s="32"/>
      <c r="R256" s="32">
        <v>1480985</v>
      </c>
      <c r="S256" s="32">
        <v>4207974</v>
      </c>
      <c r="T256" s="32">
        <v>549747</v>
      </c>
      <c r="U256" s="32">
        <v>184223</v>
      </c>
      <c r="W256" s="12">
        <f>+$M256/$P256</f>
        <v>2.6879502493273058</v>
      </c>
      <c r="Y256" s="13">
        <f>+$R256/$O256</f>
        <v>0.26032618621438475</v>
      </c>
      <c r="Z256" s="32">
        <f>+$T256/$U256</f>
        <v>2.9841387883163342</v>
      </c>
      <c r="AA256" s="32">
        <f>+$T256/$S256</f>
        <v>0.13064410569076709</v>
      </c>
      <c r="AB256" s="32">
        <f>+$T256/$O256</f>
        <v>9.6634023904900709E-2</v>
      </c>
    </row>
    <row r="257" spans="1:28" x14ac:dyDescent="0.3">
      <c r="A257" s="33">
        <v>10782</v>
      </c>
      <c r="B257" s="32" t="s">
        <v>32</v>
      </c>
      <c r="C257" s="32" t="s">
        <v>25</v>
      </c>
      <c r="D257" s="32">
        <v>830025916</v>
      </c>
      <c r="E257" s="32" t="s">
        <v>455</v>
      </c>
      <c r="F257" s="32" t="s">
        <v>58</v>
      </c>
      <c r="G257" s="32" t="s">
        <v>59</v>
      </c>
      <c r="H257" s="32" t="s">
        <v>27</v>
      </c>
      <c r="I257" s="32" t="s">
        <v>456</v>
      </c>
      <c r="J257" s="32" t="s">
        <v>29</v>
      </c>
      <c r="K257" s="32" t="s">
        <v>29</v>
      </c>
      <c r="L257" s="32" t="s">
        <v>30</v>
      </c>
      <c r="M257" s="32">
        <v>18200657</v>
      </c>
      <c r="N257" s="32">
        <v>10541865</v>
      </c>
      <c r="O257" s="32">
        <v>28742522</v>
      </c>
      <c r="P257" s="32">
        <v>6689143</v>
      </c>
      <c r="Q257" s="32">
        <v>3036654</v>
      </c>
      <c r="R257" s="32">
        <v>9725797</v>
      </c>
      <c r="S257" s="32">
        <v>19016725</v>
      </c>
      <c r="T257" s="32">
        <v>3409778</v>
      </c>
      <c r="U257" s="32">
        <v>1057631</v>
      </c>
      <c r="W257" s="12">
        <f>+$M257/$P257</f>
        <v>2.7209250871150461</v>
      </c>
      <c r="Y257" s="13">
        <f>+$R257/$O257</f>
        <v>0.33837660453038881</v>
      </c>
      <c r="Z257" s="32">
        <f>+$T257/$U257</f>
        <v>3.2239769825203686</v>
      </c>
      <c r="AA257" s="32">
        <f>+$T257/$S257</f>
        <v>0.17930416514936195</v>
      </c>
      <c r="AB257" s="32">
        <f>+$T257/$O257</f>
        <v>0.11863183056796478</v>
      </c>
    </row>
    <row r="258" spans="1:28" x14ac:dyDescent="0.3">
      <c r="A258" s="33">
        <v>846</v>
      </c>
      <c r="B258" s="32" t="s">
        <v>32</v>
      </c>
      <c r="C258" s="32" t="s">
        <v>25</v>
      </c>
      <c r="D258" s="32">
        <v>800039398</v>
      </c>
      <c r="E258" s="32" t="s">
        <v>282</v>
      </c>
      <c r="F258" s="32" t="s">
        <v>58</v>
      </c>
      <c r="G258" s="32" t="s">
        <v>59</v>
      </c>
      <c r="H258" s="32" t="s">
        <v>44</v>
      </c>
      <c r="I258" s="32" t="s">
        <v>283</v>
      </c>
      <c r="J258" s="32" t="s">
        <v>29</v>
      </c>
      <c r="K258" s="32" t="s">
        <v>29</v>
      </c>
      <c r="L258" s="32" t="s">
        <v>30</v>
      </c>
      <c r="M258" s="32">
        <v>6939339</v>
      </c>
      <c r="N258" s="32">
        <v>7760782</v>
      </c>
      <c r="O258" s="32">
        <v>14700121</v>
      </c>
      <c r="P258" s="32">
        <v>2535130</v>
      </c>
      <c r="Q258" s="32">
        <v>978584</v>
      </c>
      <c r="R258" s="32">
        <v>3513714</v>
      </c>
      <c r="S258" s="32">
        <v>11186407</v>
      </c>
      <c r="T258" s="32">
        <v>822693</v>
      </c>
      <c r="U258" s="32">
        <v>47247</v>
      </c>
      <c r="W258" s="12">
        <f>+$M258/$P258</f>
        <v>2.737271461424069</v>
      </c>
      <c r="Y258" s="13">
        <f>+$R258/$O258</f>
        <v>0.2390261957707695</v>
      </c>
      <c r="Z258" s="32">
        <f>+$T258/$U258</f>
        <v>17.412597625246047</v>
      </c>
      <c r="AA258" s="32">
        <f>+$T258/$S258</f>
        <v>7.3543989593798972E-2</v>
      </c>
      <c r="AB258" s="32">
        <f>+$T258/$O258</f>
        <v>5.5965049539388148E-2</v>
      </c>
    </row>
    <row r="259" spans="1:28" x14ac:dyDescent="0.3">
      <c r="A259" s="33">
        <v>6608</v>
      </c>
      <c r="B259" s="32" t="s">
        <v>32</v>
      </c>
      <c r="C259" s="32" t="s">
        <v>25</v>
      </c>
      <c r="D259" s="32">
        <v>805012376</v>
      </c>
      <c r="E259" s="32" t="s">
        <v>388</v>
      </c>
      <c r="F259" s="32" t="s">
        <v>58</v>
      </c>
      <c r="G259" s="32" t="s">
        <v>59</v>
      </c>
      <c r="H259" s="32" t="s">
        <v>27</v>
      </c>
      <c r="I259" s="32" t="s">
        <v>389</v>
      </c>
      <c r="J259" s="32" t="s">
        <v>158</v>
      </c>
      <c r="K259" s="32" t="s">
        <v>247</v>
      </c>
      <c r="L259" s="32" t="s">
        <v>30</v>
      </c>
      <c r="M259" s="32">
        <v>8664231</v>
      </c>
      <c r="N259" s="32">
        <v>3923418</v>
      </c>
      <c r="O259" s="32">
        <v>12587649</v>
      </c>
      <c r="P259" s="32">
        <v>3161636</v>
      </c>
      <c r="Q259" s="32">
        <v>2654542</v>
      </c>
      <c r="R259" s="32">
        <v>5816178</v>
      </c>
      <c r="S259" s="32">
        <v>6771471</v>
      </c>
      <c r="T259" s="32">
        <v>936268</v>
      </c>
      <c r="U259" s="32">
        <v>98614</v>
      </c>
      <c r="W259" s="12">
        <f>+$M259/$P259</f>
        <v>2.7404264754070362</v>
      </c>
      <c r="Y259" s="13">
        <f>+$R259/$O259</f>
        <v>0.4620543518491817</v>
      </c>
      <c r="Z259" s="32">
        <f>+$T259/$U259</f>
        <v>9.4942705903827047</v>
      </c>
      <c r="AA259" s="32">
        <f>+$T259/$S259</f>
        <v>0.13826655980657673</v>
      </c>
      <c r="AB259" s="32">
        <f>+$T259/$O259</f>
        <v>7.4379894132732813E-2</v>
      </c>
    </row>
    <row r="260" spans="1:28" x14ac:dyDescent="0.3">
      <c r="A260" s="33">
        <v>35108</v>
      </c>
      <c r="B260" s="32" t="s">
        <v>32</v>
      </c>
      <c r="C260" s="32" t="s">
        <v>25</v>
      </c>
      <c r="D260" s="32">
        <v>900482537</v>
      </c>
      <c r="E260" s="32" t="s">
        <v>859</v>
      </c>
      <c r="F260" s="32" t="s">
        <v>58</v>
      </c>
      <c r="G260" s="32" t="s">
        <v>59</v>
      </c>
      <c r="H260" s="32" t="s">
        <v>27</v>
      </c>
      <c r="I260" s="32" t="s">
        <v>860</v>
      </c>
      <c r="J260" s="32" t="s">
        <v>29</v>
      </c>
      <c r="K260" s="32" t="s">
        <v>29</v>
      </c>
      <c r="L260" s="32" t="s">
        <v>30</v>
      </c>
      <c r="M260" s="32">
        <v>16803233</v>
      </c>
      <c r="N260" s="32">
        <v>1610905</v>
      </c>
      <c r="O260" s="32">
        <v>18414138</v>
      </c>
      <c r="P260" s="32">
        <v>6111741</v>
      </c>
      <c r="Q260" s="32">
        <v>41728</v>
      </c>
      <c r="R260" s="32">
        <v>6153469</v>
      </c>
      <c r="S260" s="32">
        <v>12260669</v>
      </c>
      <c r="T260" s="32">
        <v>2306794</v>
      </c>
      <c r="U260" s="32">
        <v>1420073</v>
      </c>
      <c r="W260" s="12">
        <f>+$M260/$P260</f>
        <v>2.74933656383672</v>
      </c>
      <c r="Y260" s="13">
        <f>+$R260/$O260</f>
        <v>0.33417089629718211</v>
      </c>
      <c r="Z260" s="32">
        <f>+$T260/$U260</f>
        <v>1.624419308021489</v>
      </c>
      <c r="AA260" s="32">
        <f>+$T260/$S260</f>
        <v>0.18814585076882837</v>
      </c>
      <c r="AB260" s="32">
        <f>+$T260/$O260</f>
        <v>0.12527298318281313</v>
      </c>
    </row>
    <row r="261" spans="1:28" x14ac:dyDescent="0.3">
      <c r="A261" s="33">
        <v>2214</v>
      </c>
      <c r="B261" s="32" t="s">
        <v>24</v>
      </c>
      <c r="C261" s="32" t="s">
        <v>25</v>
      </c>
      <c r="D261" s="32">
        <v>860055583</v>
      </c>
      <c r="E261" s="32" t="s">
        <v>131</v>
      </c>
      <c r="F261" s="32" t="s">
        <v>58</v>
      </c>
      <c r="G261" s="32" t="s">
        <v>59</v>
      </c>
      <c r="H261" s="32" t="s">
        <v>44</v>
      </c>
      <c r="I261" s="32" t="s">
        <v>132</v>
      </c>
      <c r="J261" s="32" t="s">
        <v>29</v>
      </c>
      <c r="K261" s="32" t="s">
        <v>29</v>
      </c>
      <c r="L261" s="32" t="s">
        <v>30</v>
      </c>
      <c r="M261" s="32">
        <v>23596319</v>
      </c>
      <c r="N261" s="32">
        <v>16598474</v>
      </c>
      <c r="O261" s="32">
        <v>40194793</v>
      </c>
      <c r="P261" s="32">
        <v>8571265</v>
      </c>
      <c r="Q261" s="32">
        <v>10741258</v>
      </c>
      <c r="R261" s="32">
        <v>19312523</v>
      </c>
      <c r="S261" s="32">
        <v>20882270</v>
      </c>
      <c r="T261" s="32">
        <v>6609875</v>
      </c>
      <c r="U261" s="32">
        <v>3511610</v>
      </c>
      <c r="W261" s="12">
        <f>+$M261/$P261</f>
        <v>2.7529564189183278</v>
      </c>
      <c r="X261" s="20"/>
      <c r="Y261" s="13">
        <f>+$R261/$O261</f>
        <v>0.4804732543342119</v>
      </c>
      <c r="Z261" s="32">
        <f>+$T261/$U261</f>
        <v>1.8822918832102653</v>
      </c>
      <c r="AA261" s="32">
        <f>+$T261/$S261</f>
        <v>0.31653048255769128</v>
      </c>
      <c r="AB261" s="32">
        <f>+$T261/$O261</f>
        <v>0.16444605150721886</v>
      </c>
    </row>
    <row r="262" spans="1:28" x14ac:dyDescent="0.3">
      <c r="A262" s="33">
        <v>32672</v>
      </c>
      <c r="B262" s="32" t="s">
        <v>32</v>
      </c>
      <c r="C262" s="32" t="s">
        <v>25</v>
      </c>
      <c r="D262" s="32">
        <v>900406145</v>
      </c>
      <c r="E262" s="32" t="s">
        <v>820</v>
      </c>
      <c r="F262" s="32" t="s">
        <v>58</v>
      </c>
      <c r="G262" s="32" t="s">
        <v>59</v>
      </c>
      <c r="H262" s="32" t="s">
        <v>27</v>
      </c>
      <c r="I262" s="32" t="s">
        <v>821</v>
      </c>
      <c r="J262" s="32" t="s">
        <v>29</v>
      </c>
      <c r="K262" s="32" t="s">
        <v>29</v>
      </c>
      <c r="L262" s="32" t="s">
        <v>30</v>
      </c>
      <c r="M262" s="32">
        <v>11862069</v>
      </c>
      <c r="N262" s="32">
        <v>79979</v>
      </c>
      <c r="O262" s="32">
        <v>11942048</v>
      </c>
      <c r="P262" s="32">
        <v>4304541</v>
      </c>
      <c r="Q262" s="32">
        <v>3448737</v>
      </c>
      <c r="R262" s="32">
        <v>7753278</v>
      </c>
      <c r="S262" s="32">
        <v>4188770</v>
      </c>
      <c r="T262" s="32">
        <v>764364</v>
      </c>
      <c r="U262" s="32">
        <v>476368</v>
      </c>
      <c r="W262" s="12">
        <f>+$M262/$P262</f>
        <v>2.7557105391724694</v>
      </c>
      <c r="Y262" s="13">
        <f>+$R262/$O262</f>
        <v>0.64924190557599504</v>
      </c>
      <c r="Z262" s="32">
        <f>+$T262/$U262</f>
        <v>1.6045662177140363</v>
      </c>
      <c r="AA262" s="32">
        <f>+$T262/$S262</f>
        <v>0.18247934357818643</v>
      </c>
      <c r="AB262" s="32">
        <f>+$T262/$O262</f>
        <v>6.4006106825227962E-2</v>
      </c>
    </row>
    <row r="263" spans="1:28" x14ac:dyDescent="0.3">
      <c r="A263" s="33">
        <v>2072</v>
      </c>
      <c r="B263" s="32" t="s">
        <v>24</v>
      </c>
      <c r="C263" s="32" t="s">
        <v>25</v>
      </c>
      <c r="D263" s="32">
        <v>860028581</v>
      </c>
      <c r="E263" s="32" t="s">
        <v>127</v>
      </c>
      <c r="F263" s="32" t="s">
        <v>58</v>
      </c>
      <c r="G263" s="32" t="s">
        <v>59</v>
      </c>
      <c r="H263" s="32" t="s">
        <v>27</v>
      </c>
      <c r="I263" s="32" t="s">
        <v>128</v>
      </c>
      <c r="J263" s="32" t="s">
        <v>29</v>
      </c>
      <c r="K263" s="32" t="s">
        <v>29</v>
      </c>
      <c r="L263" s="32" t="s">
        <v>30</v>
      </c>
      <c r="M263" s="32">
        <v>9208842</v>
      </c>
      <c r="N263" s="32">
        <v>41329415</v>
      </c>
      <c r="O263" s="32">
        <v>50538257</v>
      </c>
      <c r="P263" s="32">
        <v>3316342</v>
      </c>
      <c r="Q263" s="32">
        <v>6173674</v>
      </c>
      <c r="R263" s="32">
        <v>9490016</v>
      </c>
      <c r="S263" s="32">
        <v>41048241</v>
      </c>
      <c r="T263" s="32">
        <v>10543876</v>
      </c>
      <c r="U263" s="32"/>
      <c r="W263" s="12">
        <f>+$M263/$P263</f>
        <v>2.7768070964936666</v>
      </c>
      <c r="X263" s="20"/>
      <c r="Y263" s="13">
        <f>+$R263/$O263</f>
        <v>0.18777885434394778</v>
      </c>
      <c r="Z263" s="32" t="e">
        <f>+$T263/$U263</f>
        <v>#DIV/0!</v>
      </c>
      <c r="AA263" s="32">
        <f>+$T263/$S263</f>
        <v>0.25686547689095862</v>
      </c>
      <c r="AB263" s="32">
        <f>+$T263/$O263</f>
        <v>0.20863157191986262</v>
      </c>
    </row>
    <row r="264" spans="1:28" x14ac:dyDescent="0.3">
      <c r="A264" s="33">
        <v>29412</v>
      </c>
      <c r="B264" s="32" t="s">
        <v>32</v>
      </c>
      <c r="C264" s="32" t="s">
        <v>25</v>
      </c>
      <c r="D264" s="32">
        <v>900310458</v>
      </c>
      <c r="E264" s="32" t="s">
        <v>772</v>
      </c>
      <c r="F264" s="32" t="s">
        <v>58</v>
      </c>
      <c r="G264" s="32" t="s">
        <v>59</v>
      </c>
      <c r="H264" s="32" t="s">
        <v>27</v>
      </c>
      <c r="I264" s="32" t="s">
        <v>773</v>
      </c>
      <c r="J264" s="32" t="s">
        <v>29</v>
      </c>
      <c r="K264" s="32" t="s">
        <v>29</v>
      </c>
      <c r="L264" s="32" t="s">
        <v>30</v>
      </c>
      <c r="M264" s="32">
        <v>4066799</v>
      </c>
      <c r="N264" s="32">
        <v>767221</v>
      </c>
      <c r="O264" s="32">
        <v>4834020</v>
      </c>
      <c r="P264" s="32">
        <v>1455426</v>
      </c>
      <c r="Q264" s="32">
        <v>1201233</v>
      </c>
      <c r="R264" s="32">
        <v>2656659</v>
      </c>
      <c r="S264" s="32">
        <v>2177361</v>
      </c>
      <c r="T264" s="32">
        <v>408225</v>
      </c>
      <c r="U264" s="32"/>
      <c r="W264" s="12">
        <f>+$M264/$P264</f>
        <v>2.7942327538466403</v>
      </c>
      <c r="Y264" s="13">
        <f>+$R264/$O264</f>
        <v>0.54957550858291859</v>
      </c>
      <c r="Z264" s="32" t="e">
        <f>+$T264/$U264</f>
        <v>#DIV/0!</v>
      </c>
      <c r="AA264" s="32">
        <f>+$T264/$S264</f>
        <v>0.18748613573954892</v>
      </c>
      <c r="AB264" s="32">
        <f>+$T264/$O264</f>
        <v>8.4448347338240221E-2</v>
      </c>
    </row>
    <row r="265" spans="1:28" x14ac:dyDescent="0.3">
      <c r="A265" s="33">
        <v>23250</v>
      </c>
      <c r="B265" s="32" t="s">
        <v>32</v>
      </c>
      <c r="C265" s="32" t="s">
        <v>25</v>
      </c>
      <c r="D265" s="32">
        <v>900070751</v>
      </c>
      <c r="E265" s="32" t="s">
        <v>675</v>
      </c>
      <c r="F265" s="32" t="s">
        <v>58</v>
      </c>
      <c r="G265" s="32" t="s">
        <v>59</v>
      </c>
      <c r="H265" s="32" t="s">
        <v>27</v>
      </c>
      <c r="I265" s="32" t="s">
        <v>676</v>
      </c>
      <c r="J265" s="32" t="s">
        <v>41</v>
      </c>
      <c r="K265" s="32" t="s">
        <v>414</v>
      </c>
      <c r="L265" s="32" t="s">
        <v>30</v>
      </c>
      <c r="M265" s="32">
        <v>3808011</v>
      </c>
      <c r="N265" s="32">
        <v>1026766</v>
      </c>
      <c r="O265" s="32">
        <v>4834777</v>
      </c>
      <c r="P265" s="32">
        <v>1349382</v>
      </c>
      <c r="Q265" s="32">
        <v>217478</v>
      </c>
      <c r="R265" s="32">
        <v>1566860</v>
      </c>
      <c r="S265" s="32">
        <v>3267917</v>
      </c>
      <c r="T265" s="32">
        <v>640139</v>
      </c>
      <c r="U265" s="32">
        <v>19703</v>
      </c>
      <c r="W265" s="12">
        <f>+$M265/$P265</f>
        <v>2.8220407564351682</v>
      </c>
      <c r="Y265" s="13">
        <f>+$R265/$O265</f>
        <v>0.32408113135311101</v>
      </c>
      <c r="Z265" s="32">
        <f>+$T265/$U265</f>
        <v>32.489417855148965</v>
      </c>
      <c r="AA265" s="32">
        <f>+$T265/$S265</f>
        <v>0.19588594202361934</v>
      </c>
      <c r="AB265" s="32">
        <f>+$T265/$O265</f>
        <v>0.13240300431643487</v>
      </c>
    </row>
    <row r="266" spans="1:28" x14ac:dyDescent="0.3">
      <c r="A266" s="33">
        <v>1748</v>
      </c>
      <c r="B266" s="32" t="s">
        <v>32</v>
      </c>
      <c r="C266" s="32" t="s">
        <v>25</v>
      </c>
      <c r="D266" s="32">
        <v>800088568</v>
      </c>
      <c r="E266" s="32" t="s">
        <v>300</v>
      </c>
      <c r="F266" s="32" t="s">
        <v>58</v>
      </c>
      <c r="G266" s="32" t="s">
        <v>59</v>
      </c>
      <c r="H266" s="32" t="s">
        <v>44</v>
      </c>
      <c r="I266" s="32" t="s">
        <v>301</v>
      </c>
      <c r="J266" s="32" t="s">
        <v>29</v>
      </c>
      <c r="K266" s="32" t="s">
        <v>29</v>
      </c>
      <c r="L266" s="32" t="s">
        <v>30</v>
      </c>
      <c r="M266" s="32">
        <v>8066930</v>
      </c>
      <c r="N266" s="32">
        <v>309273</v>
      </c>
      <c r="O266" s="32">
        <v>8376203</v>
      </c>
      <c r="P266" s="32">
        <v>2848414</v>
      </c>
      <c r="Q266" s="32"/>
      <c r="R266" s="32">
        <v>2848414</v>
      </c>
      <c r="S266" s="32">
        <v>5527789</v>
      </c>
      <c r="T266" s="32">
        <v>2154272</v>
      </c>
      <c r="U266" s="32">
        <v>594004</v>
      </c>
      <c r="W266" s="12">
        <f>+$M266/$P266</f>
        <v>2.8320777808282083</v>
      </c>
      <c r="Y266" s="13">
        <f>+$R266/$O266</f>
        <v>0.34006028745960432</v>
      </c>
      <c r="Z266" s="32">
        <f>+$T266/$U266</f>
        <v>3.6266961165244678</v>
      </c>
      <c r="AA266" s="32">
        <f>+$T266/$S266</f>
        <v>0.38971675655492638</v>
      </c>
      <c r="AB266" s="32">
        <f>+$T266/$O266</f>
        <v>0.25718956429303347</v>
      </c>
    </row>
    <row r="267" spans="1:28" x14ac:dyDescent="0.3">
      <c r="A267" s="33">
        <v>2068</v>
      </c>
      <c r="B267" s="32" t="s">
        <v>32</v>
      </c>
      <c r="C267" s="32" t="s">
        <v>25</v>
      </c>
      <c r="D267" s="32">
        <v>800106621</v>
      </c>
      <c r="E267" s="32" t="s">
        <v>304</v>
      </c>
      <c r="F267" s="32" t="s">
        <v>58</v>
      </c>
      <c r="G267" s="32" t="s">
        <v>59</v>
      </c>
      <c r="H267" s="32" t="s">
        <v>27</v>
      </c>
      <c r="I267" s="32" t="s">
        <v>305</v>
      </c>
      <c r="J267" s="32" t="s">
        <v>29</v>
      </c>
      <c r="K267" s="32" t="s">
        <v>29</v>
      </c>
      <c r="L267" s="32" t="s">
        <v>30</v>
      </c>
      <c r="M267" s="32">
        <v>7302116</v>
      </c>
      <c r="N267" s="32">
        <v>760871</v>
      </c>
      <c r="O267" s="32">
        <v>8062987</v>
      </c>
      <c r="P267" s="32">
        <v>2575629</v>
      </c>
      <c r="Q267" s="32">
        <v>2910215</v>
      </c>
      <c r="R267" s="32">
        <v>5485844</v>
      </c>
      <c r="S267" s="32">
        <v>2577143</v>
      </c>
      <c r="T267" s="32">
        <v>616864</v>
      </c>
      <c r="U267" s="32">
        <v>507992</v>
      </c>
      <c r="W267" s="12">
        <f>+$M267/$P267</f>
        <v>2.8350806734976195</v>
      </c>
      <c r="Y267" s="13">
        <f>+$R267/$O267</f>
        <v>0.68037366301099089</v>
      </c>
      <c r="Z267" s="32">
        <f>+$T267/$U267</f>
        <v>1.2143183357218224</v>
      </c>
      <c r="AA267" s="32">
        <f>+$T267/$S267</f>
        <v>0.23935963196454368</v>
      </c>
      <c r="AB267" s="32">
        <f>+$T267/$O267</f>
        <v>7.6505642387864448E-2</v>
      </c>
    </row>
    <row r="268" spans="1:28" x14ac:dyDescent="0.3">
      <c r="A268" s="33">
        <v>2344</v>
      </c>
      <c r="B268" s="32" t="s">
        <v>24</v>
      </c>
      <c r="C268" s="32" t="s">
        <v>25</v>
      </c>
      <c r="D268" s="32">
        <v>860503565</v>
      </c>
      <c r="E268" s="32" t="s">
        <v>141</v>
      </c>
      <c r="F268" s="32" t="s">
        <v>58</v>
      </c>
      <c r="G268" s="32" t="s">
        <v>59</v>
      </c>
      <c r="H268" s="32" t="s">
        <v>27</v>
      </c>
      <c r="I268" s="32" t="s">
        <v>142</v>
      </c>
      <c r="J268" s="32" t="s">
        <v>29</v>
      </c>
      <c r="K268" s="32" t="s">
        <v>29</v>
      </c>
      <c r="L268" s="32" t="s">
        <v>30</v>
      </c>
      <c r="M268" s="32">
        <v>27537381</v>
      </c>
      <c r="N268" s="32">
        <v>6050678</v>
      </c>
      <c r="O268" s="32">
        <v>33588059</v>
      </c>
      <c r="P268" s="32">
        <v>9648619</v>
      </c>
      <c r="Q268" s="32">
        <v>1250996</v>
      </c>
      <c r="R268" s="32">
        <v>10899615</v>
      </c>
      <c r="S268" s="32">
        <v>22688444</v>
      </c>
      <c r="T268" s="32">
        <v>6921429</v>
      </c>
      <c r="U268" s="32">
        <v>664199</v>
      </c>
      <c r="W268" s="12">
        <f>+$M268/$P268</f>
        <v>2.8540230472360864</v>
      </c>
      <c r="X268" s="20"/>
      <c r="Y268" s="13">
        <f>+$R268/$O268</f>
        <v>0.32450862968890226</v>
      </c>
      <c r="Z268" s="32">
        <f>+$T268/$U268</f>
        <v>10.420715779457662</v>
      </c>
      <c r="AA268" s="32">
        <f>+$T268/$S268</f>
        <v>0.30506406697612232</v>
      </c>
      <c r="AB268" s="32">
        <f>+$T268/$O268</f>
        <v>0.20606814463437736</v>
      </c>
    </row>
    <row r="269" spans="1:28" x14ac:dyDescent="0.3">
      <c r="A269" s="33">
        <v>3336</v>
      </c>
      <c r="B269" s="32" t="s">
        <v>32</v>
      </c>
      <c r="C269" s="32" t="s">
        <v>25</v>
      </c>
      <c r="D269" s="32">
        <v>800172301</v>
      </c>
      <c r="E269" s="32" t="s">
        <v>324</v>
      </c>
      <c r="F269" s="32" t="s">
        <v>58</v>
      </c>
      <c r="G269" s="32" t="s">
        <v>59</v>
      </c>
      <c r="H269" s="32" t="s">
        <v>27</v>
      </c>
      <c r="I269" s="32" t="s">
        <v>325</v>
      </c>
      <c r="J269" s="32" t="s">
        <v>41</v>
      </c>
      <c r="K269" s="32" t="s">
        <v>42</v>
      </c>
      <c r="L269" s="32" t="s">
        <v>30</v>
      </c>
      <c r="M269" s="32">
        <v>12810554</v>
      </c>
      <c r="N269" s="32">
        <v>6045457</v>
      </c>
      <c r="O269" s="32">
        <v>18856011</v>
      </c>
      <c r="P269" s="32">
        <v>4463194</v>
      </c>
      <c r="Q269" s="32">
        <v>1751785</v>
      </c>
      <c r="R269" s="32">
        <v>6214979</v>
      </c>
      <c r="S269" s="32">
        <v>12641032</v>
      </c>
      <c r="T269" s="32">
        <v>1778490</v>
      </c>
      <c r="U269" s="32">
        <v>536614</v>
      </c>
      <c r="W269" s="12">
        <f>+$M269/$P269</f>
        <v>2.8702660023292736</v>
      </c>
      <c r="Y269" s="13">
        <f>+$R269/$O269</f>
        <v>0.32960200330812278</v>
      </c>
      <c r="Z269" s="32">
        <f>+$T269/$U269</f>
        <v>3.3142817742362296</v>
      </c>
      <c r="AA269" s="32">
        <f>+$T269/$S269</f>
        <v>0.14069183591972553</v>
      </c>
      <c r="AB269" s="32">
        <f>+$T269/$O269</f>
        <v>9.4319524951486294E-2</v>
      </c>
    </row>
    <row r="270" spans="1:28" x14ac:dyDescent="0.3">
      <c r="A270" s="33">
        <v>1032</v>
      </c>
      <c r="B270" s="32" t="s">
        <v>31</v>
      </c>
      <c r="C270" s="32" t="s">
        <v>25</v>
      </c>
      <c r="D270" s="32">
        <v>860350543</v>
      </c>
      <c r="E270" s="32" t="s">
        <v>257</v>
      </c>
      <c r="F270" s="32" t="s">
        <v>58</v>
      </c>
      <c r="G270" s="32" t="s">
        <v>59</v>
      </c>
      <c r="H270" s="32" t="s">
        <v>44</v>
      </c>
      <c r="I270" s="32" t="s">
        <v>258</v>
      </c>
      <c r="J270" s="32" t="s">
        <v>29</v>
      </c>
      <c r="K270" s="32" t="s">
        <v>29</v>
      </c>
      <c r="L270" s="32" t="s">
        <v>30</v>
      </c>
      <c r="M270" s="32">
        <v>82086126</v>
      </c>
      <c r="N270" s="32">
        <v>27800008</v>
      </c>
      <c r="O270" s="32">
        <v>109886134</v>
      </c>
      <c r="P270" s="32">
        <v>28569744</v>
      </c>
      <c r="Q270" s="32">
        <v>11367971</v>
      </c>
      <c r="R270" s="32">
        <v>39937715</v>
      </c>
      <c r="S270" s="32">
        <v>69948419</v>
      </c>
      <c r="T270" s="32">
        <v>23171574</v>
      </c>
      <c r="U270" s="32">
        <v>4574601</v>
      </c>
      <c r="W270" s="12">
        <f>+$M270/$P270</f>
        <v>2.8731838129176097</v>
      </c>
      <c r="Y270" s="13">
        <f>+$R270/$O270</f>
        <v>0.36344635620723537</v>
      </c>
      <c r="Z270" s="32">
        <f>+$T270/$U270</f>
        <v>5.0652666757166367</v>
      </c>
      <c r="AA270" s="32">
        <f>+$T270/$S270</f>
        <v>0.33126658659718955</v>
      </c>
      <c r="AB270" s="32">
        <f>+$T270/$O270</f>
        <v>0.21086895276523243</v>
      </c>
    </row>
    <row r="271" spans="1:28" x14ac:dyDescent="0.3">
      <c r="A271" s="33">
        <v>31678</v>
      </c>
      <c r="B271" s="32" t="s">
        <v>32</v>
      </c>
      <c r="C271" s="32" t="s">
        <v>25</v>
      </c>
      <c r="D271" s="32">
        <v>900383283</v>
      </c>
      <c r="E271" s="32" t="s">
        <v>810</v>
      </c>
      <c r="F271" s="32" t="s">
        <v>58</v>
      </c>
      <c r="G271" s="32" t="s">
        <v>59</v>
      </c>
      <c r="H271" s="32" t="s">
        <v>27</v>
      </c>
      <c r="I271" s="32" t="s">
        <v>811</v>
      </c>
      <c r="J271" s="32" t="s">
        <v>74</v>
      </c>
      <c r="K271" s="32" t="s">
        <v>112</v>
      </c>
      <c r="L271" s="32" t="s">
        <v>30</v>
      </c>
      <c r="M271" s="32">
        <v>4078560</v>
      </c>
      <c r="N271" s="32">
        <v>2677175</v>
      </c>
      <c r="O271" s="32">
        <v>6755735</v>
      </c>
      <c r="P271" s="32">
        <v>1417212</v>
      </c>
      <c r="Q271" s="32">
        <v>7300031</v>
      </c>
      <c r="R271" s="32">
        <v>8717243</v>
      </c>
      <c r="S271" s="32">
        <v>-1961508</v>
      </c>
      <c r="T271" s="32">
        <v>-1127101</v>
      </c>
      <c r="U271" s="32">
        <v>734728</v>
      </c>
      <c r="W271" s="12">
        <f>+$M271/$P271</f>
        <v>2.8778757165477007</v>
      </c>
      <c r="Y271" s="13">
        <f>+$R271/$O271</f>
        <v>1.2903470902869931</v>
      </c>
      <c r="Z271" s="32">
        <f>+$T271/$U271</f>
        <v>-1.5340384468810226</v>
      </c>
      <c r="AA271" s="32">
        <f>+$T271/$S271</f>
        <v>0.5746094331504128</v>
      </c>
      <c r="AB271" s="32">
        <f>+$T271/$O271</f>
        <v>-0.1668361769666809</v>
      </c>
    </row>
    <row r="272" spans="1:28" x14ac:dyDescent="0.3">
      <c r="A272" s="33">
        <v>374</v>
      </c>
      <c r="B272" s="32" t="s">
        <v>32</v>
      </c>
      <c r="C272" s="32" t="s">
        <v>25</v>
      </c>
      <c r="D272" s="32">
        <v>800014620</v>
      </c>
      <c r="E272" s="32" t="s">
        <v>270</v>
      </c>
      <c r="F272" s="32" t="s">
        <v>58</v>
      </c>
      <c r="G272" s="32" t="s">
        <v>59</v>
      </c>
      <c r="H272" s="32" t="s">
        <v>44</v>
      </c>
      <c r="I272" s="32" t="s">
        <v>271</v>
      </c>
      <c r="J272" s="32" t="s">
        <v>29</v>
      </c>
      <c r="K272" s="32" t="s">
        <v>29</v>
      </c>
      <c r="L272" s="32" t="s">
        <v>30</v>
      </c>
      <c r="M272" s="32">
        <v>3955901</v>
      </c>
      <c r="N272" s="32">
        <v>1045492</v>
      </c>
      <c r="O272" s="32">
        <v>5001393</v>
      </c>
      <c r="P272" s="32">
        <v>1374378</v>
      </c>
      <c r="Q272" s="32">
        <v>35165</v>
      </c>
      <c r="R272" s="32">
        <v>1409543</v>
      </c>
      <c r="S272" s="32">
        <v>3591850</v>
      </c>
      <c r="T272" s="32">
        <v>256233</v>
      </c>
      <c r="U272" s="32">
        <v>106799</v>
      </c>
      <c r="W272" s="12">
        <f>+$M272/$P272</f>
        <v>2.8783209568255606</v>
      </c>
      <c r="Y272" s="13">
        <f>+$R272/$O272</f>
        <v>0.28183008213911603</v>
      </c>
      <c r="Z272" s="32">
        <f>+$T272/$U272</f>
        <v>2.399207857751477</v>
      </c>
      <c r="AA272" s="32">
        <f>+$T272/$S272</f>
        <v>7.1337333129167416E-2</v>
      </c>
      <c r="AB272" s="32">
        <f>+$T272/$O272</f>
        <v>5.1232326673788679E-2</v>
      </c>
    </row>
    <row r="273" spans="1:28" x14ac:dyDescent="0.3">
      <c r="A273" s="33">
        <v>2138</v>
      </c>
      <c r="B273" s="32" t="s">
        <v>32</v>
      </c>
      <c r="C273" s="32" t="s">
        <v>25</v>
      </c>
      <c r="D273" s="32">
        <v>800111618</v>
      </c>
      <c r="E273" s="32" t="s">
        <v>308</v>
      </c>
      <c r="F273" s="32" t="s">
        <v>58</v>
      </c>
      <c r="G273" s="32" t="s">
        <v>59</v>
      </c>
      <c r="H273" s="32" t="s">
        <v>44</v>
      </c>
      <c r="I273" s="32" t="s">
        <v>309</v>
      </c>
      <c r="J273" s="32" t="s">
        <v>74</v>
      </c>
      <c r="K273" s="32" t="s">
        <v>112</v>
      </c>
      <c r="L273" s="32" t="s">
        <v>30</v>
      </c>
      <c r="M273" s="32">
        <v>2841906</v>
      </c>
      <c r="N273" s="32">
        <v>1215683</v>
      </c>
      <c r="O273" s="32">
        <v>4057589</v>
      </c>
      <c r="P273" s="32">
        <v>979359</v>
      </c>
      <c r="Q273" s="32">
        <v>166873</v>
      </c>
      <c r="R273" s="32">
        <v>1146232</v>
      </c>
      <c r="S273" s="32">
        <v>2911357</v>
      </c>
      <c r="T273" s="32">
        <v>921529</v>
      </c>
      <c r="U273" s="32"/>
      <c r="W273" s="12">
        <f>+$M273/$P273</f>
        <v>2.9018020970859513</v>
      </c>
      <c r="Y273" s="13">
        <f>+$R273/$O273</f>
        <v>0.28249090777799329</v>
      </c>
      <c r="Z273" s="32" t="e">
        <f>+$T273/$U273</f>
        <v>#DIV/0!</v>
      </c>
      <c r="AA273" s="32">
        <f>+$T273/$S273</f>
        <v>0.31652902752908696</v>
      </c>
      <c r="AB273" s="32">
        <f>+$T273/$O273</f>
        <v>0.22711245520430975</v>
      </c>
    </row>
    <row r="274" spans="1:28" x14ac:dyDescent="0.3">
      <c r="A274" s="33">
        <v>4366</v>
      </c>
      <c r="B274" s="32" t="s">
        <v>24</v>
      </c>
      <c r="C274" s="32" t="s">
        <v>25</v>
      </c>
      <c r="D274" s="32">
        <v>900476067</v>
      </c>
      <c r="E274" s="32" t="s">
        <v>196</v>
      </c>
      <c r="F274" s="32" t="s">
        <v>58</v>
      </c>
      <c r="G274" s="32" t="s">
        <v>59</v>
      </c>
      <c r="H274" s="32" t="s">
        <v>27</v>
      </c>
      <c r="I274" s="32" t="s">
        <v>197</v>
      </c>
      <c r="J274" s="32" t="s">
        <v>41</v>
      </c>
      <c r="K274" s="32" t="s">
        <v>198</v>
      </c>
      <c r="L274" s="32" t="s">
        <v>30</v>
      </c>
      <c r="M274" s="32">
        <v>48709819</v>
      </c>
      <c r="N274" s="32">
        <v>3914523</v>
      </c>
      <c r="O274" s="32">
        <v>52624342</v>
      </c>
      <c r="P274" s="32">
        <v>16698521</v>
      </c>
      <c r="Q274" s="32">
        <v>2415935</v>
      </c>
      <c r="R274" s="32">
        <v>19114456</v>
      </c>
      <c r="S274" s="32">
        <v>33509886</v>
      </c>
      <c r="T274" s="32">
        <v>3305006</v>
      </c>
      <c r="U274" s="32">
        <v>442632</v>
      </c>
      <c r="W274" s="12">
        <f>+$M274/$P274</f>
        <v>2.9170139678837423</v>
      </c>
      <c r="X274" s="20"/>
      <c r="Y274" s="13">
        <f>+$R274/$O274</f>
        <v>0.36322460811006435</v>
      </c>
      <c r="Z274" s="32">
        <f>+$T274/$U274</f>
        <v>7.4667127546133134</v>
      </c>
      <c r="AA274" s="32">
        <f>+$T274/$S274</f>
        <v>9.8627790019936212E-2</v>
      </c>
      <c r="AB274" s="32">
        <f>+$T274/$O274</f>
        <v>6.2803749641183168E-2</v>
      </c>
    </row>
    <row r="275" spans="1:28" x14ac:dyDescent="0.3">
      <c r="A275" s="33">
        <v>31820</v>
      </c>
      <c r="B275" s="32" t="s">
        <v>32</v>
      </c>
      <c r="C275" s="32" t="s">
        <v>25</v>
      </c>
      <c r="D275" s="32">
        <v>900387617</v>
      </c>
      <c r="E275" s="32" t="s">
        <v>812</v>
      </c>
      <c r="F275" s="32" t="s">
        <v>58</v>
      </c>
      <c r="G275" s="32" t="s">
        <v>59</v>
      </c>
      <c r="H275" s="32" t="s">
        <v>27</v>
      </c>
      <c r="I275" s="32" t="s">
        <v>813</v>
      </c>
      <c r="J275" s="32" t="s">
        <v>546</v>
      </c>
      <c r="K275" s="32" t="s">
        <v>547</v>
      </c>
      <c r="L275" s="32" t="s">
        <v>30</v>
      </c>
      <c r="M275" s="32">
        <v>3758855</v>
      </c>
      <c r="N275" s="32">
        <v>656571</v>
      </c>
      <c r="O275" s="32">
        <v>4415426</v>
      </c>
      <c r="P275" s="32">
        <v>1283856</v>
      </c>
      <c r="Q275" s="32">
        <v>502614</v>
      </c>
      <c r="R275" s="32">
        <v>1786470</v>
      </c>
      <c r="S275" s="32">
        <v>2628956</v>
      </c>
      <c r="T275" s="32">
        <v>267902</v>
      </c>
      <c r="U275" s="32"/>
      <c r="W275" s="12">
        <f>+$M275/$P275</f>
        <v>2.9277855148864047</v>
      </c>
      <c r="Y275" s="13">
        <f>+$R275/$O275</f>
        <v>0.40459742729240622</v>
      </c>
      <c r="Z275" s="32" t="e">
        <f>+$T275/$U275</f>
        <v>#DIV/0!</v>
      </c>
      <c r="AA275" s="32">
        <f>+$T275/$S275</f>
        <v>0.10190433008388121</v>
      </c>
      <c r="AB275" s="32">
        <f>+$T275/$O275</f>
        <v>6.0674100301986715E-2</v>
      </c>
    </row>
    <row r="276" spans="1:28" x14ac:dyDescent="0.3">
      <c r="A276" s="33">
        <v>11026</v>
      </c>
      <c r="B276" s="32" t="s">
        <v>32</v>
      </c>
      <c r="C276" s="32" t="s">
        <v>25</v>
      </c>
      <c r="D276" s="32">
        <v>830034233</v>
      </c>
      <c r="E276" s="32" t="s">
        <v>459</v>
      </c>
      <c r="F276" s="32" t="s">
        <v>58</v>
      </c>
      <c r="G276" s="32" t="s">
        <v>59</v>
      </c>
      <c r="H276" s="32" t="s">
        <v>51</v>
      </c>
      <c r="I276" s="32" t="s">
        <v>460</v>
      </c>
      <c r="J276" s="32" t="s">
        <v>29</v>
      </c>
      <c r="K276" s="32" t="s">
        <v>29</v>
      </c>
      <c r="L276" s="32" t="s">
        <v>30</v>
      </c>
      <c r="M276" s="32">
        <v>12463680</v>
      </c>
      <c r="N276" s="32">
        <v>1129868</v>
      </c>
      <c r="O276" s="32">
        <v>13593548</v>
      </c>
      <c r="P276" s="32">
        <v>4251900</v>
      </c>
      <c r="Q276" s="32"/>
      <c r="R276" s="32">
        <v>4251900</v>
      </c>
      <c r="S276" s="32">
        <v>9341648</v>
      </c>
      <c r="T276" s="32">
        <v>2380931</v>
      </c>
      <c r="U276" s="32"/>
      <c r="W276" s="12">
        <f>+$M276/$P276</f>
        <v>2.9313201157129756</v>
      </c>
      <c r="Y276" s="13">
        <f>+$R276/$O276</f>
        <v>0.31278809623506681</v>
      </c>
      <c r="Z276" s="32" t="e">
        <f>+$T276/$U276</f>
        <v>#DIV/0!</v>
      </c>
      <c r="AA276" s="32">
        <f>+$T276/$S276</f>
        <v>0.25487269483928315</v>
      </c>
      <c r="AB276" s="32">
        <f>+$T276/$O276</f>
        <v>0.17515154983820266</v>
      </c>
    </row>
    <row r="277" spans="1:28" x14ac:dyDescent="0.3">
      <c r="A277" s="33">
        <v>4616</v>
      </c>
      <c r="B277" s="32" t="s">
        <v>24</v>
      </c>
      <c r="C277" s="32" t="s">
        <v>25</v>
      </c>
      <c r="D277" s="32">
        <v>900561151</v>
      </c>
      <c r="E277" s="32" t="s">
        <v>208</v>
      </c>
      <c r="F277" s="32" t="s">
        <v>58</v>
      </c>
      <c r="G277" s="32" t="s">
        <v>59</v>
      </c>
      <c r="H277" s="32" t="s">
        <v>27</v>
      </c>
      <c r="I277" s="32" t="s">
        <v>209</v>
      </c>
      <c r="J277" s="32" t="s">
        <v>74</v>
      </c>
      <c r="K277" s="32" t="s">
        <v>112</v>
      </c>
      <c r="L277" s="32" t="s">
        <v>30</v>
      </c>
      <c r="M277" s="32">
        <v>13364547</v>
      </c>
      <c r="N277" s="32">
        <v>4760991</v>
      </c>
      <c r="O277" s="32">
        <v>18125538</v>
      </c>
      <c r="P277" s="32">
        <v>4552006</v>
      </c>
      <c r="Q277" s="32">
        <v>8793803</v>
      </c>
      <c r="R277" s="32">
        <v>13345809</v>
      </c>
      <c r="S277" s="32">
        <v>4779729</v>
      </c>
      <c r="T277" s="32">
        <v>3093460</v>
      </c>
      <c r="U277" s="32">
        <v>2541224</v>
      </c>
      <c r="W277" s="12">
        <f>+$M277/$P277</f>
        <v>2.9359686696370786</v>
      </c>
      <c r="X277" s="20"/>
      <c r="Y277" s="13">
        <f>+$R277/$O277</f>
        <v>0.73629864117688537</v>
      </c>
      <c r="Z277" s="32">
        <f>+$T277/$U277</f>
        <v>1.217311028071512</v>
      </c>
      <c r="AA277" s="32">
        <f>+$T277/$S277</f>
        <v>0.64720405696640959</v>
      </c>
      <c r="AB277" s="32">
        <f>+$T277/$O277</f>
        <v>0.17066858925787473</v>
      </c>
    </row>
    <row r="278" spans="1:28" x14ac:dyDescent="0.3">
      <c r="A278" s="33">
        <v>41776</v>
      </c>
      <c r="B278" s="32" t="s">
        <v>32</v>
      </c>
      <c r="C278" s="32" t="s">
        <v>25</v>
      </c>
      <c r="D278" s="32">
        <v>900895205</v>
      </c>
      <c r="E278" s="32" t="s">
        <v>948</v>
      </c>
      <c r="F278" s="32" t="s">
        <v>58</v>
      </c>
      <c r="G278" s="32" t="s">
        <v>59</v>
      </c>
      <c r="H278" s="32" t="s">
        <v>27</v>
      </c>
      <c r="I278" s="32" t="s">
        <v>949</v>
      </c>
      <c r="J278" s="32" t="s">
        <v>46</v>
      </c>
      <c r="K278" s="32" t="s">
        <v>47</v>
      </c>
      <c r="L278" s="32" t="s">
        <v>30</v>
      </c>
      <c r="M278" s="32">
        <v>88972471</v>
      </c>
      <c r="N278" s="32">
        <v>34900533</v>
      </c>
      <c r="O278" s="32">
        <v>123873004</v>
      </c>
      <c r="P278" s="32">
        <v>30217404</v>
      </c>
      <c r="Q278" s="32">
        <v>65379770</v>
      </c>
      <c r="R278" s="32">
        <v>95597174</v>
      </c>
      <c r="S278" s="32">
        <v>28275830</v>
      </c>
      <c r="T278" s="32">
        <v>6422391</v>
      </c>
      <c r="U278" s="32">
        <v>12000488</v>
      </c>
      <c r="W278" s="12">
        <f>+$M278/$P278</f>
        <v>2.9444114722760433</v>
      </c>
      <c r="Y278" s="13">
        <f>+$R278/$O278</f>
        <v>0.77173533306740505</v>
      </c>
      <c r="Z278" s="32">
        <f>+$T278/$U278</f>
        <v>0.53517748611556459</v>
      </c>
      <c r="AA278" s="32">
        <f>+$T278/$S278</f>
        <v>0.22713359784664147</v>
      </c>
      <c r="AB278" s="32">
        <f>+$T278/$O278</f>
        <v>5.1846575061665574E-2</v>
      </c>
    </row>
    <row r="279" spans="1:28" x14ac:dyDescent="0.3">
      <c r="A279" s="33">
        <v>10474</v>
      </c>
      <c r="B279" s="32" t="s">
        <v>32</v>
      </c>
      <c r="C279" s="32" t="s">
        <v>25</v>
      </c>
      <c r="D279" s="32">
        <v>830014644</v>
      </c>
      <c r="E279" s="32" t="s">
        <v>443</v>
      </c>
      <c r="F279" s="32" t="s">
        <v>58</v>
      </c>
      <c r="G279" s="32" t="s">
        <v>59</v>
      </c>
      <c r="H279" s="32" t="s">
        <v>27</v>
      </c>
      <c r="I279" s="32" t="s">
        <v>444</v>
      </c>
      <c r="J279" s="32" t="s">
        <v>29</v>
      </c>
      <c r="K279" s="32" t="s">
        <v>29</v>
      </c>
      <c r="L279" s="32" t="s">
        <v>30</v>
      </c>
      <c r="M279" s="32">
        <v>9968407</v>
      </c>
      <c r="N279" s="32">
        <v>3448218</v>
      </c>
      <c r="O279" s="32">
        <v>13416625</v>
      </c>
      <c r="P279" s="32">
        <v>3382155</v>
      </c>
      <c r="Q279" s="32">
        <v>610525</v>
      </c>
      <c r="R279" s="32">
        <v>3992680</v>
      </c>
      <c r="S279" s="32">
        <v>9423945</v>
      </c>
      <c r="T279" s="32">
        <v>3092461</v>
      </c>
      <c r="U279" s="32">
        <v>1943039</v>
      </c>
      <c r="W279" s="12">
        <f>+$M279/$P279</f>
        <v>2.9473536842634358</v>
      </c>
      <c r="Y279" s="13">
        <f>+$R279/$O279</f>
        <v>0.29759198009931709</v>
      </c>
      <c r="Z279" s="32">
        <f>+$T279/$U279</f>
        <v>1.5915588930536135</v>
      </c>
      <c r="AA279" s="32">
        <f>+$T279/$S279</f>
        <v>0.32814930477629062</v>
      </c>
      <c r="AB279" s="32">
        <f>+$T279/$O279</f>
        <v>0.23049470339969999</v>
      </c>
    </row>
    <row r="280" spans="1:28" x14ac:dyDescent="0.3">
      <c r="A280" s="33">
        <v>2410</v>
      </c>
      <c r="B280" s="32" t="s">
        <v>32</v>
      </c>
      <c r="C280" s="32" t="s">
        <v>25</v>
      </c>
      <c r="D280" s="32">
        <v>800126506</v>
      </c>
      <c r="E280" s="32" t="s">
        <v>316</v>
      </c>
      <c r="F280" s="32" t="s">
        <v>58</v>
      </c>
      <c r="G280" s="32" t="s">
        <v>59</v>
      </c>
      <c r="H280" s="32" t="s">
        <v>27</v>
      </c>
      <c r="I280" s="32" t="s">
        <v>317</v>
      </c>
      <c r="J280" s="32" t="s">
        <v>74</v>
      </c>
      <c r="K280" s="32" t="s">
        <v>177</v>
      </c>
      <c r="L280" s="32" t="s">
        <v>30</v>
      </c>
      <c r="M280" s="32">
        <v>21772777</v>
      </c>
      <c r="N280" s="32">
        <v>6834924</v>
      </c>
      <c r="O280" s="32">
        <v>28607701</v>
      </c>
      <c r="P280" s="32">
        <v>7375660</v>
      </c>
      <c r="Q280" s="32">
        <v>10033227</v>
      </c>
      <c r="R280" s="32">
        <v>17408887</v>
      </c>
      <c r="S280" s="32">
        <v>11198814</v>
      </c>
      <c r="T280" s="32">
        <v>6346466</v>
      </c>
      <c r="U280" s="32">
        <v>1587000</v>
      </c>
      <c r="W280" s="12">
        <f>+$M280/$P280</f>
        <v>2.9519767722481784</v>
      </c>
      <c r="Y280" s="13">
        <f>+$R280/$O280</f>
        <v>0.60853848409559375</v>
      </c>
      <c r="Z280" s="32">
        <f>+$T280/$U280</f>
        <v>3.9990333963453057</v>
      </c>
      <c r="AA280" s="32">
        <f>+$T280/$S280</f>
        <v>0.56670876040980767</v>
      </c>
      <c r="AB280" s="32">
        <f>+$T280/$O280</f>
        <v>0.2218446704263303</v>
      </c>
    </row>
    <row r="281" spans="1:28" x14ac:dyDescent="0.3">
      <c r="A281" s="33">
        <v>2252</v>
      </c>
      <c r="B281" s="32" t="s">
        <v>24</v>
      </c>
      <c r="C281" s="32" t="s">
        <v>25</v>
      </c>
      <c r="D281" s="32">
        <v>860070078</v>
      </c>
      <c r="E281" s="32" t="s">
        <v>133</v>
      </c>
      <c r="F281" s="32" t="s">
        <v>58</v>
      </c>
      <c r="G281" s="32" t="s">
        <v>59</v>
      </c>
      <c r="H281" s="32" t="s">
        <v>44</v>
      </c>
      <c r="I281" s="32" t="s">
        <v>134</v>
      </c>
      <c r="J281" s="32" t="s">
        <v>29</v>
      </c>
      <c r="K281" s="32" t="s">
        <v>29</v>
      </c>
      <c r="L281" s="32" t="s">
        <v>30</v>
      </c>
      <c r="M281" s="32">
        <v>48952444</v>
      </c>
      <c r="N281" s="32">
        <v>16992906</v>
      </c>
      <c r="O281" s="32">
        <v>65945350</v>
      </c>
      <c r="P281" s="32">
        <v>16479049</v>
      </c>
      <c r="Q281" s="32">
        <v>15127869</v>
      </c>
      <c r="R281" s="32">
        <v>31606918</v>
      </c>
      <c r="S281" s="32">
        <v>34338432</v>
      </c>
      <c r="T281" s="32">
        <v>3417989</v>
      </c>
      <c r="U281" s="32">
        <v>2307395</v>
      </c>
      <c r="W281" s="12">
        <f>+$M281/$P281</f>
        <v>2.970586712861889</v>
      </c>
      <c r="X281" s="20"/>
      <c r="Y281" s="13">
        <f>+$R281/$O281</f>
        <v>0.47928956325199579</v>
      </c>
      <c r="Z281" s="32">
        <f>+$T281/$U281</f>
        <v>1.4813194099839864</v>
      </c>
      <c r="AA281" s="32">
        <f>+$T281/$S281</f>
        <v>9.9538295749788452E-2</v>
      </c>
      <c r="AB281" s="32">
        <f>+$T281/$O281</f>
        <v>5.1830629453024357E-2</v>
      </c>
    </row>
    <row r="282" spans="1:28" x14ac:dyDescent="0.3">
      <c r="A282" s="33">
        <v>33856</v>
      </c>
      <c r="B282" s="32" t="s">
        <v>32</v>
      </c>
      <c r="C282" s="32" t="s">
        <v>25</v>
      </c>
      <c r="D282" s="32">
        <v>900442893</v>
      </c>
      <c r="E282" s="32" t="s">
        <v>842</v>
      </c>
      <c r="F282" s="32" t="s">
        <v>58</v>
      </c>
      <c r="G282" s="32" t="s">
        <v>59</v>
      </c>
      <c r="H282" s="32" t="s">
        <v>27</v>
      </c>
      <c r="I282" s="32" t="s">
        <v>843</v>
      </c>
      <c r="J282" s="32" t="s">
        <v>74</v>
      </c>
      <c r="K282" s="32" t="s">
        <v>112</v>
      </c>
      <c r="L282" s="32" t="s">
        <v>30</v>
      </c>
      <c r="M282" s="32">
        <v>20781452</v>
      </c>
      <c r="N282" s="32">
        <v>1877973</v>
      </c>
      <c r="O282" s="32">
        <v>22659425</v>
      </c>
      <c r="P282" s="32">
        <v>6992361</v>
      </c>
      <c r="Q282" s="32">
        <v>6397521</v>
      </c>
      <c r="R282" s="32">
        <v>13389882</v>
      </c>
      <c r="S282" s="32">
        <v>9269543</v>
      </c>
      <c r="T282" s="32">
        <v>3712596</v>
      </c>
      <c r="U282" s="32">
        <v>2233239</v>
      </c>
      <c r="W282" s="12">
        <f>+$M282/$P282</f>
        <v>2.9720221824931521</v>
      </c>
      <c r="Y282" s="13">
        <f>+$R282/$O282</f>
        <v>0.59091887812687216</v>
      </c>
      <c r="Z282" s="32">
        <f>+$T282/$U282</f>
        <v>1.6624266368266003</v>
      </c>
      <c r="AA282" s="32">
        <f>+$T282/$S282</f>
        <v>0.40051553782101235</v>
      </c>
      <c r="AB282" s="32">
        <f>+$T282/$O282</f>
        <v>0.16384334553943888</v>
      </c>
    </row>
    <row r="283" spans="1:28" x14ac:dyDescent="0.3">
      <c r="A283" s="33">
        <v>4268</v>
      </c>
      <c r="B283" s="32" t="s">
        <v>32</v>
      </c>
      <c r="C283" s="32" t="s">
        <v>25</v>
      </c>
      <c r="D283" s="32">
        <v>800212989</v>
      </c>
      <c r="E283" s="32" t="s">
        <v>348</v>
      </c>
      <c r="F283" s="32" t="s">
        <v>58</v>
      </c>
      <c r="G283" s="32" t="s">
        <v>59</v>
      </c>
      <c r="H283" s="32" t="s">
        <v>27</v>
      </c>
      <c r="I283" s="32" t="s">
        <v>349</v>
      </c>
      <c r="J283" s="32" t="s">
        <v>29</v>
      </c>
      <c r="K283" s="32" t="s">
        <v>29</v>
      </c>
      <c r="L283" s="32" t="s">
        <v>30</v>
      </c>
      <c r="M283" s="32">
        <v>2654976</v>
      </c>
      <c r="N283" s="32">
        <v>1292800</v>
      </c>
      <c r="O283" s="32">
        <v>3947776</v>
      </c>
      <c r="P283" s="32">
        <v>893205</v>
      </c>
      <c r="Q283" s="32">
        <v>1512688</v>
      </c>
      <c r="R283" s="32">
        <v>2405893</v>
      </c>
      <c r="S283" s="32">
        <v>1541883</v>
      </c>
      <c r="T283" s="32">
        <v>384548</v>
      </c>
      <c r="U283" s="32">
        <v>297113</v>
      </c>
      <c r="W283" s="12">
        <f>+$M283/$P283</f>
        <v>2.9724150670898619</v>
      </c>
      <c r="Y283" s="13">
        <f>+$R283/$O283</f>
        <v>0.60942996765773949</v>
      </c>
      <c r="Z283" s="32">
        <f>+$T283/$U283</f>
        <v>1.2942819735252244</v>
      </c>
      <c r="AA283" s="32">
        <f>+$T283/$S283</f>
        <v>0.24940154343747223</v>
      </c>
      <c r="AB283" s="32">
        <f>+$T283/$O283</f>
        <v>9.740876888658323E-2</v>
      </c>
    </row>
    <row r="284" spans="1:28" x14ac:dyDescent="0.3">
      <c r="A284" s="33">
        <v>33280</v>
      </c>
      <c r="B284" s="32" t="s">
        <v>32</v>
      </c>
      <c r="C284" s="32" t="s">
        <v>25</v>
      </c>
      <c r="D284" s="32">
        <v>900424919</v>
      </c>
      <c r="E284" s="32" t="s">
        <v>836</v>
      </c>
      <c r="F284" s="32" t="s">
        <v>58</v>
      </c>
      <c r="G284" s="32" t="s">
        <v>59</v>
      </c>
      <c r="H284" s="32" t="s">
        <v>27</v>
      </c>
      <c r="I284" s="32" t="s">
        <v>837</v>
      </c>
      <c r="J284" s="32" t="s">
        <v>41</v>
      </c>
      <c r="K284" s="32" t="s">
        <v>42</v>
      </c>
      <c r="L284" s="32" t="s">
        <v>30</v>
      </c>
      <c r="M284" s="32">
        <v>14154656</v>
      </c>
      <c r="N284" s="32">
        <v>957141</v>
      </c>
      <c r="O284" s="32">
        <v>15111797</v>
      </c>
      <c r="P284" s="32">
        <v>4742444</v>
      </c>
      <c r="Q284" s="32">
        <v>3695544</v>
      </c>
      <c r="R284" s="32">
        <v>8437988</v>
      </c>
      <c r="S284" s="32">
        <v>6673809</v>
      </c>
      <c r="T284" s="32">
        <v>1023139</v>
      </c>
      <c r="U284" s="32">
        <v>2039649</v>
      </c>
      <c r="W284" s="12">
        <f>+$M284/$P284</f>
        <v>2.9846754120871011</v>
      </c>
      <c r="Y284" s="13">
        <f>+$R284/$O284</f>
        <v>0.55837092041403147</v>
      </c>
      <c r="Z284" s="32">
        <f>+$T284/$U284</f>
        <v>0.50162503450348561</v>
      </c>
      <c r="AA284" s="32">
        <f>+$T284/$S284</f>
        <v>0.15330660496876672</v>
      </c>
      <c r="AB284" s="32">
        <f>+$T284/$O284</f>
        <v>6.7704654846806114E-2</v>
      </c>
    </row>
    <row r="285" spans="1:28" x14ac:dyDescent="0.3">
      <c r="A285" s="33">
        <v>11304</v>
      </c>
      <c r="B285" s="32" t="s">
        <v>32</v>
      </c>
      <c r="C285" s="32" t="s">
        <v>25</v>
      </c>
      <c r="D285" s="32">
        <v>830044682</v>
      </c>
      <c r="E285" s="32" t="s">
        <v>465</v>
      </c>
      <c r="F285" s="32" t="s">
        <v>58</v>
      </c>
      <c r="G285" s="32" t="s">
        <v>59</v>
      </c>
      <c r="H285" s="32" t="s">
        <v>27</v>
      </c>
      <c r="I285" s="32" t="s">
        <v>466</v>
      </c>
      <c r="J285" s="32" t="s">
        <v>29</v>
      </c>
      <c r="K285" s="32" t="s">
        <v>29</v>
      </c>
      <c r="L285" s="32" t="s">
        <v>30</v>
      </c>
      <c r="M285" s="32">
        <v>5467165</v>
      </c>
      <c r="N285" s="32">
        <v>3101429</v>
      </c>
      <c r="O285" s="32">
        <v>8568594</v>
      </c>
      <c r="P285" s="32">
        <v>1828091</v>
      </c>
      <c r="Q285" s="32">
        <v>1466876</v>
      </c>
      <c r="R285" s="32">
        <v>3294967</v>
      </c>
      <c r="S285" s="32">
        <v>5273627</v>
      </c>
      <c r="T285" s="32">
        <v>1737838</v>
      </c>
      <c r="U285" s="32"/>
      <c r="W285" s="12">
        <f>+$M285/$P285</f>
        <v>2.9906416037276045</v>
      </c>
      <c r="Y285" s="13">
        <f>+$R285/$O285</f>
        <v>0.38453998403938849</v>
      </c>
      <c r="Z285" s="32" t="e">
        <f>+$T285/$U285</f>
        <v>#DIV/0!</v>
      </c>
      <c r="AA285" s="32">
        <f>+$T285/$S285</f>
        <v>0.32953373456256957</v>
      </c>
      <c r="AB285" s="32">
        <f>+$T285/$O285</f>
        <v>0.20281483753343899</v>
      </c>
    </row>
    <row r="286" spans="1:28" x14ac:dyDescent="0.3">
      <c r="A286" s="33">
        <v>14846</v>
      </c>
      <c r="B286" s="32" t="s">
        <v>32</v>
      </c>
      <c r="C286" s="32" t="s">
        <v>25</v>
      </c>
      <c r="D286" s="32">
        <v>830508713</v>
      </c>
      <c r="E286" s="32" t="s">
        <v>548</v>
      </c>
      <c r="F286" s="32" t="s">
        <v>58</v>
      </c>
      <c r="G286" s="32" t="s">
        <v>59</v>
      </c>
      <c r="H286" s="32" t="s">
        <v>27</v>
      </c>
      <c r="I286" s="32" t="s">
        <v>549</v>
      </c>
      <c r="J286" s="32" t="s">
        <v>46</v>
      </c>
      <c r="K286" s="32" t="s">
        <v>550</v>
      </c>
      <c r="L286" s="32" t="s">
        <v>30</v>
      </c>
      <c r="M286" s="32">
        <v>3376563</v>
      </c>
      <c r="N286" s="32">
        <v>398455</v>
      </c>
      <c r="O286" s="32">
        <v>3775018</v>
      </c>
      <c r="P286" s="32">
        <v>1127556</v>
      </c>
      <c r="Q286" s="32">
        <v>752476</v>
      </c>
      <c r="R286" s="32">
        <v>1880032</v>
      </c>
      <c r="S286" s="32">
        <v>1894986</v>
      </c>
      <c r="T286" s="32">
        <v>356607</v>
      </c>
      <c r="U286" s="32">
        <v>142193</v>
      </c>
      <c r="W286" s="12">
        <f>+$M286/$P286</f>
        <v>2.9945856347711333</v>
      </c>
      <c r="Y286" s="13">
        <f>+$R286/$O286</f>
        <v>0.49801934719251667</v>
      </c>
      <c r="Z286" s="32">
        <f>+$T286/$U286</f>
        <v>2.5079082655264324</v>
      </c>
      <c r="AA286" s="32">
        <f>+$T286/$S286</f>
        <v>0.1881845037377585</v>
      </c>
      <c r="AB286" s="32">
        <f>+$T286/$O286</f>
        <v>9.4464980034532284E-2</v>
      </c>
    </row>
    <row r="287" spans="1:28" x14ac:dyDescent="0.3">
      <c r="A287" s="33">
        <v>23566</v>
      </c>
      <c r="B287" s="32" t="s">
        <v>32</v>
      </c>
      <c r="C287" s="32" t="s">
        <v>25</v>
      </c>
      <c r="D287" s="32">
        <v>900081215</v>
      </c>
      <c r="E287" s="32" t="s">
        <v>687</v>
      </c>
      <c r="F287" s="32" t="s">
        <v>58</v>
      </c>
      <c r="G287" s="32" t="s">
        <v>59</v>
      </c>
      <c r="H287" s="32" t="s">
        <v>27</v>
      </c>
      <c r="I287" s="32" t="s">
        <v>688</v>
      </c>
      <c r="J287" s="32" t="s">
        <v>29</v>
      </c>
      <c r="K287" s="32" t="s">
        <v>29</v>
      </c>
      <c r="L287" s="32" t="s">
        <v>30</v>
      </c>
      <c r="M287" s="32">
        <v>3868517</v>
      </c>
      <c r="N287" s="32">
        <v>717</v>
      </c>
      <c r="O287" s="32">
        <v>3869234</v>
      </c>
      <c r="P287" s="32">
        <v>1288578</v>
      </c>
      <c r="Q287" s="32">
        <v>304073</v>
      </c>
      <c r="R287" s="32">
        <v>1592651</v>
      </c>
      <c r="S287" s="32">
        <v>2276583</v>
      </c>
      <c r="T287" s="32">
        <v>445273</v>
      </c>
      <c r="U287" s="32"/>
      <c r="W287" s="12">
        <f>+$M287/$P287</f>
        <v>3.0021597450833397</v>
      </c>
      <c r="Y287" s="13">
        <f>+$R287/$O287</f>
        <v>0.41161919904559918</v>
      </c>
      <c r="Z287" s="32" t="e">
        <f>+$T287/$U287</f>
        <v>#DIV/0!</v>
      </c>
      <c r="AA287" s="32">
        <f>+$T287/$S287</f>
        <v>0.19558830053637402</v>
      </c>
      <c r="AB287" s="32">
        <f>+$T287/$O287</f>
        <v>0.1150804009269018</v>
      </c>
    </row>
    <row r="288" spans="1:28" x14ac:dyDescent="0.3">
      <c r="A288" s="33">
        <v>1434</v>
      </c>
      <c r="B288" s="32" t="s">
        <v>31</v>
      </c>
      <c r="C288" s="32" t="s">
        <v>25</v>
      </c>
      <c r="D288" s="32">
        <v>890940259</v>
      </c>
      <c r="E288" s="32" t="s">
        <v>259</v>
      </c>
      <c r="F288" s="32" t="s">
        <v>58</v>
      </c>
      <c r="G288" s="32" t="s">
        <v>59</v>
      </c>
      <c r="H288" s="32" t="s">
        <v>27</v>
      </c>
      <c r="I288" s="32" t="s">
        <v>260</v>
      </c>
      <c r="J288" s="32" t="s">
        <v>41</v>
      </c>
      <c r="K288" s="32" t="s">
        <v>42</v>
      </c>
      <c r="L288" s="32" t="s">
        <v>30</v>
      </c>
      <c r="M288" s="32">
        <v>26519259</v>
      </c>
      <c r="N288" s="32">
        <v>4129941</v>
      </c>
      <c r="O288" s="32">
        <v>30649200</v>
      </c>
      <c r="P288" s="32">
        <v>8826244</v>
      </c>
      <c r="Q288" s="32">
        <v>111976</v>
      </c>
      <c r="R288" s="32">
        <v>8938220</v>
      </c>
      <c r="S288" s="32">
        <v>21710980</v>
      </c>
      <c r="T288" s="32">
        <v>9766574</v>
      </c>
      <c r="U288" s="32">
        <v>2237411</v>
      </c>
      <c r="W288" s="12">
        <f>+$M288/$P288</f>
        <v>3.004591647364383</v>
      </c>
      <c r="Y288" s="13">
        <f>+$R288/$O288</f>
        <v>0.29162979784137921</v>
      </c>
      <c r="Z288" s="32">
        <f>+$T288/$U288</f>
        <v>4.3651229032126864</v>
      </c>
      <c r="AA288" s="32">
        <f>+$T288/$S288</f>
        <v>0.4498449171801549</v>
      </c>
      <c r="AB288" s="32">
        <f>+$T288/$O288</f>
        <v>0.31865673492293439</v>
      </c>
    </row>
    <row r="289" spans="1:28" x14ac:dyDescent="0.3">
      <c r="A289" s="33">
        <v>4926</v>
      </c>
      <c r="B289" s="32" t="s">
        <v>24</v>
      </c>
      <c r="C289" s="32" t="s">
        <v>25</v>
      </c>
      <c r="D289" s="32">
        <v>900743695</v>
      </c>
      <c r="E289" s="32" t="s">
        <v>212</v>
      </c>
      <c r="F289" s="32" t="s">
        <v>58</v>
      </c>
      <c r="G289" s="32" t="s">
        <v>59</v>
      </c>
      <c r="H289" s="32" t="s">
        <v>27</v>
      </c>
      <c r="I289" s="32" t="s">
        <v>213</v>
      </c>
      <c r="J289" s="32" t="s">
        <v>29</v>
      </c>
      <c r="K289" s="32" t="s">
        <v>29</v>
      </c>
      <c r="L289" s="32" t="s">
        <v>30</v>
      </c>
      <c r="M289" s="32">
        <v>13313984</v>
      </c>
      <c r="N289" s="32">
        <v>4557439</v>
      </c>
      <c r="O289" s="32">
        <v>17871423</v>
      </c>
      <c r="P289" s="32">
        <v>4428238</v>
      </c>
      <c r="Q289" s="32">
        <v>9382774</v>
      </c>
      <c r="R289" s="32">
        <v>13811012</v>
      </c>
      <c r="S289" s="32">
        <v>4060411</v>
      </c>
      <c r="T289" s="32">
        <v>3046166</v>
      </c>
      <c r="U289" s="32">
        <v>2830861</v>
      </c>
      <c r="W289" s="12">
        <f>+$M289/$P289</f>
        <v>3.0066098524966365</v>
      </c>
      <c r="X289" s="20"/>
      <c r="Y289" s="13">
        <f>+$R289/$O289</f>
        <v>0.77279867417384729</v>
      </c>
      <c r="Z289" s="32">
        <f>+$T289/$U289</f>
        <v>1.076056365890095</v>
      </c>
      <c r="AA289" s="32">
        <f>+$T289/$S289</f>
        <v>0.7502112470880411</v>
      </c>
      <c r="AB289" s="32">
        <f>+$T289/$O289</f>
        <v>0.17044898998809441</v>
      </c>
    </row>
    <row r="290" spans="1:28" x14ac:dyDescent="0.3">
      <c r="A290" s="33">
        <v>28480</v>
      </c>
      <c r="B290" s="32" t="s">
        <v>32</v>
      </c>
      <c r="C290" s="32" t="s">
        <v>25</v>
      </c>
      <c r="D290" s="32">
        <v>900269840</v>
      </c>
      <c r="E290" s="32" t="s">
        <v>760</v>
      </c>
      <c r="F290" s="32" t="s">
        <v>58</v>
      </c>
      <c r="G290" s="32" t="s">
        <v>59</v>
      </c>
      <c r="H290" s="32" t="s">
        <v>27</v>
      </c>
      <c r="I290" s="32" t="s">
        <v>761</v>
      </c>
      <c r="J290" s="32" t="s">
        <v>29</v>
      </c>
      <c r="K290" s="32" t="s">
        <v>29</v>
      </c>
      <c r="L290" s="32" t="s">
        <v>30</v>
      </c>
      <c r="M290" s="32">
        <v>12110539</v>
      </c>
      <c r="N290" s="32">
        <v>11767201</v>
      </c>
      <c r="O290" s="32">
        <v>23877740</v>
      </c>
      <c r="P290" s="32">
        <v>4022145</v>
      </c>
      <c r="Q290" s="32">
        <v>8826400</v>
      </c>
      <c r="R290" s="32">
        <v>12848545</v>
      </c>
      <c r="S290" s="32">
        <v>11029195</v>
      </c>
      <c r="T290" s="32">
        <v>1636102</v>
      </c>
      <c r="U290" s="32">
        <v>151502</v>
      </c>
      <c r="W290" s="12">
        <f>+$M290/$P290</f>
        <v>3.0109652933944449</v>
      </c>
      <c r="Y290" s="13">
        <f>+$R290/$O290</f>
        <v>0.53809719847858295</v>
      </c>
      <c r="Z290" s="32">
        <f>+$T290/$U290</f>
        <v>10.799210571477603</v>
      </c>
      <c r="AA290" s="32">
        <f>+$T290/$S290</f>
        <v>0.14834283009775417</v>
      </c>
      <c r="AB290" s="32">
        <f>+$T290/$O290</f>
        <v>6.8519968807768242E-2</v>
      </c>
    </row>
    <row r="291" spans="1:28" x14ac:dyDescent="0.3">
      <c r="A291" s="33">
        <v>33986</v>
      </c>
      <c r="B291" s="32" t="s">
        <v>32</v>
      </c>
      <c r="C291" s="32" t="s">
        <v>25</v>
      </c>
      <c r="D291" s="32">
        <v>900446887</v>
      </c>
      <c r="E291" s="32" t="s">
        <v>844</v>
      </c>
      <c r="F291" s="32" t="s">
        <v>58</v>
      </c>
      <c r="G291" s="32" t="s">
        <v>59</v>
      </c>
      <c r="H291" s="32" t="s">
        <v>27</v>
      </c>
      <c r="I291" s="32" t="s">
        <v>845</v>
      </c>
      <c r="J291" s="32" t="s">
        <v>384</v>
      </c>
      <c r="K291" s="32" t="s">
        <v>385</v>
      </c>
      <c r="L291" s="32" t="s">
        <v>30</v>
      </c>
      <c r="M291" s="32">
        <v>7795520</v>
      </c>
      <c r="N291" s="32">
        <v>596843</v>
      </c>
      <c r="O291" s="32">
        <v>8392363</v>
      </c>
      <c r="P291" s="32">
        <v>2577987</v>
      </c>
      <c r="Q291" s="32">
        <v>60984</v>
      </c>
      <c r="R291" s="32">
        <v>2638971</v>
      </c>
      <c r="S291" s="32">
        <v>5753392</v>
      </c>
      <c r="T291" s="32">
        <v>307328</v>
      </c>
      <c r="U291" s="32">
        <v>315914</v>
      </c>
      <c r="W291" s="12">
        <f>+$M291/$P291</f>
        <v>3.0238787084651708</v>
      </c>
      <c r="Y291" s="13">
        <f>+$R291/$O291</f>
        <v>0.31444910092664008</v>
      </c>
      <c r="Z291" s="32">
        <f>+$T291/$U291</f>
        <v>0.97282171730281031</v>
      </c>
      <c r="AA291" s="32">
        <f>+$T291/$S291</f>
        <v>5.3416836537472152E-2</v>
      </c>
      <c r="AB291" s="32">
        <f>+$T291/$O291</f>
        <v>3.6619960313918738E-2</v>
      </c>
    </row>
    <row r="292" spans="1:28" x14ac:dyDescent="0.3">
      <c r="A292" s="33">
        <v>4776</v>
      </c>
      <c r="B292" s="32" t="s">
        <v>24</v>
      </c>
      <c r="C292" s="32" t="s">
        <v>25</v>
      </c>
      <c r="D292" s="32">
        <v>900638609</v>
      </c>
      <c r="E292" s="32" t="s">
        <v>210</v>
      </c>
      <c r="F292" s="32" t="s">
        <v>58</v>
      </c>
      <c r="G292" s="32" t="s">
        <v>59</v>
      </c>
      <c r="H292" s="32" t="s">
        <v>27</v>
      </c>
      <c r="I292" s="32" t="s">
        <v>211</v>
      </c>
      <c r="J292" s="32" t="s">
        <v>29</v>
      </c>
      <c r="K292" s="32" t="s">
        <v>29</v>
      </c>
      <c r="L292" s="32" t="s">
        <v>30</v>
      </c>
      <c r="M292" s="32">
        <v>33654856</v>
      </c>
      <c r="N292" s="32">
        <v>881991</v>
      </c>
      <c r="O292" s="32">
        <v>34536847</v>
      </c>
      <c r="P292" s="32">
        <v>11070372</v>
      </c>
      <c r="Q292" s="32">
        <v>12074865</v>
      </c>
      <c r="R292" s="32">
        <v>23145237</v>
      </c>
      <c r="S292" s="32">
        <v>11391610</v>
      </c>
      <c r="T292" s="32">
        <v>3751841</v>
      </c>
      <c r="U292" s="32">
        <v>277113</v>
      </c>
      <c r="W292" s="12">
        <f>+$M292/$P292</f>
        <v>3.0400835672008131</v>
      </c>
      <c r="X292" s="20"/>
      <c r="Y292" s="13">
        <f>+$R292/$O292</f>
        <v>0.67016068374741911</v>
      </c>
      <c r="Z292" s="32">
        <f>+$T292/$U292</f>
        <v>13.539029204692671</v>
      </c>
      <c r="AA292" s="32">
        <f>+$T292/$S292</f>
        <v>0.32935125061339005</v>
      </c>
      <c r="AB292" s="32">
        <f>+$T292/$O292</f>
        <v>0.10863299130925298</v>
      </c>
    </row>
    <row r="293" spans="1:28" x14ac:dyDescent="0.3">
      <c r="A293" s="33">
        <v>2332</v>
      </c>
      <c r="B293" s="32" t="s">
        <v>24</v>
      </c>
      <c r="C293" s="32" t="s">
        <v>25</v>
      </c>
      <c r="D293" s="32">
        <v>860450450</v>
      </c>
      <c r="E293" s="32" t="s">
        <v>139</v>
      </c>
      <c r="F293" s="32" t="s">
        <v>58</v>
      </c>
      <c r="G293" s="32" t="s">
        <v>59</v>
      </c>
      <c r="H293" s="32" t="s">
        <v>44</v>
      </c>
      <c r="I293" s="32" t="s">
        <v>140</v>
      </c>
      <c r="J293" s="32" t="s">
        <v>29</v>
      </c>
      <c r="K293" s="32" t="s">
        <v>29</v>
      </c>
      <c r="L293" s="32" t="s">
        <v>30</v>
      </c>
      <c r="M293" s="32">
        <v>40128822</v>
      </c>
      <c r="N293" s="32">
        <v>27658843</v>
      </c>
      <c r="O293" s="32">
        <v>67787665</v>
      </c>
      <c r="P293" s="32">
        <v>13032700</v>
      </c>
      <c r="Q293" s="32">
        <v>569072</v>
      </c>
      <c r="R293" s="32">
        <v>13601772</v>
      </c>
      <c r="S293" s="32">
        <v>54185893</v>
      </c>
      <c r="T293" s="32">
        <v>9378096</v>
      </c>
      <c r="U293" s="32">
        <v>0</v>
      </c>
      <c r="W293" s="12">
        <f>+$M293/$P293</f>
        <v>3.079087372532169</v>
      </c>
      <c r="X293" s="20"/>
      <c r="Y293" s="13">
        <f>+$R293/$O293</f>
        <v>0.20065261135635812</v>
      </c>
      <c r="Z293" s="32" t="e">
        <f>+$T293/$U293</f>
        <v>#DIV/0!</v>
      </c>
      <c r="AA293" s="32">
        <f>+$T293/$S293</f>
        <v>0.1730726482628975</v>
      </c>
      <c r="AB293" s="32">
        <f>+$T293/$O293</f>
        <v>0.13834516943458666</v>
      </c>
    </row>
    <row r="294" spans="1:28" x14ac:dyDescent="0.3">
      <c r="A294" s="33">
        <v>10242</v>
      </c>
      <c r="B294" s="32" t="s">
        <v>32</v>
      </c>
      <c r="C294" s="32" t="s">
        <v>25</v>
      </c>
      <c r="D294" s="32">
        <v>830006334</v>
      </c>
      <c r="E294" s="32" t="s">
        <v>429</v>
      </c>
      <c r="F294" s="32" t="s">
        <v>58</v>
      </c>
      <c r="G294" s="32" t="s">
        <v>59</v>
      </c>
      <c r="H294" s="32" t="s">
        <v>27</v>
      </c>
      <c r="I294" s="32" t="s">
        <v>430</v>
      </c>
      <c r="J294" s="32" t="s">
        <v>29</v>
      </c>
      <c r="K294" s="32" t="s">
        <v>29</v>
      </c>
      <c r="L294" s="32" t="s">
        <v>30</v>
      </c>
      <c r="M294" s="32">
        <v>9996976</v>
      </c>
      <c r="N294" s="32">
        <v>7791715</v>
      </c>
      <c r="O294" s="32">
        <v>17788691</v>
      </c>
      <c r="P294" s="32">
        <v>3224369</v>
      </c>
      <c r="Q294" s="32">
        <v>1502058</v>
      </c>
      <c r="R294" s="32">
        <v>4726427</v>
      </c>
      <c r="S294" s="32">
        <v>13062264</v>
      </c>
      <c r="T294" s="32">
        <v>1888700</v>
      </c>
      <c r="U294" s="32">
        <v>793484</v>
      </c>
      <c r="W294" s="12">
        <f>+$M294/$P294</f>
        <v>3.100444148917199</v>
      </c>
      <c r="Y294" s="13">
        <f>+$R294/$O294</f>
        <v>0.26569841479623207</v>
      </c>
      <c r="Z294" s="32">
        <f>+$T294/$U294</f>
        <v>2.3802622359114993</v>
      </c>
      <c r="AA294" s="32">
        <f>+$T294/$S294</f>
        <v>0.14459208602735329</v>
      </c>
      <c r="AB294" s="32">
        <f>+$T294/$O294</f>
        <v>0.10617419797780511</v>
      </c>
    </row>
    <row r="295" spans="1:28" x14ac:dyDescent="0.3">
      <c r="A295" s="33">
        <v>13264</v>
      </c>
      <c r="B295" s="32" t="s">
        <v>32</v>
      </c>
      <c r="C295" s="32" t="s">
        <v>25</v>
      </c>
      <c r="D295" s="32">
        <v>830106465</v>
      </c>
      <c r="E295" s="32" t="s">
        <v>518</v>
      </c>
      <c r="F295" s="32" t="s">
        <v>58</v>
      </c>
      <c r="G295" s="32" t="s">
        <v>59</v>
      </c>
      <c r="H295" s="32" t="s">
        <v>51</v>
      </c>
      <c r="I295" s="32" t="s">
        <v>519</v>
      </c>
      <c r="J295" s="32" t="s">
        <v>29</v>
      </c>
      <c r="K295" s="32" t="s">
        <v>29</v>
      </c>
      <c r="L295" s="32" t="s">
        <v>30</v>
      </c>
      <c r="M295" s="32">
        <v>1585713</v>
      </c>
      <c r="N295" s="32">
        <v>1125234</v>
      </c>
      <c r="O295" s="32">
        <v>2710947</v>
      </c>
      <c r="P295" s="32">
        <v>511219</v>
      </c>
      <c r="Q295" s="32"/>
      <c r="R295" s="32">
        <v>511219</v>
      </c>
      <c r="S295" s="32">
        <v>2199728</v>
      </c>
      <c r="T295" s="32">
        <v>45083</v>
      </c>
      <c r="U295" s="32">
        <v>85631</v>
      </c>
      <c r="W295" s="12">
        <f>+$M295/$P295</f>
        <v>3.1018272012581694</v>
      </c>
      <c r="Y295" s="13">
        <f>+$R295/$O295</f>
        <v>0.18857580026463078</v>
      </c>
      <c r="Z295" s="32">
        <f>+$T295/$U295</f>
        <v>0.52647989629923742</v>
      </c>
      <c r="AA295" s="32">
        <f>+$T295/$S295</f>
        <v>2.049480663063797E-2</v>
      </c>
      <c r="AB295" s="32">
        <f>+$T295/$O295</f>
        <v>1.6629982068996553E-2</v>
      </c>
    </row>
    <row r="296" spans="1:28" x14ac:dyDescent="0.3">
      <c r="A296" s="33">
        <v>13078</v>
      </c>
      <c r="B296" s="32" t="s">
        <v>32</v>
      </c>
      <c r="C296" s="32" t="s">
        <v>25</v>
      </c>
      <c r="D296" s="32">
        <v>830099538</v>
      </c>
      <c r="E296" s="32" t="s">
        <v>514</v>
      </c>
      <c r="F296" s="32" t="s">
        <v>58</v>
      </c>
      <c r="G296" s="32" t="s">
        <v>59</v>
      </c>
      <c r="H296" s="32" t="s">
        <v>27</v>
      </c>
      <c r="I296" s="32" t="s">
        <v>515</v>
      </c>
      <c r="J296" s="32" t="s">
        <v>29</v>
      </c>
      <c r="K296" s="32" t="s">
        <v>29</v>
      </c>
      <c r="L296" s="32" t="s">
        <v>30</v>
      </c>
      <c r="M296" s="32">
        <v>15224292</v>
      </c>
      <c r="N296" s="32">
        <v>1775033</v>
      </c>
      <c r="O296" s="32">
        <v>16999325</v>
      </c>
      <c r="P296" s="32">
        <v>4865710</v>
      </c>
      <c r="Q296" s="32">
        <v>1691370</v>
      </c>
      <c r="R296" s="32">
        <v>6557080</v>
      </c>
      <c r="S296" s="32">
        <v>10442245</v>
      </c>
      <c r="T296" s="32">
        <v>-157102</v>
      </c>
      <c r="U296" s="32"/>
      <c r="W296" s="12">
        <f>+$M296/$P296</f>
        <v>3.1288942415392613</v>
      </c>
      <c r="Y296" s="13">
        <f>+$R296/$O296</f>
        <v>0.38572590382265176</v>
      </c>
      <c r="Z296" s="32" t="e">
        <f>+$T296/$U296</f>
        <v>#DIV/0!</v>
      </c>
      <c r="AA296" s="32">
        <f>+$T296/$S296</f>
        <v>-1.5044849072206216E-2</v>
      </c>
      <c r="AB296" s="32">
        <f>+$T296/$O296</f>
        <v>-9.2416610659540894E-3</v>
      </c>
    </row>
    <row r="297" spans="1:28" x14ac:dyDescent="0.3">
      <c r="A297" s="33">
        <v>15590</v>
      </c>
      <c r="B297" s="32" t="s">
        <v>32</v>
      </c>
      <c r="C297" s="32" t="s">
        <v>25</v>
      </c>
      <c r="D297" s="32">
        <v>860004285</v>
      </c>
      <c r="E297" s="32" t="s">
        <v>570</v>
      </c>
      <c r="F297" s="32" t="s">
        <v>58</v>
      </c>
      <c r="G297" s="32" t="s">
        <v>59</v>
      </c>
      <c r="H297" s="32" t="s">
        <v>44</v>
      </c>
      <c r="I297" s="32" t="s">
        <v>571</v>
      </c>
      <c r="J297" s="32" t="s">
        <v>29</v>
      </c>
      <c r="K297" s="32" t="s">
        <v>29</v>
      </c>
      <c r="L297" s="32" t="s">
        <v>30</v>
      </c>
      <c r="M297" s="32">
        <v>5011783</v>
      </c>
      <c r="N297" s="32">
        <v>16428535</v>
      </c>
      <c r="O297" s="32">
        <v>21440318</v>
      </c>
      <c r="P297" s="32">
        <v>1587130</v>
      </c>
      <c r="Q297" s="32">
        <v>5674973</v>
      </c>
      <c r="R297" s="32">
        <v>7262103</v>
      </c>
      <c r="S297" s="32">
        <v>14178215</v>
      </c>
      <c r="T297" s="32">
        <v>41015</v>
      </c>
      <c r="U297" s="32"/>
      <c r="W297" s="12">
        <f>+$M297/$P297</f>
        <v>3.1577646443580552</v>
      </c>
      <c r="Y297" s="13">
        <f>+$R297/$O297</f>
        <v>0.33871246685800088</v>
      </c>
      <c r="Z297" s="32" t="e">
        <f>+$T297/$U297</f>
        <v>#DIV/0!</v>
      </c>
      <c r="AA297" s="32">
        <f>+$T297/$S297</f>
        <v>2.8928183131656559E-3</v>
      </c>
      <c r="AB297" s="32">
        <f>+$T297/$O297</f>
        <v>1.9129846861413156E-3</v>
      </c>
    </row>
    <row r="298" spans="1:28" x14ac:dyDescent="0.3">
      <c r="A298" s="33">
        <v>3742</v>
      </c>
      <c r="B298" s="32" t="s">
        <v>32</v>
      </c>
      <c r="C298" s="32" t="s">
        <v>25</v>
      </c>
      <c r="D298" s="32">
        <v>800189010</v>
      </c>
      <c r="E298" s="32" t="s">
        <v>332</v>
      </c>
      <c r="F298" s="32" t="s">
        <v>58</v>
      </c>
      <c r="G298" s="32" t="s">
        <v>59</v>
      </c>
      <c r="H298" s="32" t="s">
        <v>27</v>
      </c>
      <c r="I298" s="32" t="s">
        <v>333</v>
      </c>
      <c r="J298" s="32" t="s">
        <v>158</v>
      </c>
      <c r="K298" s="32" t="s">
        <v>247</v>
      </c>
      <c r="L298" s="32" t="s">
        <v>30</v>
      </c>
      <c r="M298" s="32">
        <v>10793338</v>
      </c>
      <c r="N298" s="32">
        <v>125230</v>
      </c>
      <c r="O298" s="32">
        <v>10918568</v>
      </c>
      <c r="P298" s="32">
        <v>3396529</v>
      </c>
      <c r="Q298" s="32">
        <v>574308</v>
      </c>
      <c r="R298" s="32">
        <v>3970837</v>
      </c>
      <c r="S298" s="32">
        <v>6947731</v>
      </c>
      <c r="T298" s="32">
        <v>938178</v>
      </c>
      <c r="U298" s="32">
        <v>600485</v>
      </c>
      <c r="W298" s="12">
        <f>+$M298/$P298</f>
        <v>3.1777552907688995</v>
      </c>
      <c r="Y298" s="13">
        <f>+$R298/$O298</f>
        <v>0.3636774529407153</v>
      </c>
      <c r="Z298" s="32">
        <f>+$T298/$U298</f>
        <v>1.5623670866049943</v>
      </c>
      <c r="AA298" s="32">
        <f>+$T298/$S298</f>
        <v>0.13503372539898278</v>
      </c>
      <c r="AB298" s="32">
        <f>+$T298/$O298</f>
        <v>8.5925004084784748E-2</v>
      </c>
    </row>
    <row r="299" spans="1:28" x14ac:dyDescent="0.3">
      <c r="A299" s="33">
        <v>3192</v>
      </c>
      <c r="B299" s="32" t="s">
        <v>32</v>
      </c>
      <c r="C299" s="32" t="s">
        <v>25</v>
      </c>
      <c r="D299" s="32">
        <v>800164421</v>
      </c>
      <c r="E299" s="32" t="s">
        <v>320</v>
      </c>
      <c r="F299" s="32" t="s">
        <v>58</v>
      </c>
      <c r="G299" s="32" t="s">
        <v>59</v>
      </c>
      <c r="H299" s="32" t="s">
        <v>27</v>
      </c>
      <c r="I299" s="32" t="s">
        <v>321</v>
      </c>
      <c r="J299" s="32" t="s">
        <v>158</v>
      </c>
      <c r="K299" s="32" t="s">
        <v>247</v>
      </c>
      <c r="L299" s="32" t="s">
        <v>30</v>
      </c>
      <c r="M299" s="32">
        <v>3174662</v>
      </c>
      <c r="N299" s="32">
        <v>415701</v>
      </c>
      <c r="O299" s="32">
        <v>3590363</v>
      </c>
      <c r="P299" s="32">
        <v>996704</v>
      </c>
      <c r="Q299" s="32">
        <v>1433413</v>
      </c>
      <c r="R299" s="32">
        <v>2430117</v>
      </c>
      <c r="S299" s="32">
        <v>1160246</v>
      </c>
      <c r="T299" s="32">
        <v>726637</v>
      </c>
      <c r="U299" s="32"/>
      <c r="W299" s="12">
        <f>+$M299/$P299</f>
        <v>3.1851602883102705</v>
      </c>
      <c r="Y299" s="13">
        <f>+$R299/$O299</f>
        <v>0.67684437478884452</v>
      </c>
      <c r="Z299" s="32" t="e">
        <f>+$T299/$U299</f>
        <v>#DIV/0!</v>
      </c>
      <c r="AA299" s="32">
        <f>+$T299/$S299</f>
        <v>0.62627839268568908</v>
      </c>
      <c r="AB299" s="32">
        <f>+$T299/$O299</f>
        <v>0.20238538554458144</v>
      </c>
    </row>
    <row r="300" spans="1:28" x14ac:dyDescent="0.3">
      <c r="A300" s="33">
        <v>13644</v>
      </c>
      <c r="B300" s="32" t="s">
        <v>32</v>
      </c>
      <c r="C300" s="32" t="s">
        <v>25</v>
      </c>
      <c r="D300" s="32">
        <v>830118759</v>
      </c>
      <c r="E300" s="32" t="s">
        <v>526</v>
      </c>
      <c r="F300" s="32" t="s">
        <v>58</v>
      </c>
      <c r="G300" s="32" t="s">
        <v>59</v>
      </c>
      <c r="H300" s="32" t="s">
        <v>27</v>
      </c>
      <c r="I300" s="32" t="s">
        <v>527</v>
      </c>
      <c r="J300" s="32" t="s">
        <v>29</v>
      </c>
      <c r="K300" s="32" t="s">
        <v>29</v>
      </c>
      <c r="L300" s="32" t="s">
        <v>30</v>
      </c>
      <c r="M300" s="32">
        <v>8578954</v>
      </c>
      <c r="N300" s="32">
        <v>27802</v>
      </c>
      <c r="O300" s="32">
        <v>8606756</v>
      </c>
      <c r="P300" s="32">
        <v>2683259</v>
      </c>
      <c r="Q300" s="32">
        <v>55000</v>
      </c>
      <c r="R300" s="32">
        <v>2738259</v>
      </c>
      <c r="S300" s="32">
        <v>5868497</v>
      </c>
      <c r="T300" s="32">
        <v>483444</v>
      </c>
      <c r="U300" s="32"/>
      <c r="W300" s="12">
        <f>+$M300/$P300</f>
        <v>3.1972142830788979</v>
      </c>
      <c r="Y300" s="13">
        <f>+$R300/$O300</f>
        <v>0.3181522747943592</v>
      </c>
      <c r="Z300" s="32" t="e">
        <f>+$T300/$U300</f>
        <v>#DIV/0!</v>
      </c>
      <c r="AA300" s="32">
        <f>+$T300/$S300</f>
        <v>8.2379525796809641E-2</v>
      </c>
      <c r="AB300" s="32">
        <f>+$T300/$O300</f>
        <v>5.617029226807406E-2</v>
      </c>
    </row>
    <row r="301" spans="1:28" x14ac:dyDescent="0.3">
      <c r="A301" s="33">
        <v>2326</v>
      </c>
      <c r="B301" s="32" t="s">
        <v>32</v>
      </c>
      <c r="C301" s="32" t="s">
        <v>25</v>
      </c>
      <c r="D301" s="32">
        <v>800121606</v>
      </c>
      <c r="E301" s="32" t="s">
        <v>314</v>
      </c>
      <c r="F301" s="32" t="s">
        <v>58</v>
      </c>
      <c r="G301" s="32" t="s">
        <v>59</v>
      </c>
      <c r="H301" s="32" t="s">
        <v>51</v>
      </c>
      <c r="I301" s="32" t="s">
        <v>315</v>
      </c>
      <c r="J301" s="32" t="s">
        <v>29</v>
      </c>
      <c r="K301" s="32" t="s">
        <v>29</v>
      </c>
      <c r="L301" s="32" t="s">
        <v>30</v>
      </c>
      <c r="M301" s="32">
        <v>10730220</v>
      </c>
      <c r="N301" s="32">
        <v>1026133</v>
      </c>
      <c r="O301" s="32">
        <v>11756353</v>
      </c>
      <c r="P301" s="32">
        <v>3323884</v>
      </c>
      <c r="Q301" s="32">
        <v>784034</v>
      </c>
      <c r="R301" s="32">
        <v>4107918</v>
      </c>
      <c r="S301" s="32">
        <v>7648435</v>
      </c>
      <c r="T301" s="32">
        <v>4085841</v>
      </c>
      <c r="U301" s="32">
        <v>1745535</v>
      </c>
      <c r="W301" s="12">
        <f>+$M301/$P301</f>
        <v>3.228217350545326</v>
      </c>
      <c r="Y301" s="13">
        <f>+$R301/$O301</f>
        <v>0.34942111724613917</v>
      </c>
      <c r="Z301" s="32">
        <f>+$T301/$U301</f>
        <v>2.3407385128341742</v>
      </c>
      <c r="AA301" s="32">
        <f>+$T301/$S301</f>
        <v>0.53420614805512501</v>
      </c>
      <c r="AB301" s="32">
        <f>+$T301/$O301</f>
        <v>0.34754323896194678</v>
      </c>
    </row>
    <row r="302" spans="1:28" x14ac:dyDescent="0.3">
      <c r="A302" s="33">
        <v>23108</v>
      </c>
      <c r="B302" s="32" t="s">
        <v>32</v>
      </c>
      <c r="C302" s="32" t="s">
        <v>25</v>
      </c>
      <c r="D302" s="32">
        <v>900064762</v>
      </c>
      <c r="E302" s="32" t="s">
        <v>671</v>
      </c>
      <c r="F302" s="32" t="s">
        <v>58</v>
      </c>
      <c r="G302" s="32" t="s">
        <v>59</v>
      </c>
      <c r="H302" s="32" t="s">
        <v>27</v>
      </c>
      <c r="I302" s="32" t="s">
        <v>672</v>
      </c>
      <c r="J302" s="32" t="s">
        <v>29</v>
      </c>
      <c r="K302" s="32" t="s">
        <v>29</v>
      </c>
      <c r="L302" s="32" t="s">
        <v>30</v>
      </c>
      <c r="M302" s="32">
        <v>1281366</v>
      </c>
      <c r="N302" s="32">
        <v>61441</v>
      </c>
      <c r="O302" s="32">
        <v>1342807</v>
      </c>
      <c r="P302" s="32">
        <v>395536</v>
      </c>
      <c r="Q302" s="32">
        <v>322721</v>
      </c>
      <c r="R302" s="32">
        <v>718257</v>
      </c>
      <c r="S302" s="32">
        <v>624550</v>
      </c>
      <c r="T302" s="32">
        <v>249860</v>
      </c>
      <c r="U302" s="32">
        <v>87000</v>
      </c>
      <c r="W302" s="12">
        <f>+$M302/$P302</f>
        <v>3.2395685854132115</v>
      </c>
      <c r="Y302" s="13">
        <f>+$R302/$O302</f>
        <v>0.53489220714518171</v>
      </c>
      <c r="Z302" s="32">
        <f>+$T302/$U302</f>
        <v>2.8719540229885059</v>
      </c>
      <c r="AA302" s="32">
        <f>+$T302/$S302</f>
        <v>0.40006404611320151</v>
      </c>
      <c r="AB302" s="32">
        <f>+$T302/$O302</f>
        <v>0.1860729054882794</v>
      </c>
    </row>
    <row r="303" spans="1:28" x14ac:dyDescent="0.3">
      <c r="A303" s="33">
        <v>4064</v>
      </c>
      <c r="B303" s="32" t="s">
        <v>32</v>
      </c>
      <c r="C303" s="32" t="s">
        <v>25</v>
      </c>
      <c r="D303" s="32">
        <v>800204547</v>
      </c>
      <c r="E303" s="32" t="s">
        <v>342</v>
      </c>
      <c r="F303" s="32" t="s">
        <v>58</v>
      </c>
      <c r="G303" s="32" t="s">
        <v>59</v>
      </c>
      <c r="H303" s="32" t="s">
        <v>27</v>
      </c>
      <c r="I303" s="32" t="s">
        <v>343</v>
      </c>
      <c r="J303" s="32" t="s">
        <v>29</v>
      </c>
      <c r="K303" s="32" t="s">
        <v>29</v>
      </c>
      <c r="L303" s="32" t="s">
        <v>30</v>
      </c>
      <c r="M303" s="32">
        <v>14177274</v>
      </c>
      <c r="N303" s="32">
        <v>1872269</v>
      </c>
      <c r="O303" s="32">
        <v>16049543</v>
      </c>
      <c r="P303" s="32">
        <v>4375808</v>
      </c>
      <c r="Q303" s="32"/>
      <c r="R303" s="32">
        <v>4375808</v>
      </c>
      <c r="S303" s="32">
        <v>11673735</v>
      </c>
      <c r="T303" s="32">
        <v>1711398</v>
      </c>
      <c r="U303" s="32">
        <v>857792</v>
      </c>
      <c r="W303" s="12">
        <f>+$M303/$P303</f>
        <v>3.2399214042298015</v>
      </c>
      <c r="Y303" s="13">
        <f>+$R303/$O303</f>
        <v>0.27264377558912423</v>
      </c>
      <c r="Z303" s="32">
        <f>+$T303/$U303</f>
        <v>1.9951200290979632</v>
      </c>
      <c r="AA303" s="32">
        <f>+$T303/$S303</f>
        <v>0.14660243700923484</v>
      </c>
      <c r="AB303" s="32">
        <f>+$T303/$O303</f>
        <v>0.10663219507247029</v>
      </c>
    </row>
    <row r="304" spans="1:28" x14ac:dyDescent="0.3">
      <c r="A304" s="33">
        <v>18498</v>
      </c>
      <c r="B304" s="32" t="s">
        <v>32</v>
      </c>
      <c r="C304" s="32" t="s">
        <v>25</v>
      </c>
      <c r="D304" s="32">
        <v>890101977</v>
      </c>
      <c r="E304" s="32" t="s">
        <v>618</v>
      </c>
      <c r="F304" s="32" t="s">
        <v>58</v>
      </c>
      <c r="G304" s="32" t="s">
        <v>59</v>
      </c>
      <c r="H304" s="32" t="s">
        <v>27</v>
      </c>
      <c r="I304" s="32" t="s">
        <v>619</v>
      </c>
      <c r="J304" s="32" t="s">
        <v>46</v>
      </c>
      <c r="K304" s="32" t="s">
        <v>47</v>
      </c>
      <c r="L304" s="32" t="s">
        <v>30</v>
      </c>
      <c r="M304" s="32">
        <v>9643341</v>
      </c>
      <c r="N304" s="32">
        <v>4114851</v>
      </c>
      <c r="O304" s="32">
        <v>13758192</v>
      </c>
      <c r="P304" s="32">
        <v>2972817</v>
      </c>
      <c r="Q304" s="32">
        <v>1892528</v>
      </c>
      <c r="R304" s="32">
        <v>4865345</v>
      </c>
      <c r="S304" s="32">
        <v>8892847</v>
      </c>
      <c r="T304" s="32">
        <v>2048574</v>
      </c>
      <c r="U304" s="32">
        <v>173562</v>
      </c>
      <c r="W304" s="12">
        <f>+$M304/$P304</f>
        <v>3.243839429066774</v>
      </c>
      <c r="Y304" s="13">
        <f>+$R304/$O304</f>
        <v>0.35363258486289478</v>
      </c>
      <c r="Z304" s="32">
        <f>+$T304/$U304</f>
        <v>11.80312510803056</v>
      </c>
      <c r="AA304" s="32">
        <f>+$T304/$S304</f>
        <v>0.2303619976819572</v>
      </c>
      <c r="AB304" s="32">
        <f>+$T304/$O304</f>
        <v>0.14889848898750649</v>
      </c>
    </row>
    <row r="305" spans="1:28" x14ac:dyDescent="0.3">
      <c r="A305" s="33">
        <v>10476</v>
      </c>
      <c r="B305" s="32" t="s">
        <v>32</v>
      </c>
      <c r="C305" s="32" t="s">
        <v>25</v>
      </c>
      <c r="D305" s="32">
        <v>830014721</v>
      </c>
      <c r="E305" s="32" t="s">
        <v>445</v>
      </c>
      <c r="F305" s="32" t="s">
        <v>58</v>
      </c>
      <c r="G305" s="32" t="s">
        <v>59</v>
      </c>
      <c r="H305" s="32" t="s">
        <v>27</v>
      </c>
      <c r="I305" s="32" t="s">
        <v>446</v>
      </c>
      <c r="J305" s="32" t="s">
        <v>29</v>
      </c>
      <c r="K305" s="32" t="s">
        <v>29</v>
      </c>
      <c r="L305" s="32" t="s">
        <v>30</v>
      </c>
      <c r="M305" s="32">
        <v>6527417</v>
      </c>
      <c r="N305" s="32">
        <v>1341202</v>
      </c>
      <c r="O305" s="32">
        <v>7868619</v>
      </c>
      <c r="P305" s="32">
        <v>1992426</v>
      </c>
      <c r="Q305" s="32">
        <v>10000</v>
      </c>
      <c r="R305" s="32">
        <v>2002426</v>
      </c>
      <c r="S305" s="32">
        <v>5866193</v>
      </c>
      <c r="T305" s="32">
        <v>1080897</v>
      </c>
      <c r="U305" s="32"/>
      <c r="W305" s="12">
        <f>+$M305/$P305</f>
        <v>3.2761151480657249</v>
      </c>
      <c r="Y305" s="13">
        <f>+$R305/$O305</f>
        <v>0.2544825210116286</v>
      </c>
      <c r="Z305" s="32" t="e">
        <f>+$T305/$U305</f>
        <v>#DIV/0!</v>
      </c>
      <c r="AA305" s="32">
        <f>+$T305/$S305</f>
        <v>0.18425868361303491</v>
      </c>
      <c r="AB305" s="32">
        <f>+$T305/$O305</f>
        <v>0.13736806928890571</v>
      </c>
    </row>
    <row r="306" spans="1:28" x14ac:dyDescent="0.3">
      <c r="A306" s="33">
        <v>2376</v>
      </c>
      <c r="B306" s="32" t="s">
        <v>24</v>
      </c>
      <c r="C306" s="32" t="s">
        <v>25</v>
      </c>
      <c r="D306" s="32">
        <v>860510826</v>
      </c>
      <c r="E306" s="32" t="s">
        <v>145</v>
      </c>
      <c r="F306" s="32" t="s">
        <v>58</v>
      </c>
      <c r="G306" s="32" t="s">
        <v>59</v>
      </c>
      <c r="H306" s="32" t="s">
        <v>27</v>
      </c>
      <c r="I306" s="32" t="s">
        <v>146</v>
      </c>
      <c r="J306" s="32" t="s">
        <v>29</v>
      </c>
      <c r="K306" s="32" t="s">
        <v>29</v>
      </c>
      <c r="L306" s="32" t="s">
        <v>30</v>
      </c>
      <c r="M306" s="32">
        <v>52740340</v>
      </c>
      <c r="N306" s="32">
        <v>496239</v>
      </c>
      <c r="O306" s="32">
        <v>53236579</v>
      </c>
      <c r="P306" s="32">
        <v>16038000</v>
      </c>
      <c r="Q306" s="32">
        <v>48733</v>
      </c>
      <c r="R306" s="32">
        <v>16086733</v>
      </c>
      <c r="S306" s="32">
        <v>37149846</v>
      </c>
      <c r="T306" s="32">
        <v>6445298</v>
      </c>
      <c r="U306" s="32">
        <v>0</v>
      </c>
      <c r="W306" s="12">
        <f>+$M306/$P306</f>
        <v>3.2884611547574512</v>
      </c>
      <c r="X306" s="20"/>
      <c r="Y306" s="13">
        <f>+$R306/$O306</f>
        <v>0.30217443160650875</v>
      </c>
      <c r="Z306" s="32" t="e">
        <f>+$T306/$U306</f>
        <v>#DIV/0!</v>
      </c>
      <c r="AA306" s="32">
        <f>+$T306/$S306</f>
        <v>0.17349460883364093</v>
      </c>
      <c r="AB306" s="32">
        <f>+$T306/$O306</f>
        <v>0.12106897402254191</v>
      </c>
    </row>
    <row r="307" spans="1:28" x14ac:dyDescent="0.3">
      <c r="A307" s="33">
        <v>3284</v>
      </c>
      <c r="B307" s="32" t="s">
        <v>24</v>
      </c>
      <c r="C307" s="32" t="s">
        <v>25</v>
      </c>
      <c r="D307" s="32">
        <v>900124455</v>
      </c>
      <c r="E307" s="32" t="s">
        <v>169</v>
      </c>
      <c r="F307" s="32" t="s">
        <v>58</v>
      </c>
      <c r="G307" s="32" t="s">
        <v>59</v>
      </c>
      <c r="H307" s="32" t="s">
        <v>27</v>
      </c>
      <c r="I307" s="32" t="s">
        <v>170</v>
      </c>
      <c r="J307" s="32" t="s">
        <v>29</v>
      </c>
      <c r="K307" s="32" t="s">
        <v>29</v>
      </c>
      <c r="L307" s="32" t="s">
        <v>30</v>
      </c>
      <c r="M307" s="32">
        <v>127549349</v>
      </c>
      <c r="N307" s="32">
        <v>43656519</v>
      </c>
      <c r="O307" s="32">
        <v>171205868</v>
      </c>
      <c r="P307" s="32">
        <v>38712051</v>
      </c>
      <c r="Q307" s="32">
        <v>5057662</v>
      </c>
      <c r="R307" s="32">
        <v>43769713</v>
      </c>
      <c r="S307" s="32">
        <v>127436155</v>
      </c>
      <c r="T307" s="32">
        <v>7951332</v>
      </c>
      <c r="U307" s="32">
        <v>1646867</v>
      </c>
      <c r="W307" s="12">
        <f>+$M307/$P307</f>
        <v>3.2948228188684707</v>
      </c>
      <c r="X307" s="20"/>
      <c r="Y307" s="13">
        <f>+$R307/$O307</f>
        <v>0.25565544867889689</v>
      </c>
      <c r="Z307" s="32">
        <f>+$T307/$U307</f>
        <v>4.8281567363970499</v>
      </c>
      <c r="AA307" s="32">
        <f>+$T307/$S307</f>
        <v>6.2394632041432828E-2</v>
      </c>
      <c r="AB307" s="32">
        <f>+$T307/$O307</f>
        <v>4.6443104391725637E-2</v>
      </c>
    </row>
    <row r="308" spans="1:28" x14ac:dyDescent="0.3">
      <c r="A308" s="33">
        <v>25760</v>
      </c>
      <c r="B308" s="32" t="s">
        <v>32</v>
      </c>
      <c r="C308" s="32" t="s">
        <v>25</v>
      </c>
      <c r="D308" s="32">
        <v>900163958</v>
      </c>
      <c r="E308" s="32" t="s">
        <v>724</v>
      </c>
      <c r="F308" s="32" t="s">
        <v>58</v>
      </c>
      <c r="G308" s="32" t="s">
        <v>59</v>
      </c>
      <c r="H308" s="32" t="s">
        <v>51</v>
      </c>
      <c r="I308" s="32" t="s">
        <v>725</v>
      </c>
      <c r="J308" s="32" t="s">
        <v>29</v>
      </c>
      <c r="K308" s="32" t="s">
        <v>29</v>
      </c>
      <c r="L308" s="32" t="s">
        <v>30</v>
      </c>
      <c r="M308" s="32">
        <v>4376785</v>
      </c>
      <c r="N308" s="32">
        <v>3070133</v>
      </c>
      <c r="O308" s="32">
        <v>7446918</v>
      </c>
      <c r="P308" s="32">
        <v>1327175</v>
      </c>
      <c r="Q308" s="32">
        <v>2642384</v>
      </c>
      <c r="R308" s="32">
        <v>3969559</v>
      </c>
      <c r="S308" s="32">
        <v>3477359</v>
      </c>
      <c r="T308" s="32">
        <v>1280647</v>
      </c>
      <c r="U308" s="32">
        <v>551084</v>
      </c>
      <c r="W308" s="12">
        <f>+$M308/$P308</f>
        <v>3.2978205587055212</v>
      </c>
      <c r="Y308" s="13">
        <f>+$R308/$O308</f>
        <v>0.53304722839703622</v>
      </c>
      <c r="Z308" s="32">
        <f>+$T308/$U308</f>
        <v>2.323868956456729</v>
      </c>
      <c r="AA308" s="32">
        <f>+$T308/$S308</f>
        <v>0.36828150329028436</v>
      </c>
      <c r="AB308" s="32">
        <f>+$T308/$O308</f>
        <v>0.17197006869150433</v>
      </c>
    </row>
    <row r="309" spans="1:28" x14ac:dyDescent="0.3">
      <c r="A309" s="33">
        <v>10450</v>
      </c>
      <c r="B309" s="32" t="s">
        <v>32</v>
      </c>
      <c r="C309" s="32" t="s">
        <v>25</v>
      </c>
      <c r="D309" s="32">
        <v>830013922</v>
      </c>
      <c r="E309" s="32" t="s">
        <v>439</v>
      </c>
      <c r="F309" s="32" t="s">
        <v>58</v>
      </c>
      <c r="G309" s="32" t="s">
        <v>59</v>
      </c>
      <c r="H309" s="32" t="s">
        <v>27</v>
      </c>
      <c r="I309" s="32" t="s">
        <v>440</v>
      </c>
      <c r="J309" s="32" t="s">
        <v>29</v>
      </c>
      <c r="K309" s="32" t="s">
        <v>29</v>
      </c>
      <c r="L309" s="32" t="s">
        <v>30</v>
      </c>
      <c r="M309" s="32">
        <v>9069191</v>
      </c>
      <c r="N309" s="32">
        <v>3492382</v>
      </c>
      <c r="O309" s="32">
        <v>12561573</v>
      </c>
      <c r="P309" s="32">
        <v>2749286</v>
      </c>
      <c r="Q309" s="32">
        <v>619201</v>
      </c>
      <c r="R309" s="32">
        <v>3368487</v>
      </c>
      <c r="S309" s="32">
        <v>9193086</v>
      </c>
      <c r="T309" s="32">
        <v>774403</v>
      </c>
      <c r="U309" s="32">
        <v>298533</v>
      </c>
      <c r="W309" s="12">
        <f>+$M309/$P309</f>
        <v>3.2987441102889985</v>
      </c>
      <c r="Y309" s="13">
        <f>+$R309/$O309</f>
        <v>0.2681580563198574</v>
      </c>
      <c r="Z309" s="32">
        <f>+$T309/$U309</f>
        <v>2.5940281308934021</v>
      </c>
      <c r="AA309" s="32">
        <f>+$T309/$S309</f>
        <v>8.4237545477111819E-2</v>
      </c>
      <c r="AB309" s="32">
        <f>+$T309/$O309</f>
        <v>6.1648569012813924E-2</v>
      </c>
    </row>
    <row r="310" spans="1:28" x14ac:dyDescent="0.3">
      <c r="A310" s="33">
        <v>10276</v>
      </c>
      <c r="B310" s="32" t="s">
        <v>32</v>
      </c>
      <c r="C310" s="32" t="s">
        <v>25</v>
      </c>
      <c r="D310" s="32">
        <v>830007414</v>
      </c>
      <c r="E310" s="32" t="s">
        <v>431</v>
      </c>
      <c r="F310" s="32" t="s">
        <v>58</v>
      </c>
      <c r="G310" s="32" t="s">
        <v>59</v>
      </c>
      <c r="H310" s="32" t="s">
        <v>27</v>
      </c>
      <c r="I310" s="32" t="s">
        <v>432</v>
      </c>
      <c r="J310" s="32" t="s">
        <v>29</v>
      </c>
      <c r="K310" s="32" t="s">
        <v>29</v>
      </c>
      <c r="L310" s="32" t="s">
        <v>30</v>
      </c>
      <c r="M310" s="32">
        <v>8392871</v>
      </c>
      <c r="N310" s="32">
        <v>98390</v>
      </c>
      <c r="O310" s="32">
        <v>8491261</v>
      </c>
      <c r="P310" s="32">
        <v>2530139</v>
      </c>
      <c r="Q310" s="32">
        <v>573759</v>
      </c>
      <c r="R310" s="32">
        <v>3103898</v>
      </c>
      <c r="S310" s="32">
        <v>5387363</v>
      </c>
      <c r="T310" s="32">
        <v>995719</v>
      </c>
      <c r="U310" s="32">
        <v>219339</v>
      </c>
      <c r="W310" s="12">
        <f>+$M310/$P310</f>
        <v>3.3171580691811795</v>
      </c>
      <c r="Y310" s="13">
        <f>+$R310/$O310</f>
        <v>0.36554028901007751</v>
      </c>
      <c r="Z310" s="32">
        <f>+$T310/$U310</f>
        <v>4.5396349942326717</v>
      </c>
      <c r="AA310" s="32">
        <f>+$T310/$S310</f>
        <v>0.18482493197506833</v>
      </c>
      <c r="AB310" s="32">
        <f>+$T310/$O310</f>
        <v>0.11726397292463393</v>
      </c>
    </row>
    <row r="311" spans="1:28" x14ac:dyDescent="0.3">
      <c r="A311" s="33">
        <v>15424</v>
      </c>
      <c r="B311" s="32" t="s">
        <v>32</v>
      </c>
      <c r="C311" s="32" t="s">
        <v>25</v>
      </c>
      <c r="D311" s="32">
        <v>860000065</v>
      </c>
      <c r="E311" s="32" t="s">
        <v>555</v>
      </c>
      <c r="F311" s="32" t="s">
        <v>58</v>
      </c>
      <c r="G311" s="32" t="s">
        <v>59</v>
      </c>
      <c r="H311" s="32" t="s">
        <v>44</v>
      </c>
      <c r="I311" s="32" t="s">
        <v>556</v>
      </c>
      <c r="J311" s="32" t="s">
        <v>29</v>
      </c>
      <c r="K311" s="32" t="s">
        <v>29</v>
      </c>
      <c r="L311" s="32" t="s">
        <v>30</v>
      </c>
      <c r="M311" s="32">
        <v>13321455</v>
      </c>
      <c r="N311" s="32">
        <v>3482922</v>
      </c>
      <c r="O311" s="32">
        <v>16804377</v>
      </c>
      <c r="P311" s="32">
        <v>3974997</v>
      </c>
      <c r="Q311" s="32">
        <v>442504</v>
      </c>
      <c r="R311" s="32">
        <v>4417501</v>
      </c>
      <c r="S311" s="32">
        <v>12386876</v>
      </c>
      <c r="T311" s="32">
        <v>3165955</v>
      </c>
      <c r="U311" s="32">
        <v>124</v>
      </c>
      <c r="W311" s="12">
        <f>+$M311/$P311</f>
        <v>3.3513119632543118</v>
      </c>
      <c r="Y311" s="13">
        <f>+$R311/$O311</f>
        <v>0.26287799898800174</v>
      </c>
      <c r="Z311" s="32">
        <f>+$T311/$U311</f>
        <v>25531.895161290322</v>
      </c>
      <c r="AA311" s="32">
        <f>+$T311/$S311</f>
        <v>0.25558946420388806</v>
      </c>
      <c r="AB311" s="32">
        <f>+$T311/$O311</f>
        <v>0.18840061729155447</v>
      </c>
    </row>
    <row r="312" spans="1:28" x14ac:dyDescent="0.3">
      <c r="A312" s="33">
        <v>26406</v>
      </c>
      <c r="B312" s="32" t="s">
        <v>32</v>
      </c>
      <c r="C312" s="32" t="s">
        <v>25</v>
      </c>
      <c r="D312" s="32">
        <v>900188767</v>
      </c>
      <c r="E312" s="32" t="s">
        <v>738</v>
      </c>
      <c r="F312" s="32" t="s">
        <v>58</v>
      </c>
      <c r="G312" s="32" t="s">
        <v>59</v>
      </c>
      <c r="H312" s="32" t="s">
        <v>87</v>
      </c>
      <c r="I312" s="32" t="s">
        <v>739</v>
      </c>
      <c r="J312" s="32" t="s">
        <v>29</v>
      </c>
      <c r="K312" s="32" t="s">
        <v>29</v>
      </c>
      <c r="L312" s="32" t="s">
        <v>30</v>
      </c>
      <c r="M312" s="32">
        <v>1633422</v>
      </c>
      <c r="N312" s="32">
        <v>156663</v>
      </c>
      <c r="O312" s="32">
        <v>1790085</v>
      </c>
      <c r="P312" s="32">
        <v>481516</v>
      </c>
      <c r="Q312" s="32"/>
      <c r="R312" s="32">
        <v>481516</v>
      </c>
      <c r="S312" s="32">
        <v>1308569</v>
      </c>
      <c r="T312" s="32">
        <v>-748435</v>
      </c>
      <c r="U312" s="32">
        <v>510800</v>
      </c>
      <c r="W312" s="12">
        <f>+$M312/$P312</f>
        <v>3.3922486480200034</v>
      </c>
      <c r="Y312" s="13">
        <f>+$R312/$O312</f>
        <v>0.26899057865967257</v>
      </c>
      <c r="Z312" s="32">
        <f>+$T312/$U312</f>
        <v>-1.4652212216131559</v>
      </c>
      <c r="AA312" s="32">
        <f>+$T312/$S312</f>
        <v>-0.57194920558258677</v>
      </c>
      <c r="AB312" s="32">
        <f>+$T312/$O312</f>
        <v>-0.41810025780898674</v>
      </c>
    </row>
    <row r="313" spans="1:28" x14ac:dyDescent="0.3">
      <c r="A313" s="33">
        <v>19682</v>
      </c>
      <c r="B313" s="32" t="s">
        <v>32</v>
      </c>
      <c r="C313" s="32" t="s">
        <v>25</v>
      </c>
      <c r="D313" s="32">
        <v>890331634</v>
      </c>
      <c r="E313" s="32" t="s">
        <v>630</v>
      </c>
      <c r="F313" s="32" t="s">
        <v>58</v>
      </c>
      <c r="G313" s="32" t="s">
        <v>59</v>
      </c>
      <c r="H313" s="32" t="s">
        <v>44</v>
      </c>
      <c r="I313" s="32" t="s">
        <v>631</v>
      </c>
      <c r="J313" s="32" t="s">
        <v>158</v>
      </c>
      <c r="K313" s="32" t="s">
        <v>247</v>
      </c>
      <c r="L313" s="32" t="s">
        <v>30</v>
      </c>
      <c r="M313" s="32">
        <v>22483497</v>
      </c>
      <c r="N313" s="32">
        <v>4955936</v>
      </c>
      <c r="O313" s="32">
        <v>27439433</v>
      </c>
      <c r="P313" s="32">
        <v>6619165</v>
      </c>
      <c r="Q313" s="32">
        <v>845016</v>
      </c>
      <c r="R313" s="32">
        <v>7464181</v>
      </c>
      <c r="S313" s="32">
        <v>19975252</v>
      </c>
      <c r="T313" s="32">
        <v>4624753</v>
      </c>
      <c r="U313" s="32"/>
      <c r="W313" s="12">
        <f>+$M313/$P313</f>
        <v>3.3967270796240916</v>
      </c>
      <c r="Y313" s="13">
        <f>+$R313/$O313</f>
        <v>0.27202387891907243</v>
      </c>
      <c r="Z313" s="32" t="e">
        <f>+$T313/$U313</f>
        <v>#DIV/0!</v>
      </c>
      <c r="AA313" s="32">
        <f>+$T313/$S313</f>
        <v>0.231524137968322</v>
      </c>
      <c r="AB313" s="32">
        <f>+$T313/$O313</f>
        <v>0.16854404389478456</v>
      </c>
    </row>
    <row r="314" spans="1:28" x14ac:dyDescent="0.3">
      <c r="A314" s="33">
        <v>2266</v>
      </c>
      <c r="B314" s="32" t="s">
        <v>960</v>
      </c>
      <c r="C314" s="32" t="s">
        <v>25</v>
      </c>
      <c r="D314" s="32">
        <v>900031030</v>
      </c>
      <c r="E314" s="32" t="s">
        <v>975</v>
      </c>
      <c r="F314" s="32" t="s">
        <v>58</v>
      </c>
      <c r="G314" s="32" t="s">
        <v>59</v>
      </c>
      <c r="H314" s="32" t="s">
        <v>27</v>
      </c>
      <c r="I314" s="32" t="s">
        <v>976</v>
      </c>
      <c r="J314" s="32" t="s">
        <v>46</v>
      </c>
      <c r="K314" s="32" t="s">
        <v>47</v>
      </c>
      <c r="L314" s="32" t="s">
        <v>30</v>
      </c>
      <c r="M314" s="32">
        <v>14604461</v>
      </c>
      <c r="N314" s="32">
        <v>9227906</v>
      </c>
      <c r="O314" s="32">
        <v>23832367</v>
      </c>
      <c r="P314" s="32">
        <v>4269129</v>
      </c>
      <c r="Q314" s="32">
        <v>12967605</v>
      </c>
      <c r="R314" s="32">
        <v>17236734</v>
      </c>
      <c r="S314" s="32">
        <v>6595633</v>
      </c>
      <c r="T314" s="32">
        <v>8165035</v>
      </c>
      <c r="U314" s="32">
        <v>2900386</v>
      </c>
      <c r="W314" s="12">
        <f>+$M314/$P314</f>
        <v>3.420946286701573</v>
      </c>
      <c r="Y314" s="13">
        <f>+$R314/$O314</f>
        <v>0.72324893284834024</v>
      </c>
      <c r="Z314" s="32">
        <f>+$T314/$U314</f>
        <v>2.8151546035596642</v>
      </c>
      <c r="AA314" s="32">
        <f>+$T314/$S314</f>
        <v>1.2379456225050727</v>
      </c>
      <c r="AB314" s="32">
        <f>+$T314/$O314</f>
        <v>0.34260277210400458</v>
      </c>
    </row>
    <row r="315" spans="1:28" x14ac:dyDescent="0.3">
      <c r="A315" s="33">
        <v>10200</v>
      </c>
      <c r="B315" s="32" t="s">
        <v>32</v>
      </c>
      <c r="C315" s="32" t="s">
        <v>25</v>
      </c>
      <c r="D315" s="32">
        <v>830004892</v>
      </c>
      <c r="E315" s="32" t="s">
        <v>425</v>
      </c>
      <c r="F315" s="32" t="s">
        <v>58</v>
      </c>
      <c r="G315" s="32" t="s">
        <v>59</v>
      </c>
      <c r="H315" s="32" t="s">
        <v>44</v>
      </c>
      <c r="I315" s="32" t="s">
        <v>426</v>
      </c>
      <c r="J315" s="32" t="s">
        <v>29</v>
      </c>
      <c r="K315" s="32" t="s">
        <v>29</v>
      </c>
      <c r="L315" s="32" t="s">
        <v>30</v>
      </c>
      <c r="M315" s="32">
        <v>86981767</v>
      </c>
      <c r="N315" s="32">
        <v>17178456</v>
      </c>
      <c r="O315" s="32">
        <v>104160223</v>
      </c>
      <c r="P315" s="32">
        <v>25350040</v>
      </c>
      <c r="Q315" s="32">
        <v>374801</v>
      </c>
      <c r="R315" s="32">
        <v>25724841</v>
      </c>
      <c r="S315" s="32">
        <v>78435382</v>
      </c>
      <c r="T315" s="32">
        <v>17491052</v>
      </c>
      <c r="U315" s="32">
        <v>2133341</v>
      </c>
      <c r="W315" s="12">
        <f>+$M315/$P315</f>
        <v>3.4312279980623304</v>
      </c>
      <c r="Y315" s="13">
        <f>+$R315/$O315</f>
        <v>0.24697375119867016</v>
      </c>
      <c r="Z315" s="32">
        <f>+$T315/$U315</f>
        <v>8.1989011601989557</v>
      </c>
      <c r="AA315" s="32">
        <f>+$T315/$S315</f>
        <v>0.22299951315338784</v>
      </c>
      <c r="AB315" s="32">
        <f>+$T315/$O315</f>
        <v>0.16792448687441847</v>
      </c>
    </row>
    <row r="316" spans="1:28" x14ac:dyDescent="0.3">
      <c r="A316" s="33">
        <v>23178</v>
      </c>
      <c r="B316" s="32" t="s">
        <v>32</v>
      </c>
      <c r="C316" s="32" t="s">
        <v>25</v>
      </c>
      <c r="D316" s="32">
        <v>900068178</v>
      </c>
      <c r="E316" s="32" t="s">
        <v>673</v>
      </c>
      <c r="F316" s="32" t="s">
        <v>58</v>
      </c>
      <c r="G316" s="32" t="s">
        <v>59</v>
      </c>
      <c r="H316" s="32" t="s">
        <v>27</v>
      </c>
      <c r="I316" s="32" t="s">
        <v>674</v>
      </c>
      <c r="J316" s="32" t="s">
        <v>29</v>
      </c>
      <c r="K316" s="32" t="s">
        <v>29</v>
      </c>
      <c r="L316" s="32" t="s">
        <v>30</v>
      </c>
      <c r="M316" s="32">
        <v>5367332</v>
      </c>
      <c r="N316" s="32">
        <v>2957461</v>
      </c>
      <c r="O316" s="32">
        <v>8324793</v>
      </c>
      <c r="P316" s="32">
        <v>1559426</v>
      </c>
      <c r="Q316" s="32">
        <v>3656090</v>
      </c>
      <c r="R316" s="32">
        <v>5215516</v>
      </c>
      <c r="S316" s="32">
        <v>3109277</v>
      </c>
      <c r="T316" s="32">
        <v>451245</v>
      </c>
      <c r="U316" s="32"/>
      <c r="W316" s="12">
        <f>+$M316/$P316</f>
        <v>3.441863865294025</v>
      </c>
      <c r="Y316" s="13">
        <f>+$R316/$O316</f>
        <v>0.62650398634536619</v>
      </c>
      <c r="Z316" s="32" t="e">
        <f>+$T316/$U316</f>
        <v>#DIV/0!</v>
      </c>
      <c r="AA316" s="32">
        <f>+$T316/$S316</f>
        <v>0.14512859420373289</v>
      </c>
      <c r="AB316" s="32">
        <f>+$T316/$O316</f>
        <v>5.4204951402395229E-2</v>
      </c>
    </row>
    <row r="317" spans="1:28" x14ac:dyDescent="0.3">
      <c r="A317" s="33">
        <v>8920</v>
      </c>
      <c r="B317" s="32" t="s">
        <v>32</v>
      </c>
      <c r="C317" s="32" t="s">
        <v>25</v>
      </c>
      <c r="D317" s="32">
        <v>811044369</v>
      </c>
      <c r="E317" s="32" t="s">
        <v>415</v>
      </c>
      <c r="F317" s="32" t="s">
        <v>58</v>
      </c>
      <c r="G317" s="32" t="s">
        <v>59</v>
      </c>
      <c r="H317" s="32" t="s">
        <v>27</v>
      </c>
      <c r="I317" s="32" t="s">
        <v>416</v>
      </c>
      <c r="J317" s="32" t="s">
        <v>41</v>
      </c>
      <c r="K317" s="32" t="s">
        <v>42</v>
      </c>
      <c r="L317" s="32" t="s">
        <v>30</v>
      </c>
      <c r="M317" s="32">
        <v>3419358</v>
      </c>
      <c r="N317" s="32">
        <v>583123</v>
      </c>
      <c r="O317" s="32">
        <v>4002481</v>
      </c>
      <c r="P317" s="32">
        <v>991582</v>
      </c>
      <c r="Q317" s="32"/>
      <c r="R317" s="32">
        <v>991582</v>
      </c>
      <c r="S317" s="32">
        <v>3010899</v>
      </c>
      <c r="T317" s="32">
        <v>322710</v>
      </c>
      <c r="U317" s="32">
        <v>81227</v>
      </c>
      <c r="W317" s="12">
        <f>+$M317/$P317</f>
        <v>3.4483865177060493</v>
      </c>
      <c r="Y317" s="13">
        <f>+$R317/$O317</f>
        <v>0.24774183812490302</v>
      </c>
      <c r="Z317" s="32">
        <f>+$T317/$U317</f>
        <v>3.9729400322552846</v>
      </c>
      <c r="AA317" s="32">
        <f>+$T317/$S317</f>
        <v>0.10718061283357562</v>
      </c>
      <c r="AB317" s="32">
        <f>+$T317/$O317</f>
        <v>8.0627490798832024E-2</v>
      </c>
    </row>
    <row r="318" spans="1:28" x14ac:dyDescent="0.3">
      <c r="A318" s="33">
        <v>20748</v>
      </c>
      <c r="B318" s="32" t="s">
        <v>32</v>
      </c>
      <c r="C318" s="32" t="s">
        <v>25</v>
      </c>
      <c r="D318" s="32">
        <v>890924197</v>
      </c>
      <c r="E318" s="32" t="s">
        <v>642</v>
      </c>
      <c r="F318" s="32" t="s">
        <v>58</v>
      </c>
      <c r="G318" s="32" t="s">
        <v>59</v>
      </c>
      <c r="H318" s="32" t="s">
        <v>27</v>
      </c>
      <c r="I318" s="32" t="s">
        <v>643</v>
      </c>
      <c r="J318" s="32" t="s">
        <v>41</v>
      </c>
      <c r="K318" s="32" t="s">
        <v>42</v>
      </c>
      <c r="L318" s="32" t="s">
        <v>30</v>
      </c>
      <c r="M318" s="32">
        <v>9357379</v>
      </c>
      <c r="N318" s="32">
        <v>5133982</v>
      </c>
      <c r="O318" s="32">
        <v>14491361</v>
      </c>
      <c r="P318" s="32">
        <v>2703019</v>
      </c>
      <c r="Q318" s="32">
        <v>445225</v>
      </c>
      <c r="R318" s="32">
        <v>3148244</v>
      </c>
      <c r="S318" s="32">
        <v>11343117</v>
      </c>
      <c r="T318" s="32">
        <v>2449045</v>
      </c>
      <c r="U318" s="32">
        <v>284029</v>
      </c>
      <c r="W318" s="12">
        <f>+$M318/$P318</f>
        <v>3.4618250926094118</v>
      </c>
      <c r="Y318" s="13">
        <f>+$R318/$O318</f>
        <v>0.21724971174205102</v>
      </c>
      <c r="Z318" s="32">
        <f>+$T318/$U318</f>
        <v>8.6225174189959475</v>
      </c>
      <c r="AA318" s="32">
        <f>+$T318/$S318</f>
        <v>0.21590582200642028</v>
      </c>
      <c r="AB318" s="32">
        <f>+$T318/$O318</f>
        <v>0.16900034441209491</v>
      </c>
    </row>
    <row r="319" spans="1:28" x14ac:dyDescent="0.3">
      <c r="A319" s="33">
        <v>34622</v>
      </c>
      <c r="B319" s="32" t="s">
        <v>32</v>
      </c>
      <c r="C319" s="32" t="s">
        <v>25</v>
      </c>
      <c r="D319" s="32">
        <v>900467933</v>
      </c>
      <c r="E319" s="32" t="s">
        <v>852</v>
      </c>
      <c r="F319" s="32" t="s">
        <v>58</v>
      </c>
      <c r="G319" s="32" t="s">
        <v>59</v>
      </c>
      <c r="H319" s="32" t="s">
        <v>27</v>
      </c>
      <c r="I319" s="32" t="s">
        <v>853</v>
      </c>
      <c r="J319" s="32" t="s">
        <v>384</v>
      </c>
      <c r="K319" s="32" t="s">
        <v>385</v>
      </c>
      <c r="L319" s="32" t="s">
        <v>30</v>
      </c>
      <c r="M319" s="32">
        <v>13622613</v>
      </c>
      <c r="N319" s="32">
        <v>3089088</v>
      </c>
      <c r="O319" s="32">
        <v>16711701</v>
      </c>
      <c r="P319" s="32">
        <v>3915546</v>
      </c>
      <c r="Q319" s="32">
        <v>3409002</v>
      </c>
      <c r="R319" s="32">
        <v>7324548</v>
      </c>
      <c r="S319" s="32">
        <v>9387153</v>
      </c>
      <c r="T319" s="32">
        <v>2792830</v>
      </c>
      <c r="U319" s="32"/>
      <c r="W319" s="12">
        <f>+$M319/$P319</f>
        <v>3.4791094268845266</v>
      </c>
      <c r="Y319" s="13">
        <f>+$R319/$O319</f>
        <v>0.43828859791112823</v>
      </c>
      <c r="Z319" s="32" t="e">
        <f>+$T319/$U319</f>
        <v>#DIV/0!</v>
      </c>
      <c r="AA319" s="32">
        <f>+$T319/$S319</f>
        <v>0.29751619047862543</v>
      </c>
      <c r="AB319" s="32">
        <f>+$T319/$O319</f>
        <v>0.16711823649788851</v>
      </c>
    </row>
    <row r="320" spans="1:28" x14ac:dyDescent="0.3">
      <c r="A320" s="33">
        <v>2216</v>
      </c>
      <c r="B320" s="32" t="s">
        <v>32</v>
      </c>
      <c r="C320" s="32" t="s">
        <v>25</v>
      </c>
      <c r="D320" s="32">
        <v>800115389</v>
      </c>
      <c r="E320" s="32" t="s">
        <v>310</v>
      </c>
      <c r="F320" s="32" t="s">
        <v>58</v>
      </c>
      <c r="G320" s="32" t="s">
        <v>59</v>
      </c>
      <c r="H320" s="32" t="s">
        <v>51</v>
      </c>
      <c r="I320" s="32" t="s">
        <v>311</v>
      </c>
      <c r="J320" s="32" t="s">
        <v>29</v>
      </c>
      <c r="K320" s="32" t="s">
        <v>29</v>
      </c>
      <c r="L320" s="32" t="s">
        <v>30</v>
      </c>
      <c r="M320" s="32">
        <v>2661310</v>
      </c>
      <c r="N320" s="32">
        <v>957083</v>
      </c>
      <c r="O320" s="32">
        <v>3618393</v>
      </c>
      <c r="P320" s="32">
        <v>756957</v>
      </c>
      <c r="Q320" s="32">
        <v>6944</v>
      </c>
      <c r="R320" s="32">
        <v>763901</v>
      </c>
      <c r="S320" s="32">
        <v>2854492</v>
      </c>
      <c r="T320" s="32">
        <v>428996</v>
      </c>
      <c r="U320" s="32"/>
      <c r="W320" s="12">
        <f>+$M320/$P320</f>
        <v>3.5158007654331751</v>
      </c>
      <c r="Y320" s="13">
        <f>+$R320/$O320</f>
        <v>0.21111609490732489</v>
      </c>
      <c r="Z320" s="32" t="e">
        <f>+$T320/$U320</f>
        <v>#DIV/0!</v>
      </c>
      <c r="AA320" s="32">
        <f>+$T320/$S320</f>
        <v>0.15028803724095216</v>
      </c>
      <c r="AB320" s="32">
        <f>+$T320/$O320</f>
        <v>0.11855981370735573</v>
      </c>
    </row>
    <row r="321" spans="1:28" x14ac:dyDescent="0.3">
      <c r="A321" s="33">
        <v>3832</v>
      </c>
      <c r="B321" s="32" t="s">
        <v>32</v>
      </c>
      <c r="C321" s="32" t="s">
        <v>25</v>
      </c>
      <c r="D321" s="32">
        <v>800193265</v>
      </c>
      <c r="E321" s="32" t="s">
        <v>334</v>
      </c>
      <c r="F321" s="32" t="s">
        <v>58</v>
      </c>
      <c r="G321" s="32" t="s">
        <v>59</v>
      </c>
      <c r="H321" s="32" t="s">
        <v>27</v>
      </c>
      <c r="I321" s="32" t="s">
        <v>335</v>
      </c>
      <c r="J321" s="32" t="s">
        <v>29</v>
      </c>
      <c r="K321" s="32" t="s">
        <v>29</v>
      </c>
      <c r="L321" s="32" t="s">
        <v>30</v>
      </c>
      <c r="M321" s="32">
        <v>3068599</v>
      </c>
      <c r="N321" s="32">
        <v>1342300</v>
      </c>
      <c r="O321" s="32">
        <v>4410899</v>
      </c>
      <c r="P321" s="32">
        <v>872183</v>
      </c>
      <c r="Q321" s="32">
        <v>1578571</v>
      </c>
      <c r="R321" s="32">
        <v>2450754</v>
      </c>
      <c r="S321" s="32">
        <v>1960145</v>
      </c>
      <c r="T321" s="32">
        <v>188983</v>
      </c>
      <c r="U321" s="32"/>
      <c r="W321" s="12">
        <f>+$M321/$P321</f>
        <v>3.5182971922176884</v>
      </c>
      <c r="Y321" s="13">
        <f>+$R321/$O321</f>
        <v>0.55561326613917028</v>
      </c>
      <c r="Z321" s="32" t="e">
        <f>+$T321/$U321</f>
        <v>#DIV/0!</v>
      </c>
      <c r="AA321" s="32">
        <f>+$T321/$S321</f>
        <v>9.6412765382152849E-2</v>
      </c>
      <c r="AB321" s="32">
        <f>+$T321/$O321</f>
        <v>4.2844553910665377E-2</v>
      </c>
    </row>
    <row r="322" spans="1:28" x14ac:dyDescent="0.3">
      <c r="A322" s="33">
        <v>1284</v>
      </c>
      <c r="B322" s="32" t="s">
        <v>32</v>
      </c>
      <c r="C322" s="32" t="s">
        <v>25</v>
      </c>
      <c r="D322" s="32">
        <v>800062591</v>
      </c>
      <c r="E322" s="32" t="s">
        <v>290</v>
      </c>
      <c r="F322" s="32" t="s">
        <v>58</v>
      </c>
      <c r="G322" s="32" t="s">
        <v>59</v>
      </c>
      <c r="H322" s="32" t="s">
        <v>44</v>
      </c>
      <c r="I322" s="32" t="s">
        <v>291</v>
      </c>
      <c r="J322" s="32" t="s">
        <v>46</v>
      </c>
      <c r="K322" s="32" t="s">
        <v>47</v>
      </c>
      <c r="L322" s="32" t="s">
        <v>30</v>
      </c>
      <c r="M322" s="32">
        <v>47642713</v>
      </c>
      <c r="N322" s="32">
        <v>19761763</v>
      </c>
      <c r="O322" s="32">
        <v>67404476</v>
      </c>
      <c r="P322" s="32">
        <v>13523385</v>
      </c>
      <c r="Q322" s="32">
        <v>25304767</v>
      </c>
      <c r="R322" s="32">
        <v>38828152</v>
      </c>
      <c r="S322" s="32">
        <v>28576324</v>
      </c>
      <c r="T322" s="32">
        <v>3370493</v>
      </c>
      <c r="U322" s="32">
        <v>1373409</v>
      </c>
      <c r="W322" s="12">
        <f>+$M322/$P322</f>
        <v>3.5229872550400656</v>
      </c>
      <c r="Y322" s="13">
        <f>+$R322/$O322</f>
        <v>0.57604708624988055</v>
      </c>
      <c r="Z322" s="32">
        <f>+$T322/$U322</f>
        <v>2.4541072615659281</v>
      </c>
      <c r="AA322" s="32">
        <f>+$T322/$S322</f>
        <v>0.11794704595314638</v>
      </c>
      <c r="AB322" s="32">
        <f>+$T322/$O322</f>
        <v>5.000399380005565E-2</v>
      </c>
    </row>
    <row r="323" spans="1:28" x14ac:dyDescent="0.3">
      <c r="A323" s="33">
        <v>30132</v>
      </c>
      <c r="B323" s="32" t="s">
        <v>32</v>
      </c>
      <c r="C323" s="32" t="s">
        <v>25</v>
      </c>
      <c r="D323" s="32">
        <v>900332988</v>
      </c>
      <c r="E323" s="32" t="s">
        <v>783</v>
      </c>
      <c r="F323" s="32" t="s">
        <v>58</v>
      </c>
      <c r="G323" s="32" t="s">
        <v>59</v>
      </c>
      <c r="H323" s="32" t="s">
        <v>27</v>
      </c>
      <c r="I323" s="32" t="s">
        <v>784</v>
      </c>
      <c r="J323" s="32" t="s">
        <v>29</v>
      </c>
      <c r="K323" s="32" t="s">
        <v>29</v>
      </c>
      <c r="L323" s="32" t="s">
        <v>30</v>
      </c>
      <c r="M323" s="32">
        <v>2024482</v>
      </c>
      <c r="N323" s="32">
        <v>364252</v>
      </c>
      <c r="O323" s="32">
        <v>2388734</v>
      </c>
      <c r="P323" s="32">
        <v>569425</v>
      </c>
      <c r="Q323" s="32">
        <v>619237</v>
      </c>
      <c r="R323" s="32">
        <v>1188662</v>
      </c>
      <c r="S323" s="32">
        <v>1200072</v>
      </c>
      <c r="T323" s="32">
        <v>451327</v>
      </c>
      <c r="U323" s="32">
        <v>164852</v>
      </c>
      <c r="W323" s="12">
        <f>+$M323/$P323</f>
        <v>3.5553093032445009</v>
      </c>
      <c r="Y323" s="13">
        <f>+$R323/$O323</f>
        <v>0.49761170561477336</v>
      </c>
      <c r="Z323" s="32">
        <f>+$T323/$U323</f>
        <v>2.737770849003955</v>
      </c>
      <c r="AA323" s="32">
        <f>+$T323/$S323</f>
        <v>0.3760832683372331</v>
      </c>
      <c r="AB323" s="32">
        <f>+$T323/$O323</f>
        <v>0.18893983172676404</v>
      </c>
    </row>
    <row r="324" spans="1:28" x14ac:dyDescent="0.3">
      <c r="A324" s="33">
        <v>28590</v>
      </c>
      <c r="B324" s="32" t="s">
        <v>32</v>
      </c>
      <c r="C324" s="32" t="s">
        <v>25</v>
      </c>
      <c r="D324" s="32">
        <v>900274752</v>
      </c>
      <c r="E324" s="32" t="s">
        <v>762</v>
      </c>
      <c r="F324" s="32" t="s">
        <v>58</v>
      </c>
      <c r="G324" s="32" t="s">
        <v>59</v>
      </c>
      <c r="H324" s="32" t="s">
        <v>27</v>
      </c>
      <c r="I324" s="32" t="s">
        <v>763</v>
      </c>
      <c r="J324" s="32" t="s">
        <v>29</v>
      </c>
      <c r="K324" s="32" t="s">
        <v>29</v>
      </c>
      <c r="L324" s="32" t="s">
        <v>30</v>
      </c>
      <c r="M324" s="32">
        <v>4059569</v>
      </c>
      <c r="N324" s="32">
        <v>2328619</v>
      </c>
      <c r="O324" s="32">
        <v>6388188</v>
      </c>
      <c r="P324" s="32">
        <v>1140734</v>
      </c>
      <c r="Q324" s="32">
        <v>4122921</v>
      </c>
      <c r="R324" s="32">
        <v>5263655</v>
      </c>
      <c r="S324" s="32">
        <v>1124533</v>
      </c>
      <c r="T324" s="32">
        <v>147676</v>
      </c>
      <c r="U324" s="32">
        <v>99102</v>
      </c>
      <c r="W324" s="12">
        <f>+$M324/$P324</f>
        <v>3.5587341132989811</v>
      </c>
      <c r="Y324" s="13">
        <f>+$R324/$O324</f>
        <v>0.82396682752605277</v>
      </c>
      <c r="Z324" s="32">
        <f>+$T324/$U324</f>
        <v>1.49014147040423</v>
      </c>
      <c r="AA324" s="32">
        <f>+$T324/$S324</f>
        <v>0.1313220688054508</v>
      </c>
      <c r="AB324" s="32">
        <f>+$T324/$O324</f>
        <v>2.3117040387665485E-2</v>
      </c>
    </row>
    <row r="325" spans="1:28" x14ac:dyDescent="0.3">
      <c r="A325" s="33">
        <v>148</v>
      </c>
      <c r="B325" s="32" t="s">
        <v>24</v>
      </c>
      <c r="C325" s="32" t="s">
        <v>25</v>
      </c>
      <c r="D325" s="32">
        <v>800051319</v>
      </c>
      <c r="E325" s="32" t="s">
        <v>61</v>
      </c>
      <c r="F325" s="32" t="s">
        <v>58</v>
      </c>
      <c r="G325" s="32" t="s">
        <v>59</v>
      </c>
      <c r="H325" s="32" t="s">
        <v>27</v>
      </c>
      <c r="I325" s="32" t="s">
        <v>62</v>
      </c>
      <c r="J325" s="32" t="s">
        <v>41</v>
      </c>
      <c r="K325" s="32" t="s">
        <v>63</v>
      </c>
      <c r="L325" s="32" t="s">
        <v>30</v>
      </c>
      <c r="M325" s="32">
        <v>40860482</v>
      </c>
      <c r="N325" s="32">
        <v>20984176</v>
      </c>
      <c r="O325" s="32">
        <v>61844658</v>
      </c>
      <c r="P325" s="32">
        <v>11425470</v>
      </c>
      <c r="Q325" s="32">
        <v>14293947</v>
      </c>
      <c r="R325" s="32">
        <v>25719417</v>
      </c>
      <c r="S325" s="32">
        <v>36125241</v>
      </c>
      <c r="T325" s="32">
        <v>2497958</v>
      </c>
      <c r="U325" s="32">
        <v>2975881</v>
      </c>
      <c r="W325" s="12">
        <f>+$M325/$P325</f>
        <v>3.5762626832856768</v>
      </c>
      <c r="X325" s="20"/>
      <c r="Y325" s="13">
        <f>+$R325/$O325</f>
        <v>0.41587127864786638</v>
      </c>
      <c r="Z325" s="32">
        <f>+$T325/$U325</f>
        <v>0.83940117229149958</v>
      </c>
      <c r="AA325" s="32">
        <f>+$T325/$S325</f>
        <v>6.9147164997459806E-2</v>
      </c>
      <c r="AB325" s="32">
        <f>+$T325/$O325</f>
        <v>4.0390845075091206E-2</v>
      </c>
    </row>
    <row r="326" spans="1:28" x14ac:dyDescent="0.3">
      <c r="A326" s="33">
        <v>5498</v>
      </c>
      <c r="B326" s="32" t="s">
        <v>24</v>
      </c>
      <c r="C326" s="32" t="s">
        <v>25</v>
      </c>
      <c r="D326" s="32">
        <v>901123428</v>
      </c>
      <c r="E326" s="32" t="s">
        <v>230</v>
      </c>
      <c r="F326" s="32" t="s">
        <v>58</v>
      </c>
      <c r="G326" s="32" t="s">
        <v>59</v>
      </c>
      <c r="H326" s="32" t="s">
        <v>27</v>
      </c>
      <c r="I326" s="32" t="s">
        <v>231</v>
      </c>
      <c r="J326" s="32" t="s">
        <v>29</v>
      </c>
      <c r="K326" s="32" t="s">
        <v>29</v>
      </c>
      <c r="L326" s="32" t="s">
        <v>30</v>
      </c>
      <c r="M326" s="32">
        <v>90795275</v>
      </c>
      <c r="N326" s="32">
        <v>23832300</v>
      </c>
      <c r="O326" s="32">
        <v>114627575</v>
      </c>
      <c r="P326" s="32">
        <v>25308574</v>
      </c>
      <c r="Q326" s="32">
        <v>77490165</v>
      </c>
      <c r="R326" s="32">
        <v>102798739</v>
      </c>
      <c r="S326" s="32">
        <v>11828836</v>
      </c>
      <c r="T326" s="32">
        <v>16882611</v>
      </c>
      <c r="U326" s="32">
        <v>9812</v>
      </c>
      <c r="W326" s="12">
        <f>+$M326/$P326</f>
        <v>3.587530257532487</v>
      </c>
      <c r="X326" s="20"/>
      <c r="Y326" s="13">
        <f>+$R326/$O326</f>
        <v>0.8968063661819593</v>
      </c>
      <c r="Z326" s="32">
        <f>+$T326/$U326</f>
        <v>1720.6085405625765</v>
      </c>
      <c r="AA326" s="32">
        <f>+$T326/$S326</f>
        <v>1.4272419534770793</v>
      </c>
      <c r="AB326" s="32">
        <f>+$T326/$O326</f>
        <v>0.14728228351685885</v>
      </c>
    </row>
    <row r="327" spans="1:28" x14ac:dyDescent="0.3">
      <c r="A327" s="33">
        <v>2262</v>
      </c>
      <c r="B327" s="32" t="s">
        <v>24</v>
      </c>
      <c r="C327" s="32" t="s">
        <v>25</v>
      </c>
      <c r="D327" s="32">
        <v>860072122</v>
      </c>
      <c r="E327" s="32" t="s">
        <v>137</v>
      </c>
      <c r="F327" s="32" t="s">
        <v>58</v>
      </c>
      <c r="G327" s="32" t="s">
        <v>59</v>
      </c>
      <c r="H327" s="32" t="s">
        <v>27</v>
      </c>
      <c r="I327" s="32" t="s">
        <v>138</v>
      </c>
      <c r="J327" s="32" t="s">
        <v>29</v>
      </c>
      <c r="K327" s="32" t="s">
        <v>29</v>
      </c>
      <c r="L327" s="32" t="s">
        <v>30</v>
      </c>
      <c r="M327" s="32">
        <v>3877277</v>
      </c>
      <c r="N327" s="32">
        <v>42920</v>
      </c>
      <c r="O327" s="32">
        <v>3920197</v>
      </c>
      <c r="P327" s="32">
        <v>1078173</v>
      </c>
      <c r="Q327" s="32">
        <v>867432</v>
      </c>
      <c r="R327" s="32">
        <v>1945605</v>
      </c>
      <c r="S327" s="32">
        <v>1974592</v>
      </c>
      <c r="T327" s="32">
        <v>17064</v>
      </c>
      <c r="U327" s="32"/>
      <c r="W327" s="12">
        <f>+$M327/$P327</f>
        <v>3.5961547914852257</v>
      </c>
      <c r="X327" s="20"/>
      <c r="Y327" s="13">
        <f>+$R327/$O327</f>
        <v>0.49630286437135684</v>
      </c>
      <c r="Z327" s="32" t="e">
        <f>+$T327/$U327</f>
        <v>#DIV/0!</v>
      </c>
      <c r="AA327" s="32">
        <f>+$T327/$S327</f>
        <v>8.6417852396849584E-3</v>
      </c>
      <c r="AB327" s="32">
        <f>+$T327/$O327</f>
        <v>4.3528424719472009E-3</v>
      </c>
    </row>
    <row r="328" spans="1:28" x14ac:dyDescent="0.3">
      <c r="A328" s="33">
        <v>23812</v>
      </c>
      <c r="B328" s="32" t="s">
        <v>32</v>
      </c>
      <c r="C328" s="32" t="s">
        <v>25</v>
      </c>
      <c r="D328" s="32">
        <v>900089543</v>
      </c>
      <c r="E328" s="32" t="s">
        <v>691</v>
      </c>
      <c r="F328" s="32" t="s">
        <v>58</v>
      </c>
      <c r="G328" s="32" t="s">
        <v>59</v>
      </c>
      <c r="H328" s="32" t="s">
        <v>44</v>
      </c>
      <c r="I328" s="32" t="s">
        <v>692</v>
      </c>
      <c r="J328" s="32" t="s">
        <v>29</v>
      </c>
      <c r="K328" s="32" t="s">
        <v>29</v>
      </c>
      <c r="L328" s="32" t="s">
        <v>30</v>
      </c>
      <c r="M328" s="32">
        <v>2626980</v>
      </c>
      <c r="N328" s="32">
        <v>348770</v>
      </c>
      <c r="O328" s="32">
        <v>2975750</v>
      </c>
      <c r="P328" s="32">
        <v>726400</v>
      </c>
      <c r="Q328" s="32"/>
      <c r="R328" s="32">
        <v>726400</v>
      </c>
      <c r="S328" s="32">
        <v>2249350</v>
      </c>
      <c r="T328" s="32">
        <v>353040</v>
      </c>
      <c r="U328" s="32"/>
      <c r="W328" s="12">
        <f>+$M328/$P328</f>
        <v>3.6164372246696037</v>
      </c>
      <c r="Y328" s="13">
        <f>+$R328/$O328</f>
        <v>0.24410652776610939</v>
      </c>
      <c r="Z328" s="32" t="e">
        <f>+$T328/$U328</f>
        <v>#DIV/0!</v>
      </c>
      <c r="AA328" s="32">
        <f>+$T328/$S328</f>
        <v>0.15695200835797007</v>
      </c>
      <c r="AB328" s="32">
        <f>+$T328/$O328</f>
        <v>0.11863899857178863</v>
      </c>
    </row>
    <row r="329" spans="1:28" x14ac:dyDescent="0.3">
      <c r="A329" s="33">
        <v>4498</v>
      </c>
      <c r="B329" s="32" t="s">
        <v>32</v>
      </c>
      <c r="C329" s="32" t="s">
        <v>25</v>
      </c>
      <c r="D329" s="32">
        <v>800223278</v>
      </c>
      <c r="E329" s="32" t="s">
        <v>352</v>
      </c>
      <c r="F329" s="32" t="s">
        <v>58</v>
      </c>
      <c r="G329" s="32" t="s">
        <v>59</v>
      </c>
      <c r="H329" s="32" t="s">
        <v>51</v>
      </c>
      <c r="I329" s="32" t="s">
        <v>353</v>
      </c>
      <c r="J329" s="32" t="s">
        <v>46</v>
      </c>
      <c r="K329" s="32" t="s">
        <v>47</v>
      </c>
      <c r="L329" s="32" t="s">
        <v>30</v>
      </c>
      <c r="M329" s="32">
        <v>3422360</v>
      </c>
      <c r="N329" s="32">
        <v>26546</v>
      </c>
      <c r="O329" s="32">
        <v>3448906</v>
      </c>
      <c r="P329" s="32">
        <v>938618</v>
      </c>
      <c r="Q329" s="32"/>
      <c r="R329" s="32">
        <v>938618</v>
      </c>
      <c r="S329" s="32">
        <v>2510288</v>
      </c>
      <c r="T329" s="32">
        <v>800472</v>
      </c>
      <c r="U329" s="32"/>
      <c r="W329" s="12">
        <f>+$M329/$P329</f>
        <v>3.6461691550769322</v>
      </c>
      <c r="Y329" s="13">
        <f>+$R329/$O329</f>
        <v>0.27214948740267203</v>
      </c>
      <c r="Z329" s="32" t="e">
        <f>+$T329/$U329</f>
        <v>#DIV/0!</v>
      </c>
      <c r="AA329" s="32">
        <f>+$T329/$S329</f>
        <v>0.31887655918364743</v>
      </c>
      <c r="AB329" s="32">
        <f>+$T329/$O329</f>
        <v>0.23209446705709</v>
      </c>
    </row>
    <row r="330" spans="1:28" x14ac:dyDescent="0.3">
      <c r="A330" s="33">
        <v>5252</v>
      </c>
      <c r="B330" s="32" t="s">
        <v>24</v>
      </c>
      <c r="C330" s="32" t="s">
        <v>25</v>
      </c>
      <c r="D330" s="32">
        <v>900958202</v>
      </c>
      <c r="E330" s="32" t="s">
        <v>224</v>
      </c>
      <c r="F330" s="32" t="s">
        <v>58</v>
      </c>
      <c r="G330" s="32" t="s">
        <v>59</v>
      </c>
      <c r="H330" s="32" t="s">
        <v>27</v>
      </c>
      <c r="I330" s="32" t="s">
        <v>225</v>
      </c>
      <c r="J330" s="32" t="s">
        <v>29</v>
      </c>
      <c r="K330" s="32" t="s">
        <v>29</v>
      </c>
      <c r="L330" s="32" t="s">
        <v>30</v>
      </c>
      <c r="M330" s="32">
        <v>52747180</v>
      </c>
      <c r="N330" s="32">
        <v>3155966</v>
      </c>
      <c r="O330" s="32">
        <v>55903146</v>
      </c>
      <c r="P330" s="32">
        <v>14451319</v>
      </c>
      <c r="Q330" s="32">
        <v>18097393</v>
      </c>
      <c r="R330" s="32">
        <v>32548712</v>
      </c>
      <c r="S330" s="32">
        <v>23354434</v>
      </c>
      <c r="T330" s="32">
        <v>5191767</v>
      </c>
      <c r="U330" s="32">
        <v>2766650</v>
      </c>
      <c r="W330" s="12">
        <f>+$M330/$P330</f>
        <v>3.6499907032707535</v>
      </c>
      <c r="X330" s="20"/>
      <c r="Y330" s="13">
        <f>+$R330/$O330</f>
        <v>0.58223399448753743</v>
      </c>
      <c r="Z330" s="32">
        <f>+$T330/$U330</f>
        <v>1.8765535936963476</v>
      </c>
      <c r="AA330" s="32">
        <f>+$T330/$S330</f>
        <v>0.22230326797900563</v>
      </c>
      <c r="AB330" s="32">
        <f>+$T330/$O330</f>
        <v>9.2870748275955706E-2</v>
      </c>
    </row>
    <row r="331" spans="1:28" x14ac:dyDescent="0.3">
      <c r="A331" s="33">
        <v>33060</v>
      </c>
      <c r="B331" s="32" t="s">
        <v>32</v>
      </c>
      <c r="C331" s="32" t="s">
        <v>25</v>
      </c>
      <c r="D331" s="32">
        <v>900418415</v>
      </c>
      <c r="E331" s="32" t="s">
        <v>832</v>
      </c>
      <c r="F331" s="32" t="s">
        <v>58</v>
      </c>
      <c r="G331" s="32" t="s">
        <v>59</v>
      </c>
      <c r="H331" s="32" t="s">
        <v>27</v>
      </c>
      <c r="I331" s="32" t="s">
        <v>833</v>
      </c>
      <c r="J331" s="32" t="s">
        <v>41</v>
      </c>
      <c r="K331" s="32" t="s">
        <v>42</v>
      </c>
      <c r="L331" s="32" t="s">
        <v>30</v>
      </c>
      <c r="M331" s="32">
        <v>16956101</v>
      </c>
      <c r="N331" s="32">
        <v>1560492</v>
      </c>
      <c r="O331" s="32">
        <v>18516593</v>
      </c>
      <c r="P331" s="32">
        <v>4627777</v>
      </c>
      <c r="Q331" s="32">
        <v>1057271</v>
      </c>
      <c r="R331" s="32">
        <v>5685048</v>
      </c>
      <c r="S331" s="32">
        <v>12831545</v>
      </c>
      <c r="T331" s="32">
        <v>4046779</v>
      </c>
      <c r="U331" s="32">
        <v>501353</v>
      </c>
      <c r="W331" s="12">
        <f>+$M331/$P331</f>
        <v>3.66398402515938</v>
      </c>
      <c r="Y331" s="13">
        <f>+$R331/$O331</f>
        <v>0.30702451579510337</v>
      </c>
      <c r="Z331" s="32">
        <f>+$T331/$U331</f>
        <v>8.071715936675357</v>
      </c>
      <c r="AA331" s="32">
        <f>+$T331/$S331</f>
        <v>0.31537737661365017</v>
      </c>
      <c r="AB331" s="32">
        <f>+$T331/$O331</f>
        <v>0.21854879026611429</v>
      </c>
    </row>
    <row r="332" spans="1:28" x14ac:dyDescent="0.3">
      <c r="A332" s="33">
        <v>8814</v>
      </c>
      <c r="B332" s="32" t="s">
        <v>32</v>
      </c>
      <c r="C332" s="32" t="s">
        <v>25</v>
      </c>
      <c r="D332" s="32">
        <v>811041408</v>
      </c>
      <c r="E332" s="32" t="s">
        <v>50</v>
      </c>
      <c r="F332" s="32" t="s">
        <v>58</v>
      </c>
      <c r="G332" s="32" t="s">
        <v>34</v>
      </c>
      <c r="H332" s="32" t="s">
        <v>51</v>
      </c>
      <c r="I332" s="32" t="s">
        <v>52</v>
      </c>
      <c r="J332" s="32" t="s">
        <v>41</v>
      </c>
      <c r="K332" s="32" t="s">
        <v>53</v>
      </c>
      <c r="L332" s="32" t="s">
        <v>30</v>
      </c>
      <c r="M332" s="32">
        <v>4136111</v>
      </c>
      <c r="N332" s="32">
        <v>678607</v>
      </c>
      <c r="O332" s="32">
        <v>4814718</v>
      </c>
      <c r="P332" s="32">
        <v>1128282</v>
      </c>
      <c r="Q332" s="32">
        <v>1201260</v>
      </c>
      <c r="R332" s="32">
        <v>2329542</v>
      </c>
      <c r="S332" s="32">
        <v>2485176</v>
      </c>
      <c r="T332" s="32">
        <v>479295</v>
      </c>
      <c r="U332" s="32">
        <v>317568</v>
      </c>
      <c r="W332" s="12">
        <f>+$M332/$P332</f>
        <v>3.6658486087697932</v>
      </c>
      <c r="Y332" s="13">
        <f>+$R332/$O332</f>
        <v>0.48383768270540456</v>
      </c>
      <c r="Z332" s="32">
        <f>+$T332/$U332</f>
        <v>1.5092673065296252</v>
      </c>
      <c r="AA332" s="32">
        <f>+$T332/$S332</f>
        <v>0.19286159209649537</v>
      </c>
      <c r="AB332" s="32">
        <f>+$T332/$O332</f>
        <v>9.9547886293652091E-2</v>
      </c>
    </row>
    <row r="333" spans="1:28" x14ac:dyDescent="0.3">
      <c r="A333" s="33">
        <v>11992</v>
      </c>
      <c r="B333" s="32" t="s">
        <v>32</v>
      </c>
      <c r="C333" s="32" t="s">
        <v>25</v>
      </c>
      <c r="D333" s="32">
        <v>830065332</v>
      </c>
      <c r="E333" s="32" t="s">
        <v>487</v>
      </c>
      <c r="F333" s="32" t="s">
        <v>58</v>
      </c>
      <c r="G333" s="32" t="s">
        <v>59</v>
      </c>
      <c r="H333" s="32" t="s">
        <v>27</v>
      </c>
      <c r="I333" s="32" t="s">
        <v>488</v>
      </c>
      <c r="J333" s="32" t="s">
        <v>29</v>
      </c>
      <c r="K333" s="32" t="s">
        <v>29</v>
      </c>
      <c r="L333" s="32" t="s">
        <v>30</v>
      </c>
      <c r="M333" s="32">
        <v>19879463</v>
      </c>
      <c r="N333" s="32">
        <v>657819</v>
      </c>
      <c r="O333" s="32">
        <v>20537282</v>
      </c>
      <c r="P333" s="32">
        <v>5310621</v>
      </c>
      <c r="Q333" s="32">
        <v>88291</v>
      </c>
      <c r="R333" s="32">
        <v>5398912</v>
      </c>
      <c r="S333" s="32">
        <v>15138370</v>
      </c>
      <c r="T333" s="32">
        <v>3961318</v>
      </c>
      <c r="U333" s="32">
        <v>155841</v>
      </c>
      <c r="W333" s="12">
        <f>+$M333/$P333</f>
        <v>3.7433405622430973</v>
      </c>
      <c r="Y333" s="13">
        <f>+$R333/$O333</f>
        <v>0.26288347211670948</v>
      </c>
      <c r="Z333" s="32">
        <f>+$T333/$U333</f>
        <v>25.418971900847659</v>
      </c>
      <c r="AA333" s="32">
        <f>+$T333/$S333</f>
        <v>0.26167401113858363</v>
      </c>
      <c r="AB333" s="32">
        <f>+$T333/$O333</f>
        <v>0.19288423852776623</v>
      </c>
    </row>
    <row r="334" spans="1:28" x14ac:dyDescent="0.3">
      <c r="A334" s="33">
        <v>5040</v>
      </c>
      <c r="B334" s="32" t="s">
        <v>32</v>
      </c>
      <c r="C334" s="32" t="s">
        <v>25</v>
      </c>
      <c r="D334" s="32">
        <v>800248423</v>
      </c>
      <c r="E334" s="32" t="s">
        <v>368</v>
      </c>
      <c r="F334" s="32" t="s">
        <v>58</v>
      </c>
      <c r="G334" s="32" t="s">
        <v>59</v>
      </c>
      <c r="H334" s="32" t="s">
        <v>27</v>
      </c>
      <c r="I334" s="32" t="s">
        <v>369</v>
      </c>
      <c r="J334" s="32" t="s">
        <v>29</v>
      </c>
      <c r="K334" s="32" t="s">
        <v>29</v>
      </c>
      <c r="L334" s="32" t="s">
        <v>30</v>
      </c>
      <c r="M334" s="32">
        <v>7366201</v>
      </c>
      <c r="N334" s="32">
        <v>2223826</v>
      </c>
      <c r="O334" s="32">
        <v>9590027</v>
      </c>
      <c r="P334" s="32">
        <v>1956402</v>
      </c>
      <c r="Q334" s="32">
        <v>2291049</v>
      </c>
      <c r="R334" s="32">
        <v>4247451</v>
      </c>
      <c r="S334" s="32">
        <v>5342576</v>
      </c>
      <c r="T334" s="32">
        <v>222732</v>
      </c>
      <c r="U334" s="32"/>
      <c r="W334" s="12">
        <f>+$M334/$P334</f>
        <v>3.7651776066473044</v>
      </c>
      <c r="Y334" s="13">
        <f>+$R334/$O334</f>
        <v>0.44290292404807619</v>
      </c>
      <c r="Z334" s="32" t="e">
        <f>+$T334/$U334</f>
        <v>#DIV/0!</v>
      </c>
      <c r="AA334" s="32">
        <f>+$T334/$S334</f>
        <v>4.16900012278721E-2</v>
      </c>
      <c r="AB334" s="32">
        <f>+$T334/$O334</f>
        <v>2.3225377780479659E-2</v>
      </c>
    </row>
    <row r="335" spans="1:28" x14ac:dyDescent="0.3">
      <c r="A335" s="33">
        <v>2012</v>
      </c>
      <c r="B335" s="32" t="s">
        <v>24</v>
      </c>
      <c r="C335" s="32" t="s">
        <v>25</v>
      </c>
      <c r="D335" s="32">
        <v>860010268</v>
      </c>
      <c r="E335" s="32" t="s">
        <v>121</v>
      </c>
      <c r="F335" s="32" t="s">
        <v>58</v>
      </c>
      <c r="G335" s="32" t="s">
        <v>59</v>
      </c>
      <c r="H335" s="32" t="s">
        <v>27</v>
      </c>
      <c r="I335" s="32" t="s">
        <v>122</v>
      </c>
      <c r="J335" s="32" t="s">
        <v>29</v>
      </c>
      <c r="K335" s="32" t="s">
        <v>29</v>
      </c>
      <c r="L335" s="32" t="s">
        <v>30</v>
      </c>
      <c r="M335" s="32">
        <v>33215523</v>
      </c>
      <c r="N335" s="32">
        <v>10690674</v>
      </c>
      <c r="O335" s="32">
        <v>43906197</v>
      </c>
      <c r="P335" s="32">
        <v>8818710</v>
      </c>
      <c r="Q335" s="32"/>
      <c r="R335" s="32">
        <v>8818710</v>
      </c>
      <c r="S335" s="32">
        <v>35087487</v>
      </c>
      <c r="T335" s="32">
        <v>1455031</v>
      </c>
      <c r="U335" s="32">
        <v>1033266</v>
      </c>
      <c r="W335" s="12">
        <f>+$M335/$P335</f>
        <v>3.7664831931200822</v>
      </c>
      <c r="X335" s="20"/>
      <c r="Y335" s="13">
        <f>+$R335/$O335</f>
        <v>0.20085342394833239</v>
      </c>
      <c r="Z335" s="32">
        <f>+$T335/$U335</f>
        <v>1.4081862753637495</v>
      </c>
      <c r="AA335" s="32">
        <f>+$T335/$S335</f>
        <v>4.1468658043250575E-2</v>
      </c>
      <c r="AB335" s="32">
        <f>+$T335/$O335</f>
        <v>3.3139536088721146E-2</v>
      </c>
    </row>
    <row r="336" spans="1:28" x14ac:dyDescent="0.3">
      <c r="A336" s="33">
        <v>14486</v>
      </c>
      <c r="B336" s="32" t="s">
        <v>32</v>
      </c>
      <c r="C336" s="32" t="s">
        <v>25</v>
      </c>
      <c r="D336" s="32">
        <v>830144460</v>
      </c>
      <c r="E336" s="32" t="s">
        <v>540</v>
      </c>
      <c r="F336" s="32" t="s">
        <v>58</v>
      </c>
      <c r="G336" s="32" t="s">
        <v>59</v>
      </c>
      <c r="H336" s="32" t="s">
        <v>44</v>
      </c>
      <c r="I336" s="32" t="s">
        <v>541</v>
      </c>
      <c r="J336" s="32" t="s">
        <v>29</v>
      </c>
      <c r="K336" s="32" t="s">
        <v>29</v>
      </c>
      <c r="L336" s="32" t="s">
        <v>30</v>
      </c>
      <c r="M336" s="32">
        <v>21871592</v>
      </c>
      <c r="N336" s="32">
        <v>4169827</v>
      </c>
      <c r="O336" s="32">
        <v>26041419</v>
      </c>
      <c r="P336" s="32">
        <v>5709368</v>
      </c>
      <c r="Q336" s="32">
        <v>10545359</v>
      </c>
      <c r="R336" s="32">
        <v>16254727</v>
      </c>
      <c r="S336" s="32">
        <v>9786692</v>
      </c>
      <c r="T336" s="32">
        <v>3571210</v>
      </c>
      <c r="U336" s="32">
        <v>1761805</v>
      </c>
      <c r="W336" s="12">
        <f>+$M336/$P336</f>
        <v>3.8308254083464228</v>
      </c>
      <c r="Y336" s="13">
        <f>+$R336/$O336</f>
        <v>0.62418745307235368</v>
      </c>
      <c r="Z336" s="32">
        <f>+$T336/$U336</f>
        <v>2.0270177460048076</v>
      </c>
      <c r="AA336" s="32">
        <f>+$T336/$S336</f>
        <v>0.36490470937473052</v>
      </c>
      <c r="AB336" s="32">
        <f>+$T336/$O336</f>
        <v>0.13713576821601003</v>
      </c>
    </row>
    <row r="337" spans="1:28" x14ac:dyDescent="0.3">
      <c r="A337" s="33">
        <v>11984</v>
      </c>
      <c r="B337" s="32" t="s">
        <v>32</v>
      </c>
      <c r="C337" s="32" t="s">
        <v>25</v>
      </c>
      <c r="D337" s="32">
        <v>830065092</v>
      </c>
      <c r="E337" s="32" t="s">
        <v>483</v>
      </c>
      <c r="F337" s="32" t="s">
        <v>58</v>
      </c>
      <c r="G337" s="32" t="s">
        <v>59</v>
      </c>
      <c r="H337" s="32" t="s">
        <v>27</v>
      </c>
      <c r="I337" s="32" t="s">
        <v>484</v>
      </c>
      <c r="J337" s="32" t="s">
        <v>29</v>
      </c>
      <c r="K337" s="32" t="s">
        <v>29</v>
      </c>
      <c r="L337" s="32" t="s">
        <v>30</v>
      </c>
      <c r="M337" s="32">
        <v>6393445</v>
      </c>
      <c r="N337" s="32">
        <v>4742663</v>
      </c>
      <c r="O337" s="32">
        <v>11136108</v>
      </c>
      <c r="P337" s="32">
        <v>1663087</v>
      </c>
      <c r="Q337" s="32">
        <v>4378789</v>
      </c>
      <c r="R337" s="32">
        <v>6041876</v>
      </c>
      <c r="S337" s="32">
        <v>5094232</v>
      </c>
      <c r="T337" s="32">
        <v>1631195</v>
      </c>
      <c r="U337" s="32">
        <v>1085510</v>
      </c>
      <c r="W337" s="12">
        <f>+$M337/$P337</f>
        <v>3.8443238387408476</v>
      </c>
      <c r="Y337" s="13">
        <f>+$R337/$O337</f>
        <v>0.54254825833226472</v>
      </c>
      <c r="Z337" s="32">
        <f>+$T337/$U337</f>
        <v>1.5026991920848265</v>
      </c>
      <c r="AA337" s="32">
        <f>+$T337/$S337</f>
        <v>0.32020430164939484</v>
      </c>
      <c r="AB337" s="32">
        <f>+$T337/$O337</f>
        <v>0.14647801547901654</v>
      </c>
    </row>
    <row r="338" spans="1:28" x14ac:dyDescent="0.3">
      <c r="A338" s="33">
        <v>34734</v>
      </c>
      <c r="B338" s="32" t="s">
        <v>32</v>
      </c>
      <c r="C338" s="32" t="s">
        <v>25</v>
      </c>
      <c r="D338" s="32">
        <v>900471382</v>
      </c>
      <c r="E338" s="32" t="s">
        <v>854</v>
      </c>
      <c r="F338" s="32" t="s">
        <v>58</v>
      </c>
      <c r="G338" s="32" t="s">
        <v>59</v>
      </c>
      <c r="H338" s="32" t="s">
        <v>27</v>
      </c>
      <c r="I338" s="32" t="s">
        <v>855</v>
      </c>
      <c r="J338" s="32" t="s">
        <v>158</v>
      </c>
      <c r="K338" s="32" t="s">
        <v>247</v>
      </c>
      <c r="L338" s="32" t="s">
        <v>30</v>
      </c>
      <c r="M338" s="32">
        <v>4970215</v>
      </c>
      <c r="N338" s="32">
        <v>855994</v>
      </c>
      <c r="O338" s="32">
        <v>5826209</v>
      </c>
      <c r="P338" s="32">
        <v>1288873</v>
      </c>
      <c r="Q338" s="32">
        <v>9191</v>
      </c>
      <c r="R338" s="32">
        <v>1298064</v>
      </c>
      <c r="S338" s="32">
        <v>4528145</v>
      </c>
      <c r="T338" s="32">
        <v>1701278</v>
      </c>
      <c r="U338" s="32">
        <v>298776</v>
      </c>
      <c r="W338" s="12">
        <f>+$M338/$P338</f>
        <v>3.8562488313433518</v>
      </c>
      <c r="Y338" s="13">
        <f>+$R338/$O338</f>
        <v>0.22279736274479683</v>
      </c>
      <c r="Z338" s="32">
        <f>+$T338/$U338</f>
        <v>5.6941588347122929</v>
      </c>
      <c r="AA338" s="32">
        <f>+$T338/$S338</f>
        <v>0.37571190851883057</v>
      </c>
      <c r="AB338" s="32">
        <f>+$T338/$O338</f>
        <v>0.29200428614902074</v>
      </c>
    </row>
    <row r="339" spans="1:28" x14ac:dyDescent="0.3">
      <c r="A339" s="33">
        <v>39708</v>
      </c>
      <c r="B339" s="32" t="s">
        <v>32</v>
      </c>
      <c r="C339" s="32" t="s">
        <v>25</v>
      </c>
      <c r="D339" s="32">
        <v>900704499</v>
      </c>
      <c r="E339" s="32" t="s">
        <v>921</v>
      </c>
      <c r="F339" s="32" t="s">
        <v>58</v>
      </c>
      <c r="G339" s="32" t="s">
        <v>59</v>
      </c>
      <c r="H339" s="32" t="s">
        <v>27</v>
      </c>
      <c r="I339" s="32" t="s">
        <v>922</v>
      </c>
      <c r="J339" s="32" t="s">
        <v>29</v>
      </c>
      <c r="K339" s="32" t="s">
        <v>29</v>
      </c>
      <c r="L339" s="32" t="s">
        <v>30</v>
      </c>
      <c r="M339" s="32">
        <v>4014378</v>
      </c>
      <c r="N339" s="32">
        <v>710985</v>
      </c>
      <c r="O339" s="32">
        <v>4725363</v>
      </c>
      <c r="P339" s="32">
        <v>1035438</v>
      </c>
      <c r="Q339" s="32">
        <v>1977105</v>
      </c>
      <c r="R339" s="32">
        <v>3012543</v>
      </c>
      <c r="S339" s="32">
        <v>1712820</v>
      </c>
      <c r="T339" s="32">
        <v>141623</v>
      </c>
      <c r="U339" s="32"/>
      <c r="W339" s="12">
        <f>+$M339/$P339</f>
        <v>3.8769853916893142</v>
      </c>
      <c r="Y339" s="13">
        <f>+$R339/$O339</f>
        <v>0.63752625988733569</v>
      </c>
      <c r="Z339" s="32" t="e">
        <f>+$T339/$U339</f>
        <v>#DIV/0!</v>
      </c>
      <c r="AA339" s="32">
        <f>+$T339/$S339</f>
        <v>8.2684111582069342E-2</v>
      </c>
      <c r="AB339" s="32">
        <f>+$T339/$O339</f>
        <v>2.9970819173045542E-2</v>
      </c>
    </row>
    <row r="340" spans="1:28" x14ac:dyDescent="0.3">
      <c r="A340" s="33">
        <v>2254</v>
      </c>
      <c r="B340" s="32" t="s">
        <v>32</v>
      </c>
      <c r="C340" s="32" t="s">
        <v>25</v>
      </c>
      <c r="D340" s="32">
        <v>800117139</v>
      </c>
      <c r="E340" s="32" t="s">
        <v>312</v>
      </c>
      <c r="F340" s="32" t="s">
        <v>58</v>
      </c>
      <c r="G340" s="32" t="s">
        <v>59</v>
      </c>
      <c r="H340" s="32" t="s">
        <v>27</v>
      </c>
      <c r="I340" s="32" t="s">
        <v>313</v>
      </c>
      <c r="J340" s="32" t="s">
        <v>41</v>
      </c>
      <c r="K340" s="32" t="s">
        <v>42</v>
      </c>
      <c r="L340" s="32" t="s">
        <v>30</v>
      </c>
      <c r="M340" s="32">
        <v>17147226</v>
      </c>
      <c r="N340" s="32">
        <v>762620</v>
      </c>
      <c r="O340" s="32">
        <v>17909846</v>
      </c>
      <c r="P340" s="32">
        <v>4420601</v>
      </c>
      <c r="Q340" s="32">
        <v>5607591</v>
      </c>
      <c r="R340" s="32">
        <v>10028192</v>
      </c>
      <c r="S340" s="32">
        <v>7881654</v>
      </c>
      <c r="T340" s="32">
        <v>1151280</v>
      </c>
      <c r="U340" s="32">
        <v>1105424</v>
      </c>
      <c r="W340" s="12">
        <f>+$M340/$P340</f>
        <v>3.8789354660146889</v>
      </c>
      <c r="Y340" s="13">
        <f>+$R340/$O340</f>
        <v>0.55992619925375131</v>
      </c>
      <c r="Z340" s="32">
        <f>+$T340/$U340</f>
        <v>1.0414827251805643</v>
      </c>
      <c r="AA340" s="32">
        <f>+$T340/$S340</f>
        <v>0.14607086279098269</v>
      </c>
      <c r="AB340" s="32">
        <f>+$T340/$O340</f>
        <v>6.4281959766711555E-2</v>
      </c>
    </row>
    <row r="341" spans="1:28" x14ac:dyDescent="0.3">
      <c r="A341" s="33">
        <v>21706</v>
      </c>
      <c r="B341" s="32" t="s">
        <v>32</v>
      </c>
      <c r="C341" s="32" t="s">
        <v>25</v>
      </c>
      <c r="D341" s="32">
        <v>892002085</v>
      </c>
      <c r="E341" s="32" t="s">
        <v>650</v>
      </c>
      <c r="F341" s="32" t="s">
        <v>58</v>
      </c>
      <c r="G341" s="32" t="s">
        <v>59</v>
      </c>
      <c r="H341" s="32" t="s">
        <v>27</v>
      </c>
      <c r="I341" s="32" t="s">
        <v>651</v>
      </c>
      <c r="J341" s="32" t="s">
        <v>652</v>
      </c>
      <c r="K341" s="32" t="s">
        <v>653</v>
      </c>
      <c r="L341" s="32" t="s">
        <v>30</v>
      </c>
      <c r="M341" s="32">
        <v>6770515</v>
      </c>
      <c r="N341" s="32">
        <v>3704248</v>
      </c>
      <c r="O341" s="32">
        <v>10474763</v>
      </c>
      <c r="P341" s="32">
        <v>1731438</v>
      </c>
      <c r="Q341" s="32">
        <v>430194</v>
      </c>
      <c r="R341" s="32">
        <v>2161632</v>
      </c>
      <c r="S341" s="32">
        <v>8313131</v>
      </c>
      <c r="T341" s="32">
        <v>1913729</v>
      </c>
      <c r="U341" s="32"/>
      <c r="W341" s="12">
        <f>+$M341/$P341</f>
        <v>3.9103421549024566</v>
      </c>
      <c r="Y341" s="13">
        <f>+$R341/$O341</f>
        <v>0.2063657192052937</v>
      </c>
      <c r="Z341" s="32" t="e">
        <f>+$T341/$U341</f>
        <v>#DIV/0!</v>
      </c>
      <c r="AA341" s="32">
        <f>+$T341/$S341</f>
        <v>0.2302055627416433</v>
      </c>
      <c r="AB341" s="32">
        <f>+$T341/$O341</f>
        <v>0.18269902622140471</v>
      </c>
    </row>
    <row r="342" spans="1:28" x14ac:dyDescent="0.3">
      <c r="A342" s="33">
        <v>40106</v>
      </c>
      <c r="B342" s="32" t="s">
        <v>32</v>
      </c>
      <c r="C342" s="32" t="s">
        <v>25</v>
      </c>
      <c r="D342" s="32">
        <v>900739798</v>
      </c>
      <c r="E342" s="32" t="s">
        <v>927</v>
      </c>
      <c r="F342" s="32" t="s">
        <v>58</v>
      </c>
      <c r="G342" s="32" t="s">
        <v>59</v>
      </c>
      <c r="H342" s="32" t="s">
        <v>27</v>
      </c>
      <c r="I342" s="32" t="s">
        <v>928</v>
      </c>
      <c r="J342" s="32" t="s">
        <v>158</v>
      </c>
      <c r="K342" s="32" t="s">
        <v>247</v>
      </c>
      <c r="L342" s="32" t="s">
        <v>30</v>
      </c>
      <c r="M342" s="32">
        <v>6871035</v>
      </c>
      <c r="N342" s="32">
        <v>335842</v>
      </c>
      <c r="O342" s="32">
        <v>7206877</v>
      </c>
      <c r="P342" s="32">
        <v>1741174</v>
      </c>
      <c r="Q342" s="32">
        <v>5075584</v>
      </c>
      <c r="R342" s="32">
        <v>6816758</v>
      </c>
      <c r="S342" s="32">
        <v>390119</v>
      </c>
      <c r="T342" s="32">
        <v>496357</v>
      </c>
      <c r="U342" s="32">
        <v>345010</v>
      </c>
      <c r="W342" s="12">
        <f>+$M342/$P342</f>
        <v>3.9462081331331618</v>
      </c>
      <c r="Y342" s="13">
        <f>+$R342/$O342</f>
        <v>0.94586850864805938</v>
      </c>
      <c r="Z342" s="32">
        <f>+$T342/$U342</f>
        <v>1.4386742413263385</v>
      </c>
      <c r="AA342" s="32">
        <f>+$T342/$S342</f>
        <v>1.27232203507135</v>
      </c>
      <c r="AB342" s="32">
        <f>+$T342/$O342</f>
        <v>6.8872689238348314E-2</v>
      </c>
    </row>
    <row r="343" spans="1:28" x14ac:dyDescent="0.3">
      <c r="A343" s="33">
        <v>17696</v>
      </c>
      <c r="B343" s="32" t="s">
        <v>32</v>
      </c>
      <c r="C343" s="32" t="s">
        <v>25</v>
      </c>
      <c r="D343" s="32">
        <v>860509225</v>
      </c>
      <c r="E343" s="32" t="s">
        <v>604</v>
      </c>
      <c r="F343" s="32" t="s">
        <v>58</v>
      </c>
      <c r="G343" s="32" t="s">
        <v>59</v>
      </c>
      <c r="H343" s="32" t="s">
        <v>27</v>
      </c>
      <c r="I343" s="32" t="s">
        <v>605</v>
      </c>
      <c r="J343" s="32" t="s">
        <v>29</v>
      </c>
      <c r="K343" s="32" t="s">
        <v>29</v>
      </c>
      <c r="L343" s="32" t="s">
        <v>30</v>
      </c>
      <c r="M343" s="32">
        <v>11237472</v>
      </c>
      <c r="N343" s="32">
        <v>1972322</v>
      </c>
      <c r="O343" s="32">
        <v>13209794</v>
      </c>
      <c r="P343" s="32">
        <v>2841859</v>
      </c>
      <c r="Q343" s="32">
        <v>8944527</v>
      </c>
      <c r="R343" s="32">
        <v>11786386</v>
      </c>
      <c r="S343" s="32">
        <v>1423408</v>
      </c>
      <c r="T343" s="32">
        <v>1557414</v>
      </c>
      <c r="U343" s="32"/>
      <c r="W343" s="12">
        <f>+$M343/$P343</f>
        <v>3.9542679633296376</v>
      </c>
      <c r="Y343" s="13">
        <f>+$R343/$O343</f>
        <v>0.89224601080077404</v>
      </c>
      <c r="Z343" s="32" t="e">
        <f>+$T343/$U343</f>
        <v>#DIV/0!</v>
      </c>
      <c r="AA343" s="32">
        <f>+$T343/$S343</f>
        <v>1.0941444757933074</v>
      </c>
      <c r="AB343" s="32">
        <f>+$T343/$O343</f>
        <v>0.1178984320270248</v>
      </c>
    </row>
    <row r="344" spans="1:28" x14ac:dyDescent="0.3">
      <c r="A344" s="33">
        <v>7078</v>
      </c>
      <c r="B344" s="32" t="s">
        <v>32</v>
      </c>
      <c r="C344" s="32" t="s">
        <v>25</v>
      </c>
      <c r="D344" s="32">
        <v>805030075</v>
      </c>
      <c r="E344" s="32" t="s">
        <v>396</v>
      </c>
      <c r="F344" s="32" t="s">
        <v>58</v>
      </c>
      <c r="G344" s="32" t="s">
        <v>59</v>
      </c>
      <c r="H344" s="32" t="s">
        <v>27</v>
      </c>
      <c r="I344" s="32" t="s">
        <v>397</v>
      </c>
      <c r="J344" s="32" t="s">
        <v>158</v>
      </c>
      <c r="K344" s="32" t="s">
        <v>159</v>
      </c>
      <c r="L344" s="32" t="s">
        <v>30</v>
      </c>
      <c r="M344" s="32">
        <v>2179059</v>
      </c>
      <c r="N344" s="32">
        <v>910077</v>
      </c>
      <c r="O344" s="32">
        <v>3089136</v>
      </c>
      <c r="P344" s="32">
        <v>550705</v>
      </c>
      <c r="Q344" s="32"/>
      <c r="R344" s="32">
        <v>550705</v>
      </c>
      <c r="S344" s="32">
        <v>2538431</v>
      </c>
      <c r="T344" s="32">
        <v>369327</v>
      </c>
      <c r="U344" s="32">
        <v>167532</v>
      </c>
      <c r="W344" s="12">
        <f>+$M344/$P344</f>
        <v>3.9568534878019994</v>
      </c>
      <c r="Y344" s="13">
        <f>+$R344/$O344</f>
        <v>0.17827152964453491</v>
      </c>
      <c r="Z344" s="32">
        <f>+$T344/$U344</f>
        <v>2.2045161521380989</v>
      </c>
      <c r="AA344" s="32">
        <f>+$T344/$S344</f>
        <v>0.14549420488482848</v>
      </c>
      <c r="AB344" s="32">
        <f>+$T344/$O344</f>
        <v>0.11955673042559473</v>
      </c>
    </row>
    <row r="345" spans="1:28" x14ac:dyDescent="0.3">
      <c r="A345" s="33">
        <v>17156</v>
      </c>
      <c r="B345" s="32" t="s">
        <v>32</v>
      </c>
      <c r="C345" s="32" t="s">
        <v>25</v>
      </c>
      <c r="D345" s="32">
        <v>860079475</v>
      </c>
      <c r="E345" s="32" t="s">
        <v>588</v>
      </c>
      <c r="F345" s="32" t="s">
        <v>58</v>
      </c>
      <c r="G345" s="32" t="s">
        <v>59</v>
      </c>
      <c r="H345" s="32" t="s">
        <v>51</v>
      </c>
      <c r="I345" s="32" t="s">
        <v>589</v>
      </c>
      <c r="J345" s="32" t="s">
        <v>29</v>
      </c>
      <c r="K345" s="32" t="s">
        <v>29</v>
      </c>
      <c r="L345" s="32" t="s">
        <v>30</v>
      </c>
      <c r="M345" s="32">
        <v>3315422</v>
      </c>
      <c r="N345" s="32">
        <v>5484014</v>
      </c>
      <c r="O345" s="32">
        <v>8799436</v>
      </c>
      <c r="P345" s="32">
        <v>831579</v>
      </c>
      <c r="Q345" s="32">
        <v>1744360</v>
      </c>
      <c r="R345" s="32">
        <v>2575939</v>
      </c>
      <c r="S345" s="32">
        <v>6223497</v>
      </c>
      <c r="T345" s="32">
        <v>1684786</v>
      </c>
      <c r="U345" s="32"/>
      <c r="W345" s="12">
        <f>+$M345/$P345</f>
        <v>3.9868996210823027</v>
      </c>
      <c r="Y345" s="13">
        <f>+$R345/$O345</f>
        <v>0.29273910282431737</v>
      </c>
      <c r="Z345" s="32" t="e">
        <f>+$T345/$U345</f>
        <v>#DIV/0!</v>
      </c>
      <c r="AA345" s="32">
        <f>+$T345/$S345</f>
        <v>0.27071371609884282</v>
      </c>
      <c r="AB345" s="32">
        <f>+$T345/$O345</f>
        <v>0.19146522572583061</v>
      </c>
    </row>
    <row r="346" spans="1:28" x14ac:dyDescent="0.3">
      <c r="A346" s="33">
        <v>41020</v>
      </c>
      <c r="B346" s="32" t="s">
        <v>32</v>
      </c>
      <c r="C346" s="32" t="s">
        <v>25</v>
      </c>
      <c r="D346" s="32">
        <v>900812558</v>
      </c>
      <c r="E346" s="32" t="s">
        <v>938</v>
      </c>
      <c r="F346" s="32" t="s">
        <v>58</v>
      </c>
      <c r="G346" s="32" t="s">
        <v>59</v>
      </c>
      <c r="H346" s="32" t="s">
        <v>27</v>
      </c>
      <c r="I346" s="32" t="s">
        <v>939</v>
      </c>
      <c r="J346" s="32" t="s">
        <v>384</v>
      </c>
      <c r="K346" s="32" t="s">
        <v>385</v>
      </c>
      <c r="L346" s="32" t="s">
        <v>30</v>
      </c>
      <c r="M346" s="32">
        <v>18360368</v>
      </c>
      <c r="N346" s="32">
        <v>8279627</v>
      </c>
      <c r="O346" s="32">
        <v>26639995</v>
      </c>
      <c r="P346" s="32">
        <v>4585173</v>
      </c>
      <c r="Q346" s="32"/>
      <c r="R346" s="32">
        <v>4585173</v>
      </c>
      <c r="S346" s="32">
        <v>22054822</v>
      </c>
      <c r="T346" s="32">
        <v>7403168</v>
      </c>
      <c r="U346" s="32"/>
      <c r="W346" s="12">
        <f>+$M346/$P346</f>
        <v>4.0042912230356409</v>
      </c>
      <c r="Y346" s="13">
        <f>+$R346/$O346</f>
        <v>0.17211613590768315</v>
      </c>
      <c r="Z346" s="32" t="e">
        <f>+$T346/$U346</f>
        <v>#DIV/0!</v>
      </c>
      <c r="AA346" s="32">
        <f>+$T346/$S346</f>
        <v>0.33567117431281013</v>
      </c>
      <c r="AB346" s="32">
        <f>+$T346/$O346</f>
        <v>0.27789674885449489</v>
      </c>
    </row>
    <row r="347" spans="1:28" x14ac:dyDescent="0.3">
      <c r="A347" s="33">
        <v>20602</v>
      </c>
      <c r="B347" s="32" t="s">
        <v>32</v>
      </c>
      <c r="C347" s="32" t="s">
        <v>25</v>
      </c>
      <c r="D347" s="32">
        <v>890919283</v>
      </c>
      <c r="E347" s="32" t="s">
        <v>640</v>
      </c>
      <c r="F347" s="32" t="s">
        <v>58</v>
      </c>
      <c r="G347" s="32" t="s">
        <v>59</v>
      </c>
      <c r="H347" s="32" t="s">
        <v>44</v>
      </c>
      <c r="I347" s="32" t="s">
        <v>641</v>
      </c>
      <c r="J347" s="32" t="s">
        <v>41</v>
      </c>
      <c r="K347" s="32" t="s">
        <v>42</v>
      </c>
      <c r="L347" s="32" t="s">
        <v>30</v>
      </c>
      <c r="M347" s="32">
        <v>14143852</v>
      </c>
      <c r="N347" s="32">
        <v>4120451</v>
      </c>
      <c r="O347" s="32">
        <v>18264303</v>
      </c>
      <c r="P347" s="32">
        <v>3524492</v>
      </c>
      <c r="Q347" s="32">
        <v>26268</v>
      </c>
      <c r="R347" s="32">
        <v>3550760</v>
      </c>
      <c r="S347" s="32">
        <v>14713543</v>
      </c>
      <c r="T347" s="32">
        <v>1053472</v>
      </c>
      <c r="U347" s="32">
        <v>106612</v>
      </c>
      <c r="W347" s="12">
        <f>+$M347/$P347</f>
        <v>4.0130186137463211</v>
      </c>
      <c r="Y347" s="13">
        <f>+$R347/$O347</f>
        <v>0.19440982773884116</v>
      </c>
      <c r="Z347" s="32">
        <f>+$T347/$U347</f>
        <v>9.8813641991520651</v>
      </c>
      <c r="AA347" s="32">
        <f>+$T347/$S347</f>
        <v>7.1598798467507108E-2</v>
      </c>
      <c r="AB347" s="32">
        <f>+$T347/$O347</f>
        <v>5.7679288391131046E-2</v>
      </c>
    </row>
    <row r="348" spans="1:28" x14ac:dyDescent="0.3">
      <c r="A348" s="33">
        <v>8748</v>
      </c>
      <c r="B348" s="32" t="s">
        <v>32</v>
      </c>
      <c r="C348" s="32" t="s">
        <v>25</v>
      </c>
      <c r="D348" s="32">
        <v>811038520</v>
      </c>
      <c r="E348" s="32" t="s">
        <v>412</v>
      </c>
      <c r="F348" s="32" t="s">
        <v>58</v>
      </c>
      <c r="G348" s="32" t="s">
        <v>59</v>
      </c>
      <c r="H348" s="32" t="s">
        <v>27</v>
      </c>
      <c r="I348" s="32" t="s">
        <v>413</v>
      </c>
      <c r="J348" s="32" t="s">
        <v>41</v>
      </c>
      <c r="K348" s="32" t="s">
        <v>414</v>
      </c>
      <c r="L348" s="32" t="s">
        <v>30</v>
      </c>
      <c r="M348" s="32">
        <v>8784496</v>
      </c>
      <c r="N348" s="32">
        <v>831422</v>
      </c>
      <c r="O348" s="32">
        <v>9615918</v>
      </c>
      <c r="P348" s="32">
        <v>2186156</v>
      </c>
      <c r="Q348" s="32">
        <v>2363929</v>
      </c>
      <c r="R348" s="32">
        <v>4550085</v>
      </c>
      <c r="S348" s="32">
        <v>5065833</v>
      </c>
      <c r="T348" s="32">
        <v>927225</v>
      </c>
      <c r="U348" s="32"/>
      <c r="W348" s="12">
        <f>+$M348/$P348</f>
        <v>4.0182384056764473</v>
      </c>
      <c r="Y348" s="13">
        <f>+$R348/$O348</f>
        <v>0.47318259161527793</v>
      </c>
      <c r="Z348" s="32" t="e">
        <f>+$T348/$U348</f>
        <v>#DIV/0!</v>
      </c>
      <c r="AA348" s="32">
        <f>+$T348/$S348</f>
        <v>0.1830350507014345</v>
      </c>
      <c r="AB348" s="32">
        <f>+$T348/$O348</f>
        <v>9.6426051054095921E-2</v>
      </c>
    </row>
    <row r="349" spans="1:28" x14ac:dyDescent="0.3">
      <c r="A349" s="33">
        <v>40118</v>
      </c>
      <c r="B349" s="32" t="s">
        <v>32</v>
      </c>
      <c r="C349" s="32" t="s">
        <v>25</v>
      </c>
      <c r="D349" s="32">
        <v>900740837</v>
      </c>
      <c r="E349" s="32" t="s">
        <v>929</v>
      </c>
      <c r="F349" s="32" t="s">
        <v>58</v>
      </c>
      <c r="G349" s="32" t="s">
        <v>59</v>
      </c>
      <c r="H349" s="32" t="s">
        <v>27</v>
      </c>
      <c r="I349" s="32" t="s">
        <v>930</v>
      </c>
      <c r="J349" s="32" t="s">
        <v>546</v>
      </c>
      <c r="K349" s="32" t="s">
        <v>547</v>
      </c>
      <c r="L349" s="32" t="s">
        <v>30</v>
      </c>
      <c r="M349" s="32">
        <v>3595735</v>
      </c>
      <c r="N349" s="32">
        <v>747414</v>
      </c>
      <c r="O349" s="32">
        <v>4343149</v>
      </c>
      <c r="P349" s="32">
        <v>891509</v>
      </c>
      <c r="Q349" s="32">
        <v>245423</v>
      </c>
      <c r="R349" s="32">
        <v>1136932</v>
      </c>
      <c r="S349" s="32">
        <v>3206217</v>
      </c>
      <c r="T349" s="32">
        <v>786602</v>
      </c>
      <c r="U349" s="32">
        <v>44628</v>
      </c>
      <c r="W349" s="12">
        <f>+$M349/$P349</f>
        <v>4.0333131802371032</v>
      </c>
      <c r="Y349" s="13">
        <f>+$R349/$O349</f>
        <v>0.26177596025372374</v>
      </c>
      <c r="Z349" s="32">
        <f>+$T349/$U349</f>
        <v>17.625750649816258</v>
      </c>
      <c r="AA349" s="32">
        <f>+$T349/$S349</f>
        <v>0.24533648221564541</v>
      </c>
      <c r="AB349" s="32">
        <f>+$T349/$O349</f>
        <v>0.18111328899837423</v>
      </c>
    </row>
    <row r="350" spans="1:28" x14ac:dyDescent="0.3">
      <c r="A350" s="33">
        <v>4152</v>
      </c>
      <c r="B350" s="32" t="s">
        <v>32</v>
      </c>
      <c r="C350" s="32" t="s">
        <v>25</v>
      </c>
      <c r="D350" s="32">
        <v>800208795</v>
      </c>
      <c r="E350" s="32" t="s">
        <v>346</v>
      </c>
      <c r="F350" s="32" t="s">
        <v>58</v>
      </c>
      <c r="G350" s="32" t="s">
        <v>59</v>
      </c>
      <c r="H350" s="32" t="s">
        <v>27</v>
      </c>
      <c r="I350" s="32" t="s">
        <v>347</v>
      </c>
      <c r="J350" s="32" t="s">
        <v>29</v>
      </c>
      <c r="K350" s="32" t="s">
        <v>29</v>
      </c>
      <c r="L350" s="32" t="s">
        <v>30</v>
      </c>
      <c r="M350" s="32">
        <v>13604277</v>
      </c>
      <c r="N350" s="32">
        <v>6917285</v>
      </c>
      <c r="O350" s="32">
        <v>20521562</v>
      </c>
      <c r="P350" s="32">
        <v>3343692</v>
      </c>
      <c r="Q350" s="32">
        <v>3496649</v>
      </c>
      <c r="R350" s="32">
        <v>6840341</v>
      </c>
      <c r="S350" s="32">
        <v>13681221</v>
      </c>
      <c r="T350" s="32">
        <v>727951</v>
      </c>
      <c r="U350" s="32">
        <v>185721</v>
      </c>
      <c r="W350" s="12">
        <f>+$M350/$P350</f>
        <v>4.0686393962123306</v>
      </c>
      <c r="Y350" s="13">
        <f>+$R350/$O350</f>
        <v>0.33332457831426282</v>
      </c>
      <c r="Z350" s="32">
        <f>+$T350/$U350</f>
        <v>3.9195944454315881</v>
      </c>
      <c r="AA350" s="32">
        <f>+$T350/$S350</f>
        <v>5.3208043346423539E-2</v>
      </c>
      <c r="AB350" s="32">
        <f>+$T350/$O350</f>
        <v>3.5472494735049896E-2</v>
      </c>
    </row>
    <row r="351" spans="1:28" x14ac:dyDescent="0.3">
      <c r="A351" s="33">
        <v>16868</v>
      </c>
      <c r="B351" s="32" t="s">
        <v>32</v>
      </c>
      <c r="C351" s="32" t="s">
        <v>25</v>
      </c>
      <c r="D351" s="32">
        <v>860064146</v>
      </c>
      <c r="E351" s="32" t="s">
        <v>586</v>
      </c>
      <c r="F351" s="32" t="s">
        <v>58</v>
      </c>
      <c r="G351" s="32" t="s">
        <v>59</v>
      </c>
      <c r="H351" s="32" t="s">
        <v>51</v>
      </c>
      <c r="I351" s="32" t="s">
        <v>587</v>
      </c>
      <c r="J351" s="32" t="s">
        <v>29</v>
      </c>
      <c r="K351" s="32" t="s">
        <v>29</v>
      </c>
      <c r="L351" s="32" t="s">
        <v>30</v>
      </c>
      <c r="M351" s="32">
        <v>2693362</v>
      </c>
      <c r="N351" s="32">
        <v>738864</v>
      </c>
      <c r="O351" s="32">
        <v>3432226</v>
      </c>
      <c r="P351" s="32">
        <v>659986</v>
      </c>
      <c r="Q351" s="32">
        <v>168729</v>
      </c>
      <c r="R351" s="32">
        <v>828715</v>
      </c>
      <c r="S351" s="32">
        <v>2603511</v>
      </c>
      <c r="T351" s="32">
        <v>170193</v>
      </c>
      <c r="U351" s="32"/>
      <c r="W351" s="12">
        <f>+$M351/$P351</f>
        <v>4.0809380805047377</v>
      </c>
      <c r="Y351" s="13">
        <f>+$R351/$O351</f>
        <v>0.24145117483522355</v>
      </c>
      <c r="Z351" s="32" t="e">
        <f>+$T351/$U351</f>
        <v>#DIV/0!</v>
      </c>
      <c r="AA351" s="32">
        <f>+$T351/$S351</f>
        <v>6.537057074081884E-2</v>
      </c>
      <c r="AB351" s="32">
        <f>+$T351/$O351</f>
        <v>4.9586769635799041E-2</v>
      </c>
    </row>
    <row r="352" spans="1:28" x14ac:dyDescent="0.3">
      <c r="A352" s="33">
        <v>20380</v>
      </c>
      <c r="B352" s="32" t="s">
        <v>32</v>
      </c>
      <c r="C352" s="32" t="s">
        <v>25</v>
      </c>
      <c r="D352" s="32">
        <v>890911267</v>
      </c>
      <c r="E352" s="32" t="s">
        <v>634</v>
      </c>
      <c r="F352" s="32" t="s">
        <v>58</v>
      </c>
      <c r="G352" s="32" t="s">
        <v>59</v>
      </c>
      <c r="H352" s="32" t="s">
        <v>27</v>
      </c>
      <c r="I352" s="32" t="s">
        <v>635</v>
      </c>
      <c r="J352" s="32" t="s">
        <v>41</v>
      </c>
      <c r="K352" s="32" t="s">
        <v>42</v>
      </c>
      <c r="L352" s="32" t="s">
        <v>30</v>
      </c>
      <c r="M352" s="32">
        <v>2431768</v>
      </c>
      <c r="N352" s="32">
        <v>1279140</v>
      </c>
      <c r="O352" s="32">
        <v>3710908</v>
      </c>
      <c r="P352" s="32">
        <v>591000</v>
      </c>
      <c r="Q352" s="32">
        <v>1393555</v>
      </c>
      <c r="R352" s="32">
        <v>1984555</v>
      </c>
      <c r="S352" s="32">
        <v>1726353</v>
      </c>
      <c r="T352" s="32">
        <v>-87326</v>
      </c>
      <c r="U352" s="32">
        <v>91813</v>
      </c>
      <c r="W352" s="12">
        <f>+$M352/$P352</f>
        <v>4.1146666666666665</v>
      </c>
      <c r="Y352" s="13">
        <f>+$R352/$O352</f>
        <v>0.53478959866426223</v>
      </c>
      <c r="Z352" s="32">
        <f>+$T352/$U352</f>
        <v>-0.95112892509775304</v>
      </c>
      <c r="AA352" s="32">
        <f>+$T352/$S352</f>
        <v>-5.058409259288222E-2</v>
      </c>
      <c r="AB352" s="32">
        <f>+$T352/$O352</f>
        <v>-2.3532246016338857E-2</v>
      </c>
    </row>
    <row r="353" spans="1:28" x14ac:dyDescent="0.3">
      <c r="A353" s="33">
        <v>15358</v>
      </c>
      <c r="B353" s="32" t="s">
        <v>32</v>
      </c>
      <c r="C353" s="32" t="s">
        <v>25</v>
      </c>
      <c r="D353" s="32">
        <v>844000015</v>
      </c>
      <c r="E353" s="32" t="s">
        <v>553</v>
      </c>
      <c r="F353" s="32" t="s">
        <v>58</v>
      </c>
      <c r="G353" s="32" t="s">
        <v>59</v>
      </c>
      <c r="H353" s="32" t="s">
        <v>27</v>
      </c>
      <c r="I353" s="32" t="s">
        <v>554</v>
      </c>
      <c r="J353" s="32" t="s">
        <v>35</v>
      </c>
      <c r="K353" s="32" t="s">
        <v>36</v>
      </c>
      <c r="L353" s="32" t="s">
        <v>30</v>
      </c>
      <c r="M353" s="32">
        <v>5257749</v>
      </c>
      <c r="N353" s="32">
        <v>3473221</v>
      </c>
      <c r="O353" s="32">
        <v>8730970</v>
      </c>
      <c r="P353" s="32">
        <v>1275580</v>
      </c>
      <c r="Q353" s="32">
        <v>1321149</v>
      </c>
      <c r="R353" s="32">
        <v>2596729</v>
      </c>
      <c r="S353" s="32">
        <v>6134241</v>
      </c>
      <c r="T353" s="32">
        <v>1020030</v>
      </c>
      <c r="U353" s="32">
        <v>10169</v>
      </c>
      <c r="W353" s="12">
        <f>+$M353/$P353</f>
        <v>4.1218496683861456</v>
      </c>
      <c r="Y353" s="13">
        <f>+$R353/$O353</f>
        <v>0.29741586559110844</v>
      </c>
      <c r="Z353" s="32">
        <f>+$T353/$U353</f>
        <v>100.30779821024683</v>
      </c>
      <c r="AA353" s="32">
        <f>+$T353/$S353</f>
        <v>0.16628463081251618</v>
      </c>
      <c r="AB353" s="32">
        <f>+$T353/$O353</f>
        <v>0.11682894340491377</v>
      </c>
    </row>
    <row r="354" spans="1:28" x14ac:dyDescent="0.3">
      <c r="A354" s="33">
        <v>12566</v>
      </c>
      <c r="B354" s="32" t="s">
        <v>32</v>
      </c>
      <c r="C354" s="32" t="s">
        <v>25</v>
      </c>
      <c r="D354" s="32">
        <v>830083878</v>
      </c>
      <c r="E354" s="32" t="s">
        <v>505</v>
      </c>
      <c r="F354" s="32" t="s">
        <v>58</v>
      </c>
      <c r="G354" s="32" t="s">
        <v>59</v>
      </c>
      <c r="H354" s="32" t="s">
        <v>27</v>
      </c>
      <c r="I354" s="32" t="s">
        <v>506</v>
      </c>
      <c r="J354" s="32" t="s">
        <v>29</v>
      </c>
      <c r="K354" s="32" t="s">
        <v>29</v>
      </c>
      <c r="L354" s="32" t="s">
        <v>30</v>
      </c>
      <c r="M354" s="32">
        <v>7321137</v>
      </c>
      <c r="N354" s="32">
        <v>462872</v>
      </c>
      <c r="O354" s="32">
        <v>7784009</v>
      </c>
      <c r="P354" s="32">
        <v>1770519</v>
      </c>
      <c r="Q354" s="32">
        <v>0</v>
      </c>
      <c r="R354" s="32">
        <v>1770519</v>
      </c>
      <c r="S354" s="32">
        <v>6013490</v>
      </c>
      <c r="T354" s="32">
        <v>680349</v>
      </c>
      <c r="U354" s="32">
        <v>0</v>
      </c>
      <c r="W354" s="12">
        <f>+$M354/$P354</f>
        <v>4.13502312033929</v>
      </c>
      <c r="Y354" s="13">
        <f>+$R354/$O354</f>
        <v>0.22745592920049296</v>
      </c>
      <c r="Z354" s="32" t="e">
        <f>+$T354/$U354</f>
        <v>#DIV/0!</v>
      </c>
      <c r="AA354" s="32">
        <f>+$T354/$S354</f>
        <v>0.11313713001933985</v>
      </c>
      <c r="AB354" s="32">
        <f>+$T354/$O354</f>
        <v>8.7403418983713912E-2</v>
      </c>
    </row>
    <row r="355" spans="1:28" x14ac:dyDescent="0.3">
      <c r="A355" s="33">
        <v>4556</v>
      </c>
      <c r="B355" s="32" t="s">
        <v>32</v>
      </c>
      <c r="C355" s="32" t="s">
        <v>25</v>
      </c>
      <c r="D355" s="32">
        <v>800226013</v>
      </c>
      <c r="E355" s="32" t="s">
        <v>354</v>
      </c>
      <c r="F355" s="32" t="s">
        <v>58</v>
      </c>
      <c r="G355" s="32" t="s">
        <v>59</v>
      </c>
      <c r="H355" s="32" t="s">
        <v>27</v>
      </c>
      <c r="I355" s="32" t="s">
        <v>355</v>
      </c>
      <c r="J355" s="32" t="s">
        <v>158</v>
      </c>
      <c r="K355" s="32" t="s">
        <v>159</v>
      </c>
      <c r="L355" s="32" t="s">
        <v>30</v>
      </c>
      <c r="M355" s="32">
        <v>6476023</v>
      </c>
      <c r="N355" s="32">
        <v>1565261</v>
      </c>
      <c r="O355" s="32">
        <v>8041284</v>
      </c>
      <c r="P355" s="32">
        <v>1559562</v>
      </c>
      <c r="Q355" s="32">
        <v>283524</v>
      </c>
      <c r="R355" s="32">
        <v>1843086</v>
      </c>
      <c r="S355" s="32">
        <v>6198198</v>
      </c>
      <c r="T355" s="32">
        <v>2065068</v>
      </c>
      <c r="U355" s="32">
        <v>187514</v>
      </c>
      <c r="W355" s="12">
        <f>+$M355/$P355</f>
        <v>4.1524626786238699</v>
      </c>
      <c r="Y355" s="13">
        <f>+$R355/$O355</f>
        <v>0.22920294818588674</v>
      </c>
      <c r="Z355" s="32">
        <f>+$T355/$U355</f>
        <v>11.012873705429994</v>
      </c>
      <c r="AA355" s="32">
        <f>+$T355/$S355</f>
        <v>0.33317231879330089</v>
      </c>
      <c r="AB355" s="32">
        <f>+$T355/$O355</f>
        <v>0.25680824107194822</v>
      </c>
    </row>
    <row r="356" spans="1:28" x14ac:dyDescent="0.3">
      <c r="A356" s="33">
        <v>13766</v>
      </c>
      <c r="B356" s="32" t="s">
        <v>32</v>
      </c>
      <c r="C356" s="32" t="s">
        <v>25</v>
      </c>
      <c r="D356" s="32">
        <v>830122576</v>
      </c>
      <c r="E356" s="32" t="s">
        <v>530</v>
      </c>
      <c r="F356" s="32" t="s">
        <v>58</v>
      </c>
      <c r="G356" s="32" t="s">
        <v>59</v>
      </c>
      <c r="H356" s="32" t="s">
        <v>51</v>
      </c>
      <c r="I356" s="32" t="s">
        <v>531</v>
      </c>
      <c r="J356" s="32" t="s">
        <v>29</v>
      </c>
      <c r="K356" s="32" t="s">
        <v>29</v>
      </c>
      <c r="L356" s="32" t="s">
        <v>30</v>
      </c>
      <c r="M356" s="32">
        <v>2968705</v>
      </c>
      <c r="N356" s="32">
        <v>147239</v>
      </c>
      <c r="O356" s="32">
        <v>3115944</v>
      </c>
      <c r="P356" s="32">
        <v>711051</v>
      </c>
      <c r="Q356" s="32">
        <v>49198</v>
      </c>
      <c r="R356" s="32">
        <v>760249</v>
      </c>
      <c r="S356" s="32">
        <v>2355695</v>
      </c>
      <c r="T356" s="32">
        <v>270065</v>
      </c>
      <c r="U356" s="32">
        <v>249696</v>
      </c>
      <c r="W356" s="12">
        <f>+$M356/$P356</f>
        <v>4.175094332192768</v>
      </c>
      <c r="Y356" s="13">
        <f>+$R356/$O356</f>
        <v>0.24398673403629847</v>
      </c>
      <c r="Z356" s="32">
        <f>+$T356/$U356</f>
        <v>1.0815751954376522</v>
      </c>
      <c r="AA356" s="32">
        <f>+$T356/$S356</f>
        <v>0.11464344917317394</v>
      </c>
      <c r="AB356" s="32">
        <f>+$T356/$O356</f>
        <v>8.667196843075485E-2</v>
      </c>
    </row>
    <row r="357" spans="1:28" x14ac:dyDescent="0.3">
      <c r="A357" s="33">
        <v>14324</v>
      </c>
      <c r="B357" s="32" t="s">
        <v>32</v>
      </c>
      <c r="C357" s="32" t="s">
        <v>25</v>
      </c>
      <c r="D357" s="32">
        <v>830139893</v>
      </c>
      <c r="E357" s="32" t="s">
        <v>538</v>
      </c>
      <c r="F357" s="32" t="s">
        <v>58</v>
      </c>
      <c r="G357" s="32" t="s">
        <v>59</v>
      </c>
      <c r="H357" s="32" t="s">
        <v>27</v>
      </c>
      <c r="I357" s="32" t="s">
        <v>539</v>
      </c>
      <c r="J357" s="32" t="s">
        <v>29</v>
      </c>
      <c r="K357" s="32" t="s">
        <v>29</v>
      </c>
      <c r="L357" s="32" t="s">
        <v>30</v>
      </c>
      <c r="M357" s="32">
        <v>5727022</v>
      </c>
      <c r="N357" s="32">
        <v>1196736</v>
      </c>
      <c r="O357" s="32">
        <v>6923758</v>
      </c>
      <c r="P357" s="32">
        <v>1362970</v>
      </c>
      <c r="Q357" s="32">
        <v>762699</v>
      </c>
      <c r="R357" s="32">
        <v>2125669</v>
      </c>
      <c r="S357" s="32">
        <v>4798089</v>
      </c>
      <c r="T357" s="32">
        <v>2277804</v>
      </c>
      <c r="U357" s="32">
        <v>338830</v>
      </c>
      <c r="W357" s="12">
        <f>+$M357/$P357</f>
        <v>4.2018694468697033</v>
      </c>
      <c r="Y357" s="13">
        <f>+$R357/$O357</f>
        <v>0.30701087473016819</v>
      </c>
      <c r="Z357" s="32">
        <f>+$T357/$U357</f>
        <v>6.7225570345010777</v>
      </c>
      <c r="AA357" s="32">
        <f>+$T357/$S357</f>
        <v>0.47473150247942464</v>
      </c>
      <c r="AB357" s="32">
        <f>+$T357/$O357</f>
        <v>0.32898376864124945</v>
      </c>
    </row>
    <row r="358" spans="1:28" x14ac:dyDescent="0.3">
      <c r="A358" s="33">
        <v>22928</v>
      </c>
      <c r="B358" s="32" t="s">
        <v>32</v>
      </c>
      <c r="C358" s="32" t="s">
        <v>25</v>
      </c>
      <c r="D358" s="32">
        <v>900057180</v>
      </c>
      <c r="E358" s="32" t="s">
        <v>48</v>
      </c>
      <c r="F358" s="32" t="s">
        <v>58</v>
      </c>
      <c r="G358" s="32" t="s">
        <v>34</v>
      </c>
      <c r="H358" s="32" t="s">
        <v>27</v>
      </c>
      <c r="I358" s="32" t="s">
        <v>49</v>
      </c>
      <c r="J358" s="32" t="s">
        <v>29</v>
      </c>
      <c r="K358" s="32" t="s">
        <v>29</v>
      </c>
      <c r="L358" s="32" t="s">
        <v>30</v>
      </c>
      <c r="M358" s="32">
        <v>2676465</v>
      </c>
      <c r="N358" s="32">
        <v>88324</v>
      </c>
      <c r="O358" s="32">
        <v>2764789</v>
      </c>
      <c r="P358" s="32">
        <v>635237</v>
      </c>
      <c r="Q358" s="32">
        <v>410044</v>
      </c>
      <c r="R358" s="32">
        <v>1045281</v>
      </c>
      <c r="S358" s="32">
        <v>1719508</v>
      </c>
      <c r="T358" s="32">
        <v>982247</v>
      </c>
      <c r="U358" s="32"/>
      <c r="W358" s="12">
        <f>+$M358/$P358</f>
        <v>4.2133329765111291</v>
      </c>
      <c r="Y358" s="13">
        <f>+$R358/$O358</f>
        <v>0.37806899550019912</v>
      </c>
      <c r="Z358" s="32" t="e">
        <f>+$T358/$U358</f>
        <v>#DIV/0!</v>
      </c>
      <c r="AA358" s="32">
        <f>+$T358/$S358</f>
        <v>0.57123723762843792</v>
      </c>
      <c r="AB358" s="32">
        <f>+$T358/$O358</f>
        <v>0.35527014900594583</v>
      </c>
    </row>
    <row r="359" spans="1:28" x14ac:dyDescent="0.3">
      <c r="A359" s="33">
        <v>10350</v>
      </c>
      <c r="B359" s="32" t="s">
        <v>32</v>
      </c>
      <c r="C359" s="32" t="s">
        <v>25</v>
      </c>
      <c r="D359" s="32">
        <v>830010599</v>
      </c>
      <c r="E359" s="32" t="s">
        <v>433</v>
      </c>
      <c r="F359" s="32" t="s">
        <v>58</v>
      </c>
      <c r="G359" s="32" t="s">
        <v>59</v>
      </c>
      <c r="H359" s="32" t="s">
        <v>27</v>
      </c>
      <c r="I359" s="32" t="s">
        <v>434</v>
      </c>
      <c r="J359" s="32" t="s">
        <v>29</v>
      </c>
      <c r="K359" s="32" t="s">
        <v>29</v>
      </c>
      <c r="L359" s="32" t="s">
        <v>30</v>
      </c>
      <c r="M359" s="32">
        <v>2814764</v>
      </c>
      <c r="N359" s="32">
        <v>483580</v>
      </c>
      <c r="O359" s="32">
        <v>3298344</v>
      </c>
      <c r="P359" s="32">
        <v>665587</v>
      </c>
      <c r="Q359" s="32"/>
      <c r="R359" s="32">
        <v>665587</v>
      </c>
      <c r="S359" s="32">
        <v>2632757</v>
      </c>
      <c r="T359" s="32">
        <v>1016031</v>
      </c>
      <c r="U359" s="32"/>
      <c r="W359" s="12">
        <f>+$M359/$P359</f>
        <v>4.2289948571711884</v>
      </c>
      <c r="Y359" s="13">
        <f>+$R359/$O359</f>
        <v>0.20179429434892177</v>
      </c>
      <c r="Z359" s="32" t="e">
        <f>+$T359/$U359</f>
        <v>#DIV/0!</v>
      </c>
      <c r="AA359" s="32">
        <f>+$T359/$S359</f>
        <v>0.38591901949173435</v>
      </c>
      <c r="AB359" s="32">
        <f>+$T359/$O359</f>
        <v>0.30804276327757202</v>
      </c>
    </row>
    <row r="360" spans="1:28" x14ac:dyDescent="0.3">
      <c r="A360" s="33">
        <v>130</v>
      </c>
      <c r="B360" s="32" t="s">
        <v>31</v>
      </c>
      <c r="C360" s="32" t="s">
        <v>25</v>
      </c>
      <c r="D360" s="32">
        <v>800127132</v>
      </c>
      <c r="E360" s="32" t="s">
        <v>243</v>
      </c>
      <c r="F360" s="32" t="s">
        <v>58</v>
      </c>
      <c r="G360" s="32" t="s">
        <v>59</v>
      </c>
      <c r="H360" s="32" t="s">
        <v>44</v>
      </c>
      <c r="I360" s="32" t="s">
        <v>244</v>
      </c>
      <c r="J360" s="32" t="s">
        <v>29</v>
      </c>
      <c r="K360" s="32" t="s">
        <v>29</v>
      </c>
      <c r="L360" s="32" t="s">
        <v>30</v>
      </c>
      <c r="M360" s="32">
        <v>100401512</v>
      </c>
      <c r="N360" s="32">
        <v>14246245</v>
      </c>
      <c r="O360" s="32">
        <v>114647757</v>
      </c>
      <c r="P360" s="32">
        <v>23557751</v>
      </c>
      <c r="Q360" s="32">
        <v>278230</v>
      </c>
      <c r="R360" s="32">
        <v>23835981</v>
      </c>
      <c r="S360" s="32">
        <v>90811776</v>
      </c>
      <c r="T360" s="32">
        <v>31118885</v>
      </c>
      <c r="U360" s="32">
        <v>3225168</v>
      </c>
      <c r="W360" s="12">
        <f>+$M360/$P360</f>
        <v>4.2619311155805999</v>
      </c>
      <c r="X360" s="8"/>
      <c r="Y360" s="13">
        <f>+$R360/$O360</f>
        <v>0.20790621311501106</v>
      </c>
      <c r="Z360" s="32">
        <f>+$T360/$U360</f>
        <v>9.6487640333774856</v>
      </c>
      <c r="AA360" s="32">
        <f>+$T360/$S360</f>
        <v>0.34267455577567385</v>
      </c>
      <c r="AB360" s="32">
        <f>+$T360/$O360</f>
        <v>0.27143038655348484</v>
      </c>
    </row>
    <row r="361" spans="1:28" x14ac:dyDescent="0.3">
      <c r="A361" s="33">
        <v>2964</v>
      </c>
      <c r="B361" s="32" t="s">
        <v>24</v>
      </c>
      <c r="C361" s="32" t="s">
        <v>25</v>
      </c>
      <c r="D361" s="32">
        <v>890942914</v>
      </c>
      <c r="E361" s="32" t="s">
        <v>165</v>
      </c>
      <c r="F361" s="32" t="s">
        <v>58</v>
      </c>
      <c r="G361" s="32" t="s">
        <v>59</v>
      </c>
      <c r="H361" s="32" t="s">
        <v>27</v>
      </c>
      <c r="I361" s="32" t="s">
        <v>166</v>
      </c>
      <c r="J361" s="32" t="s">
        <v>41</v>
      </c>
      <c r="K361" s="32" t="s">
        <v>42</v>
      </c>
      <c r="L361" s="32" t="s">
        <v>30</v>
      </c>
      <c r="M361" s="32">
        <v>33643330</v>
      </c>
      <c r="N361" s="32">
        <v>2498806</v>
      </c>
      <c r="O361" s="32">
        <v>36142136</v>
      </c>
      <c r="P361" s="32">
        <v>7875531</v>
      </c>
      <c r="Q361" s="32">
        <v>4092280</v>
      </c>
      <c r="R361" s="32">
        <v>11967811</v>
      </c>
      <c r="S361" s="32">
        <v>24174325</v>
      </c>
      <c r="T361" s="32">
        <v>1666759</v>
      </c>
      <c r="U361" s="32">
        <v>473970</v>
      </c>
      <c r="W361" s="12">
        <f>+$M361/$P361</f>
        <v>4.2718808420663956</v>
      </c>
      <c r="X361" s="20"/>
      <c r="Y361" s="13">
        <f>+$R361/$O361</f>
        <v>0.33113181246398943</v>
      </c>
      <c r="Z361" s="32">
        <f>+$T361/$U361</f>
        <v>3.5165917674114398</v>
      </c>
      <c r="AA361" s="32">
        <f>+$T361/$S361</f>
        <v>6.894748870961237E-2</v>
      </c>
      <c r="AB361" s="32">
        <f>+$T361/$O361</f>
        <v>4.611678180835798E-2</v>
      </c>
    </row>
    <row r="362" spans="1:28" x14ac:dyDescent="0.3">
      <c r="A362" s="33">
        <v>26078</v>
      </c>
      <c r="B362" s="32" t="s">
        <v>32</v>
      </c>
      <c r="C362" s="32" t="s">
        <v>25</v>
      </c>
      <c r="D362" s="32">
        <v>900175247</v>
      </c>
      <c r="E362" s="32" t="s">
        <v>730</v>
      </c>
      <c r="F362" s="32" t="s">
        <v>58</v>
      </c>
      <c r="G362" s="32" t="s">
        <v>59</v>
      </c>
      <c r="H362" s="32" t="s">
        <v>27</v>
      </c>
      <c r="I362" s="32" t="s">
        <v>731</v>
      </c>
      <c r="J362" s="32" t="s">
        <v>29</v>
      </c>
      <c r="K362" s="32" t="s">
        <v>29</v>
      </c>
      <c r="L362" s="32" t="s">
        <v>30</v>
      </c>
      <c r="M362" s="32">
        <v>1904263</v>
      </c>
      <c r="N362" s="32">
        <v>1869</v>
      </c>
      <c r="O362" s="32">
        <v>1906132</v>
      </c>
      <c r="P362" s="32">
        <v>440403</v>
      </c>
      <c r="Q362" s="32">
        <v>543237</v>
      </c>
      <c r="R362" s="32">
        <v>983640</v>
      </c>
      <c r="S362" s="32">
        <v>922492</v>
      </c>
      <c r="T362" s="32">
        <v>7998</v>
      </c>
      <c r="U362" s="32">
        <v>1220</v>
      </c>
      <c r="W362" s="12">
        <f>+$M362/$P362</f>
        <v>4.3239101459345193</v>
      </c>
      <c r="Y362" s="13">
        <f>+$R362/$O362</f>
        <v>0.51603981256282361</v>
      </c>
      <c r="Z362" s="32">
        <f>+$T362/$U362</f>
        <v>6.555737704918033</v>
      </c>
      <c r="AA362" s="32">
        <f>+$T362/$S362</f>
        <v>8.6699938861258419E-3</v>
      </c>
      <c r="AB362" s="32">
        <f>+$T362/$O362</f>
        <v>4.195931866208636E-3</v>
      </c>
    </row>
    <row r="363" spans="1:28" x14ac:dyDescent="0.3">
      <c r="A363" s="33">
        <v>17398</v>
      </c>
      <c r="B363" s="32" t="s">
        <v>32</v>
      </c>
      <c r="C363" s="32" t="s">
        <v>25</v>
      </c>
      <c r="D363" s="32">
        <v>860403699</v>
      </c>
      <c r="E363" s="32" t="s">
        <v>596</v>
      </c>
      <c r="F363" s="32" t="s">
        <v>58</v>
      </c>
      <c r="G363" s="32" t="s">
        <v>59</v>
      </c>
      <c r="H363" s="32" t="s">
        <v>27</v>
      </c>
      <c r="I363" s="32" t="s">
        <v>597</v>
      </c>
      <c r="J363" s="32" t="s">
        <v>29</v>
      </c>
      <c r="K363" s="32" t="s">
        <v>29</v>
      </c>
      <c r="L363" s="32" t="s">
        <v>30</v>
      </c>
      <c r="M363" s="32">
        <v>11814695</v>
      </c>
      <c r="N363" s="32">
        <v>5511070</v>
      </c>
      <c r="O363" s="32">
        <v>17325765</v>
      </c>
      <c r="P363" s="32">
        <v>2704960</v>
      </c>
      <c r="Q363" s="32">
        <v>4029130</v>
      </c>
      <c r="R363" s="32">
        <v>6734090</v>
      </c>
      <c r="S363" s="32">
        <v>10591675</v>
      </c>
      <c r="T363" s="32">
        <v>-621908</v>
      </c>
      <c r="U363" s="32"/>
      <c r="W363" s="12">
        <f>+$M363/$P363</f>
        <v>4.3677891724831417</v>
      </c>
      <c r="Y363" s="13">
        <f>+$R363/$O363</f>
        <v>0.38867490122369774</v>
      </c>
      <c r="Z363" s="32" t="e">
        <f>+$T363/$U363</f>
        <v>#DIV/0!</v>
      </c>
      <c r="AA363" s="32">
        <f>+$T363/$S363</f>
        <v>-5.8716680789393558E-2</v>
      </c>
      <c r="AB363" s="32">
        <f>+$T363/$O363</f>
        <v>-3.589498068339262E-2</v>
      </c>
    </row>
    <row r="364" spans="1:28" x14ac:dyDescent="0.3">
      <c r="A364" s="33">
        <v>29426</v>
      </c>
      <c r="B364" s="32" t="s">
        <v>32</v>
      </c>
      <c r="C364" s="32" t="s">
        <v>25</v>
      </c>
      <c r="D364" s="32">
        <v>900311030</v>
      </c>
      <c r="E364" s="32" t="s">
        <v>774</v>
      </c>
      <c r="F364" s="32" t="s">
        <v>58</v>
      </c>
      <c r="G364" s="32" t="s">
        <v>59</v>
      </c>
      <c r="H364" s="32" t="s">
        <v>775</v>
      </c>
      <c r="I364" s="32" t="s">
        <v>776</v>
      </c>
      <c r="J364" s="32" t="s">
        <v>74</v>
      </c>
      <c r="K364" s="32" t="s">
        <v>112</v>
      </c>
      <c r="L364" s="32" t="s">
        <v>30</v>
      </c>
      <c r="M364" s="32">
        <v>15324142</v>
      </c>
      <c r="N364" s="32">
        <v>3035021</v>
      </c>
      <c r="O364" s="32">
        <v>18359163</v>
      </c>
      <c r="P364" s="32">
        <v>3477065</v>
      </c>
      <c r="Q364" s="32">
        <v>5459543</v>
      </c>
      <c r="R364" s="32">
        <v>8936608</v>
      </c>
      <c r="S364" s="32">
        <v>9422555</v>
      </c>
      <c r="T364" s="32">
        <v>2315740</v>
      </c>
      <c r="U364" s="32">
        <v>878378</v>
      </c>
      <c r="W364" s="12">
        <f>+$M364/$P364</f>
        <v>4.4072060775395343</v>
      </c>
      <c r="Y364" s="13">
        <f>+$R364/$O364</f>
        <v>0.48676554590206539</v>
      </c>
      <c r="Z364" s="32">
        <f>+$T364/$U364</f>
        <v>2.6363820587491946</v>
      </c>
      <c r="AA364" s="32">
        <f>+$T364/$S364</f>
        <v>0.24576561240555242</v>
      </c>
      <c r="AB364" s="32">
        <f>+$T364/$O364</f>
        <v>0.12613537991900828</v>
      </c>
    </row>
    <row r="365" spans="1:28" x14ac:dyDescent="0.3">
      <c r="A365" s="33">
        <v>25934</v>
      </c>
      <c r="B365" s="32" t="s">
        <v>32</v>
      </c>
      <c r="C365" s="32" t="s">
        <v>25</v>
      </c>
      <c r="D365" s="32">
        <v>900170399</v>
      </c>
      <c r="E365" s="32" t="s">
        <v>728</v>
      </c>
      <c r="F365" s="32" t="s">
        <v>58</v>
      </c>
      <c r="G365" s="32" t="s">
        <v>59</v>
      </c>
      <c r="H365" s="32" t="s">
        <v>27</v>
      </c>
      <c r="I365" s="32" t="s">
        <v>729</v>
      </c>
      <c r="J365" s="32" t="s">
        <v>29</v>
      </c>
      <c r="K365" s="32" t="s">
        <v>29</v>
      </c>
      <c r="L365" s="32" t="s">
        <v>30</v>
      </c>
      <c r="M365" s="32">
        <v>36249693</v>
      </c>
      <c r="N365" s="32">
        <v>1215693</v>
      </c>
      <c r="O365" s="32">
        <v>37465386</v>
      </c>
      <c r="P365" s="32">
        <v>8152035</v>
      </c>
      <c r="Q365" s="32">
        <v>18781148</v>
      </c>
      <c r="R365" s="32">
        <v>26933183</v>
      </c>
      <c r="S365" s="32">
        <v>10532203</v>
      </c>
      <c r="T365" s="32">
        <v>7228804</v>
      </c>
      <c r="U365" s="32">
        <v>2132761</v>
      </c>
      <c r="W365" s="12">
        <f>+$M365/$P365</f>
        <v>4.4467047798494486</v>
      </c>
      <c r="Y365" s="13">
        <f>+$R365/$O365</f>
        <v>0.71888176996227937</v>
      </c>
      <c r="Z365" s="32">
        <f>+$T365/$U365</f>
        <v>3.3894111904709434</v>
      </c>
      <c r="AA365" s="32">
        <f>+$T365/$S365</f>
        <v>0.68635251333457969</v>
      </c>
      <c r="AB365" s="32">
        <f>+$T365/$O365</f>
        <v>0.19294620373055812</v>
      </c>
    </row>
    <row r="366" spans="1:28" x14ac:dyDescent="0.3">
      <c r="A366" s="33">
        <v>16</v>
      </c>
      <c r="B366" s="32" t="s">
        <v>31</v>
      </c>
      <c r="C366" s="32" t="s">
        <v>25</v>
      </c>
      <c r="D366" s="32">
        <v>800002030</v>
      </c>
      <c r="E366" s="32" t="s">
        <v>238</v>
      </c>
      <c r="F366" s="32" t="s">
        <v>58</v>
      </c>
      <c r="G366" s="32" t="s">
        <v>59</v>
      </c>
      <c r="H366" s="32" t="s">
        <v>27</v>
      </c>
      <c r="I366" s="32" t="s">
        <v>239</v>
      </c>
      <c r="J366" s="32" t="s">
        <v>74</v>
      </c>
      <c r="K366" s="32" t="s">
        <v>240</v>
      </c>
      <c r="L366" s="32" t="s">
        <v>30</v>
      </c>
      <c r="M366" s="32">
        <v>17770587</v>
      </c>
      <c r="N366" s="32">
        <v>1016323</v>
      </c>
      <c r="O366" s="32">
        <v>18786910</v>
      </c>
      <c r="P366" s="32">
        <v>3977500</v>
      </c>
      <c r="Q366" s="32">
        <v>49596</v>
      </c>
      <c r="R366" s="32">
        <v>4027096</v>
      </c>
      <c r="S366" s="32">
        <v>14759814</v>
      </c>
      <c r="T366" s="32">
        <v>3091641</v>
      </c>
      <c r="U366" s="32">
        <v>284645</v>
      </c>
      <c r="W366" s="12">
        <f>+$M366/$P366</f>
        <v>4.4677780012570709</v>
      </c>
      <c r="Y366" s="13">
        <f>+$R366/$O366</f>
        <v>0.2143564854465157</v>
      </c>
      <c r="Z366" s="32">
        <f>+$T366/$U366</f>
        <v>10.861392260535052</v>
      </c>
      <c r="AA366" s="32">
        <f>+$T366/$S366</f>
        <v>0.20946341193730489</v>
      </c>
      <c r="AB366" s="32">
        <f>+$T366/$O366</f>
        <v>0.16456357112478848</v>
      </c>
    </row>
    <row r="367" spans="1:28" x14ac:dyDescent="0.3">
      <c r="A367" s="33">
        <v>8922</v>
      </c>
      <c r="B367" s="32" t="s">
        <v>32</v>
      </c>
      <c r="C367" s="32" t="s">
        <v>25</v>
      </c>
      <c r="D367" s="32">
        <v>811044610</v>
      </c>
      <c r="E367" s="32" t="s">
        <v>417</v>
      </c>
      <c r="F367" s="32" t="s">
        <v>58</v>
      </c>
      <c r="G367" s="32" t="s">
        <v>59</v>
      </c>
      <c r="H367" s="32" t="s">
        <v>27</v>
      </c>
      <c r="I367" s="32" t="s">
        <v>418</v>
      </c>
      <c r="J367" s="32" t="s">
        <v>41</v>
      </c>
      <c r="K367" s="32" t="s">
        <v>42</v>
      </c>
      <c r="L367" s="32" t="s">
        <v>30</v>
      </c>
      <c r="M367" s="32">
        <v>4961633</v>
      </c>
      <c r="N367" s="32">
        <v>6290556</v>
      </c>
      <c r="O367" s="32">
        <v>11252189</v>
      </c>
      <c r="P367" s="32">
        <v>1108217</v>
      </c>
      <c r="Q367" s="32">
        <v>5497977</v>
      </c>
      <c r="R367" s="32">
        <v>6606194</v>
      </c>
      <c r="S367" s="32">
        <v>4645995</v>
      </c>
      <c r="T367" s="32">
        <v>-500233</v>
      </c>
      <c r="U367" s="32">
        <v>701943</v>
      </c>
      <c r="W367" s="12">
        <f>+$M367/$P367</f>
        <v>4.4771312838550577</v>
      </c>
      <c r="Y367" s="13">
        <f>+$R367/$O367</f>
        <v>0.58710300724596787</v>
      </c>
      <c r="Z367" s="32">
        <f>+$T367/$U367</f>
        <v>-0.71264048505362976</v>
      </c>
      <c r="AA367" s="32">
        <f>+$T367/$S367</f>
        <v>-0.10766972413874745</v>
      </c>
      <c r="AB367" s="32">
        <f>+$T367/$O367</f>
        <v>-4.4456505307545045E-2</v>
      </c>
    </row>
    <row r="368" spans="1:28" x14ac:dyDescent="0.3">
      <c r="A368" s="33">
        <v>36440</v>
      </c>
      <c r="B368" s="32" t="s">
        <v>32</v>
      </c>
      <c r="C368" s="32" t="s">
        <v>25</v>
      </c>
      <c r="D368" s="32">
        <v>900535843</v>
      </c>
      <c r="E368" s="32" t="s">
        <v>885</v>
      </c>
      <c r="F368" s="32" t="s">
        <v>58</v>
      </c>
      <c r="G368" s="32" t="s">
        <v>59</v>
      </c>
      <c r="H368" s="32" t="s">
        <v>27</v>
      </c>
      <c r="I368" s="32" t="s">
        <v>886</v>
      </c>
      <c r="J368" s="32" t="s">
        <v>41</v>
      </c>
      <c r="K368" s="32" t="s">
        <v>162</v>
      </c>
      <c r="L368" s="32" t="s">
        <v>30</v>
      </c>
      <c r="M368" s="32">
        <v>9330519</v>
      </c>
      <c r="N368" s="32">
        <v>3537836</v>
      </c>
      <c r="O368" s="32">
        <v>12868355</v>
      </c>
      <c r="P368" s="32">
        <v>2071970</v>
      </c>
      <c r="Q368" s="32">
        <v>6860337</v>
      </c>
      <c r="R368" s="32">
        <v>8932307</v>
      </c>
      <c r="S368" s="32">
        <v>3936048</v>
      </c>
      <c r="T368" s="32">
        <v>1192002</v>
      </c>
      <c r="U368" s="32">
        <v>496470</v>
      </c>
      <c r="W368" s="12">
        <f>+$M368/$P368</f>
        <v>4.5032114364590221</v>
      </c>
      <c r="Y368" s="13">
        <f>+$R368/$O368</f>
        <v>0.69412966925453956</v>
      </c>
      <c r="Z368" s="32">
        <f>+$T368/$U368</f>
        <v>2.4009547404677019</v>
      </c>
      <c r="AA368" s="32">
        <f>+$T368/$S368</f>
        <v>0.30284234338605626</v>
      </c>
      <c r="AB368" s="32">
        <f>+$T368/$O368</f>
        <v>9.2630487735223338E-2</v>
      </c>
    </row>
    <row r="369" spans="1:28" x14ac:dyDescent="0.3">
      <c r="A369" s="33">
        <v>8130</v>
      </c>
      <c r="B369" s="32" t="s">
        <v>32</v>
      </c>
      <c r="C369" s="32" t="s">
        <v>25</v>
      </c>
      <c r="D369" s="32">
        <v>811017871</v>
      </c>
      <c r="E369" s="32" t="s">
        <v>406</v>
      </c>
      <c r="F369" s="32" t="s">
        <v>58</v>
      </c>
      <c r="G369" s="32" t="s">
        <v>59</v>
      </c>
      <c r="H369" s="32" t="s">
        <v>44</v>
      </c>
      <c r="I369" s="32" t="s">
        <v>407</v>
      </c>
      <c r="J369" s="32" t="s">
        <v>41</v>
      </c>
      <c r="K369" s="32" t="s">
        <v>42</v>
      </c>
      <c r="L369" s="32" t="s">
        <v>30</v>
      </c>
      <c r="M369" s="32">
        <v>3306372</v>
      </c>
      <c r="N369" s="32">
        <v>504926</v>
      </c>
      <c r="O369" s="32">
        <v>3811298</v>
      </c>
      <c r="P369" s="32">
        <v>727939</v>
      </c>
      <c r="Q369" s="32"/>
      <c r="R369" s="32">
        <v>727939</v>
      </c>
      <c r="S369" s="32">
        <v>3083359</v>
      </c>
      <c r="T369" s="32">
        <v>148219</v>
      </c>
      <c r="U369" s="32">
        <v>438470</v>
      </c>
      <c r="W369" s="12">
        <f>+$M369/$P369</f>
        <v>4.5421003683000913</v>
      </c>
      <c r="Y369" s="13">
        <f>+$R369/$O369</f>
        <v>0.19099503633670209</v>
      </c>
      <c r="Z369" s="32">
        <f>+$T369/$U369</f>
        <v>0.33803680981595091</v>
      </c>
      <c r="AA369" s="32">
        <f>+$T369/$S369</f>
        <v>4.8070626871538472E-2</v>
      </c>
      <c r="AB369" s="32">
        <f>+$T369/$O369</f>
        <v>3.8889375745480938E-2</v>
      </c>
    </row>
    <row r="370" spans="1:28" x14ac:dyDescent="0.3">
      <c r="A370" s="33">
        <v>14280</v>
      </c>
      <c r="B370" s="32" t="s">
        <v>32</v>
      </c>
      <c r="C370" s="32" t="s">
        <v>25</v>
      </c>
      <c r="D370" s="32">
        <v>830138228</v>
      </c>
      <c r="E370" s="32" t="s">
        <v>536</v>
      </c>
      <c r="F370" s="32" t="s">
        <v>58</v>
      </c>
      <c r="G370" s="32" t="s">
        <v>59</v>
      </c>
      <c r="H370" s="32" t="s">
        <v>51</v>
      </c>
      <c r="I370" s="32" t="s">
        <v>537</v>
      </c>
      <c r="J370" s="32" t="s">
        <v>29</v>
      </c>
      <c r="K370" s="32" t="s">
        <v>29</v>
      </c>
      <c r="L370" s="32" t="s">
        <v>30</v>
      </c>
      <c r="M370" s="32">
        <v>22527427</v>
      </c>
      <c r="N370" s="32">
        <v>2147646</v>
      </c>
      <c r="O370" s="32">
        <v>24675073</v>
      </c>
      <c r="P370" s="32">
        <v>4940230</v>
      </c>
      <c r="Q370" s="32">
        <v>589726</v>
      </c>
      <c r="R370" s="32">
        <v>5529956</v>
      </c>
      <c r="S370" s="32">
        <v>19145117</v>
      </c>
      <c r="T370" s="32">
        <v>4436275</v>
      </c>
      <c r="U370" s="32">
        <v>405355</v>
      </c>
      <c r="W370" s="12">
        <f>+$M370/$P370</f>
        <v>4.5599955872499862</v>
      </c>
      <c r="Y370" s="13">
        <f>+$R370/$O370</f>
        <v>0.22411102897243709</v>
      </c>
      <c r="Z370" s="32">
        <f>+$T370/$U370</f>
        <v>10.944172392100752</v>
      </c>
      <c r="AA370" s="32">
        <f>+$T370/$S370</f>
        <v>0.23171835408475175</v>
      </c>
      <c r="AB370" s="32">
        <f>+$T370/$O370</f>
        <v>0.17978771531901852</v>
      </c>
    </row>
    <row r="371" spans="1:28" x14ac:dyDescent="0.3">
      <c r="A371" s="33">
        <v>32938</v>
      </c>
      <c r="B371" s="32" t="s">
        <v>32</v>
      </c>
      <c r="C371" s="32" t="s">
        <v>25</v>
      </c>
      <c r="D371" s="32">
        <v>900414376</v>
      </c>
      <c r="E371" s="32" t="s">
        <v>828</v>
      </c>
      <c r="F371" s="32" t="s">
        <v>58</v>
      </c>
      <c r="G371" s="32" t="s">
        <v>59</v>
      </c>
      <c r="H371" s="32" t="s">
        <v>27</v>
      </c>
      <c r="I371" s="32" t="s">
        <v>829</v>
      </c>
      <c r="J371" s="32" t="s">
        <v>29</v>
      </c>
      <c r="K371" s="32" t="s">
        <v>29</v>
      </c>
      <c r="L371" s="32" t="s">
        <v>30</v>
      </c>
      <c r="M371" s="32">
        <v>11945564</v>
      </c>
      <c r="N371" s="32">
        <v>2638327</v>
      </c>
      <c r="O371" s="32">
        <v>14583891</v>
      </c>
      <c r="P371" s="32">
        <v>2611720</v>
      </c>
      <c r="Q371" s="32">
        <v>6239284</v>
      </c>
      <c r="R371" s="32">
        <v>8851004</v>
      </c>
      <c r="S371" s="32">
        <v>5732887</v>
      </c>
      <c r="T371" s="32">
        <v>2514879</v>
      </c>
      <c r="U371" s="32">
        <v>1691402</v>
      </c>
      <c r="W371" s="12">
        <f>+$M371/$P371</f>
        <v>4.5738302727704347</v>
      </c>
      <c r="Y371" s="13">
        <f>+$R371/$O371</f>
        <v>0.60690278060909808</v>
      </c>
      <c r="Z371" s="32">
        <f>+$T371/$U371</f>
        <v>1.4868606043980084</v>
      </c>
      <c r="AA371" s="32">
        <f>+$T371/$S371</f>
        <v>0.43867583645029112</v>
      </c>
      <c r="AB371" s="32">
        <f>+$T371/$O371</f>
        <v>0.17244225152258749</v>
      </c>
    </row>
    <row r="372" spans="1:28" x14ac:dyDescent="0.3">
      <c r="A372" s="33">
        <v>1188</v>
      </c>
      <c r="B372" s="32" t="s">
        <v>24</v>
      </c>
      <c r="C372" s="32" t="s">
        <v>25</v>
      </c>
      <c r="D372" s="32">
        <v>830002560</v>
      </c>
      <c r="E372" s="32" t="s">
        <v>86</v>
      </c>
      <c r="F372" s="32" t="s">
        <v>58</v>
      </c>
      <c r="G372" s="32" t="s">
        <v>59</v>
      </c>
      <c r="H372" s="32" t="s">
        <v>87</v>
      </c>
      <c r="I372" s="32" t="s">
        <v>88</v>
      </c>
      <c r="J372" s="32" t="s">
        <v>29</v>
      </c>
      <c r="K372" s="32" t="s">
        <v>29</v>
      </c>
      <c r="L372" s="32" t="s">
        <v>30</v>
      </c>
      <c r="M372" s="32">
        <v>43287330</v>
      </c>
      <c r="N372" s="32">
        <v>10242607</v>
      </c>
      <c r="O372" s="32">
        <v>53529937</v>
      </c>
      <c r="P372" s="32">
        <v>9444069</v>
      </c>
      <c r="Q372" s="32">
        <v>3973088</v>
      </c>
      <c r="R372" s="32">
        <v>13417157</v>
      </c>
      <c r="S372" s="32">
        <v>40112780</v>
      </c>
      <c r="T372" s="32">
        <v>8115440</v>
      </c>
      <c r="U372" s="32">
        <v>6271944</v>
      </c>
      <c r="W372" s="12">
        <f>+$M372/$P372</f>
        <v>4.5835465623980509</v>
      </c>
      <c r="X372" s="20"/>
      <c r="Y372" s="13">
        <f>+$R372/$O372</f>
        <v>0.25064772633675991</v>
      </c>
      <c r="Z372" s="32">
        <f>+$T372/$U372</f>
        <v>1.2939273692494704</v>
      </c>
      <c r="AA372" s="32">
        <f>+$T372/$S372</f>
        <v>0.20231557124686944</v>
      </c>
      <c r="AB372" s="32">
        <f>+$T372/$O372</f>
        <v>0.15160563331131885</v>
      </c>
    </row>
    <row r="373" spans="1:28" x14ac:dyDescent="0.3">
      <c r="A373" s="33">
        <v>39970</v>
      </c>
      <c r="B373" s="32" t="s">
        <v>32</v>
      </c>
      <c r="C373" s="32" t="s">
        <v>25</v>
      </c>
      <c r="D373" s="32">
        <v>900726838</v>
      </c>
      <c r="E373" s="32" t="s">
        <v>925</v>
      </c>
      <c r="F373" s="32" t="s">
        <v>58</v>
      </c>
      <c r="G373" s="32" t="s">
        <v>59</v>
      </c>
      <c r="H373" s="32" t="s">
        <v>27</v>
      </c>
      <c r="I373" s="32" t="s">
        <v>926</v>
      </c>
      <c r="J373" s="32" t="s">
        <v>158</v>
      </c>
      <c r="K373" s="32" t="s">
        <v>247</v>
      </c>
      <c r="L373" s="32" t="s">
        <v>30</v>
      </c>
      <c r="M373" s="32">
        <v>2370059</v>
      </c>
      <c r="N373" s="32">
        <v>63112</v>
      </c>
      <c r="O373" s="32">
        <v>2433171</v>
      </c>
      <c r="P373" s="32">
        <v>516434</v>
      </c>
      <c r="Q373" s="32">
        <v>1853656</v>
      </c>
      <c r="R373" s="32">
        <v>2370090</v>
      </c>
      <c r="S373" s="32">
        <v>63081</v>
      </c>
      <c r="T373" s="32">
        <v>-286114</v>
      </c>
      <c r="U373" s="32">
        <v>59918</v>
      </c>
      <c r="W373" s="12">
        <f>+$M373/$P373</f>
        <v>4.5892776230844596</v>
      </c>
      <c r="Y373" s="13">
        <f>+$R373/$O373</f>
        <v>0.97407457182417512</v>
      </c>
      <c r="Z373" s="32">
        <f>+$T373/$U373</f>
        <v>-4.7750926265896725</v>
      </c>
      <c r="AA373" s="32">
        <f>+$T373/$S373</f>
        <v>-4.5356604999920735</v>
      </c>
      <c r="AB373" s="32">
        <f>+$T373/$O373</f>
        <v>-0.11758894052247047</v>
      </c>
    </row>
    <row r="374" spans="1:28" x14ac:dyDescent="0.3">
      <c r="A374" s="33">
        <v>2664</v>
      </c>
      <c r="B374" s="32" t="s">
        <v>24</v>
      </c>
      <c r="C374" s="32" t="s">
        <v>25</v>
      </c>
      <c r="D374" s="32">
        <v>890317417</v>
      </c>
      <c r="E374" s="32" t="s">
        <v>156</v>
      </c>
      <c r="F374" s="32" t="s">
        <v>58</v>
      </c>
      <c r="G374" s="32" t="s">
        <v>59</v>
      </c>
      <c r="H374" s="32" t="s">
        <v>27</v>
      </c>
      <c r="I374" s="32" t="s">
        <v>157</v>
      </c>
      <c r="J374" s="32" t="s">
        <v>158</v>
      </c>
      <c r="K374" s="32" t="s">
        <v>159</v>
      </c>
      <c r="L374" s="32" t="s">
        <v>30</v>
      </c>
      <c r="M374" s="32">
        <v>79627171</v>
      </c>
      <c r="N374" s="32">
        <v>8624560</v>
      </c>
      <c r="O374" s="32">
        <v>88251731</v>
      </c>
      <c r="P374" s="32">
        <v>17309149</v>
      </c>
      <c r="Q374" s="32">
        <v>6744869</v>
      </c>
      <c r="R374" s="32">
        <v>24054018</v>
      </c>
      <c r="S374" s="32">
        <v>64197713</v>
      </c>
      <c r="T374" s="32">
        <v>-2619128</v>
      </c>
      <c r="U374" s="32">
        <v>584867</v>
      </c>
      <c r="W374" s="12">
        <f>+$M374/$P374</f>
        <v>4.6002938099383162</v>
      </c>
      <c r="X374" s="20"/>
      <c r="Y374" s="13">
        <f>+$R374/$O374</f>
        <v>0.2725614299848691</v>
      </c>
      <c r="Z374" s="32">
        <f>+$T374/$U374</f>
        <v>-4.4781599919297888</v>
      </c>
      <c r="AA374" s="32">
        <f>+$T374/$S374</f>
        <v>-4.0797839636436892E-2</v>
      </c>
      <c r="AB374" s="32">
        <f>+$T374/$O374</f>
        <v>-2.9677922124836283E-2</v>
      </c>
    </row>
    <row r="375" spans="1:28" x14ac:dyDescent="0.3">
      <c r="A375" s="33">
        <v>25774</v>
      </c>
      <c r="B375" s="32" t="s">
        <v>32</v>
      </c>
      <c r="C375" s="32" t="s">
        <v>25</v>
      </c>
      <c r="D375" s="32">
        <v>900164399</v>
      </c>
      <c r="E375" s="32" t="s">
        <v>726</v>
      </c>
      <c r="F375" s="32" t="s">
        <v>58</v>
      </c>
      <c r="G375" s="32" t="s">
        <v>59</v>
      </c>
      <c r="H375" s="32" t="s">
        <v>27</v>
      </c>
      <c r="I375" s="32" t="s">
        <v>727</v>
      </c>
      <c r="J375" s="32" t="s">
        <v>74</v>
      </c>
      <c r="K375" s="32" t="s">
        <v>177</v>
      </c>
      <c r="L375" s="32" t="s">
        <v>30</v>
      </c>
      <c r="M375" s="32">
        <v>18629382</v>
      </c>
      <c r="N375" s="32">
        <v>96785</v>
      </c>
      <c r="O375" s="32">
        <v>18726167</v>
      </c>
      <c r="P375" s="32">
        <v>4043697</v>
      </c>
      <c r="Q375" s="32"/>
      <c r="R375" s="32">
        <v>4043697</v>
      </c>
      <c r="S375" s="32">
        <v>14682470</v>
      </c>
      <c r="T375" s="32">
        <v>4055931</v>
      </c>
      <c r="U375" s="32"/>
      <c r="W375" s="12">
        <f>+$M375/$P375</f>
        <v>4.6070172913549161</v>
      </c>
      <c r="Y375" s="13">
        <f>+$R375/$O375</f>
        <v>0.215938317756111</v>
      </c>
      <c r="Z375" s="32" t="e">
        <f>+$T375/$U375</f>
        <v>#DIV/0!</v>
      </c>
      <c r="AA375" s="32">
        <f>+$T375/$S375</f>
        <v>0.27624309806183839</v>
      </c>
      <c r="AB375" s="32">
        <f>+$T375/$O375</f>
        <v>0.21659162817462857</v>
      </c>
    </row>
    <row r="376" spans="1:28" x14ac:dyDescent="0.3">
      <c r="A376" s="33">
        <v>10736</v>
      </c>
      <c r="B376" s="32" t="s">
        <v>32</v>
      </c>
      <c r="C376" s="32" t="s">
        <v>25</v>
      </c>
      <c r="D376" s="32">
        <v>830023819</v>
      </c>
      <c r="E376" s="32" t="s">
        <v>453</v>
      </c>
      <c r="F376" s="32" t="s">
        <v>58</v>
      </c>
      <c r="G376" s="32" t="s">
        <v>59</v>
      </c>
      <c r="H376" s="32" t="s">
        <v>27</v>
      </c>
      <c r="I376" s="32" t="s">
        <v>454</v>
      </c>
      <c r="J376" s="32" t="s">
        <v>29</v>
      </c>
      <c r="K376" s="32" t="s">
        <v>29</v>
      </c>
      <c r="L376" s="32" t="s">
        <v>30</v>
      </c>
      <c r="M376" s="32">
        <v>10454999</v>
      </c>
      <c r="N376" s="32">
        <v>3555293</v>
      </c>
      <c r="O376" s="32">
        <v>14010292</v>
      </c>
      <c r="P376" s="32">
        <v>2249273</v>
      </c>
      <c r="Q376" s="32">
        <v>3475727</v>
      </c>
      <c r="R376" s="32">
        <v>5725000</v>
      </c>
      <c r="S376" s="32">
        <v>8285292</v>
      </c>
      <c r="T376" s="32">
        <v>47174</v>
      </c>
      <c r="U376" s="32"/>
      <c r="W376" s="12">
        <f>+$M376/$P376</f>
        <v>4.6481680969806689</v>
      </c>
      <c r="Y376" s="13">
        <f>+$R376/$O376</f>
        <v>0.40862817134717822</v>
      </c>
      <c r="Z376" s="32" t="e">
        <f>+$T376/$U376</f>
        <v>#DIV/0!</v>
      </c>
      <c r="AA376" s="32">
        <f>+$T376/$S376</f>
        <v>5.6937039756715874E-3</v>
      </c>
      <c r="AB376" s="32">
        <f>+$T376/$O376</f>
        <v>3.3670961319007485E-3</v>
      </c>
    </row>
    <row r="377" spans="1:28" x14ac:dyDescent="0.3">
      <c r="A377" s="33">
        <v>12252</v>
      </c>
      <c r="B377" s="32" t="s">
        <v>32</v>
      </c>
      <c r="C377" s="32" t="s">
        <v>25</v>
      </c>
      <c r="D377" s="32">
        <v>830072417</v>
      </c>
      <c r="E377" s="32" t="s">
        <v>495</v>
      </c>
      <c r="F377" s="32" t="s">
        <v>58</v>
      </c>
      <c r="G377" s="32" t="s">
        <v>59</v>
      </c>
      <c r="H377" s="32" t="s">
        <v>51</v>
      </c>
      <c r="I377" s="32" t="s">
        <v>496</v>
      </c>
      <c r="J377" s="32" t="s">
        <v>29</v>
      </c>
      <c r="K377" s="32" t="s">
        <v>29</v>
      </c>
      <c r="L377" s="32" t="s">
        <v>30</v>
      </c>
      <c r="M377" s="32">
        <v>2668440</v>
      </c>
      <c r="N377" s="32">
        <v>973966</v>
      </c>
      <c r="O377" s="32">
        <v>3642406</v>
      </c>
      <c r="P377" s="32">
        <v>569130</v>
      </c>
      <c r="Q377" s="32">
        <v>857437</v>
      </c>
      <c r="R377" s="32">
        <v>1426567</v>
      </c>
      <c r="S377" s="32">
        <v>2215839</v>
      </c>
      <c r="T377" s="32">
        <v>585025</v>
      </c>
      <c r="U377" s="32">
        <v>326713</v>
      </c>
      <c r="W377" s="12">
        <f>+$M377/$P377</f>
        <v>4.688630014232249</v>
      </c>
      <c r="Y377" s="13">
        <f>+$R377/$O377</f>
        <v>0.39165513125115653</v>
      </c>
      <c r="Z377" s="32">
        <f>+$T377/$U377</f>
        <v>1.7906388787712764</v>
      </c>
      <c r="AA377" s="32">
        <f>+$T377/$S377</f>
        <v>0.26401963319537203</v>
      </c>
      <c r="AB377" s="32">
        <f>+$T377/$O377</f>
        <v>0.16061498910335642</v>
      </c>
    </row>
    <row r="378" spans="1:28" x14ac:dyDescent="0.3">
      <c r="A378" s="33">
        <v>35086</v>
      </c>
      <c r="B378" s="32" t="s">
        <v>32</v>
      </c>
      <c r="C378" s="32" t="s">
        <v>25</v>
      </c>
      <c r="D378" s="32">
        <v>900482123</v>
      </c>
      <c r="E378" s="32" t="s">
        <v>856</v>
      </c>
      <c r="F378" s="32" t="s">
        <v>58</v>
      </c>
      <c r="G378" s="32" t="s">
        <v>59</v>
      </c>
      <c r="H378" s="32" t="s">
        <v>857</v>
      </c>
      <c r="I378" s="32" t="s">
        <v>858</v>
      </c>
      <c r="J378" s="32" t="s">
        <v>39</v>
      </c>
      <c r="K378" s="32" t="s">
        <v>40</v>
      </c>
      <c r="L378" s="32" t="s">
        <v>30</v>
      </c>
      <c r="M378" s="32">
        <v>16401945</v>
      </c>
      <c r="N378" s="32">
        <v>876157</v>
      </c>
      <c r="O378" s="32">
        <v>17278102</v>
      </c>
      <c r="P378" s="32">
        <v>3350822</v>
      </c>
      <c r="Q378" s="32">
        <v>10029143</v>
      </c>
      <c r="R378" s="32">
        <v>13379965</v>
      </c>
      <c r="S378" s="32">
        <v>3898137</v>
      </c>
      <c r="T378" s="32">
        <v>2318486</v>
      </c>
      <c r="U378" s="32">
        <v>1696833</v>
      </c>
      <c r="W378" s="12">
        <f>+$M378/$P378</f>
        <v>4.8949019076513167</v>
      </c>
      <c r="Y378" s="13">
        <f>+$R378/$O378</f>
        <v>0.77438858735756977</v>
      </c>
      <c r="Z378" s="32">
        <f>+$T378/$U378</f>
        <v>1.3663607438092022</v>
      </c>
      <c r="AA378" s="32">
        <f>+$T378/$S378</f>
        <v>0.59476770570146709</v>
      </c>
      <c r="AB378" s="32">
        <f>+$T378/$O378</f>
        <v>0.13418638227740523</v>
      </c>
    </row>
    <row r="379" spans="1:28" x14ac:dyDescent="0.3">
      <c r="A379" s="33">
        <v>24988</v>
      </c>
      <c r="B379" s="32" t="s">
        <v>32</v>
      </c>
      <c r="C379" s="32" t="s">
        <v>25</v>
      </c>
      <c r="D379" s="32">
        <v>900135826</v>
      </c>
      <c r="E379" s="32" t="s">
        <v>706</v>
      </c>
      <c r="F379" s="32" t="s">
        <v>58</v>
      </c>
      <c r="G379" s="32" t="s">
        <v>59</v>
      </c>
      <c r="H379" s="32" t="s">
        <v>51</v>
      </c>
      <c r="I379" s="32" t="s">
        <v>707</v>
      </c>
      <c r="J379" s="32" t="s">
        <v>29</v>
      </c>
      <c r="K379" s="32" t="s">
        <v>29</v>
      </c>
      <c r="L379" s="32" t="s">
        <v>30</v>
      </c>
      <c r="M379" s="32">
        <v>1713425</v>
      </c>
      <c r="N379" s="32">
        <v>715983</v>
      </c>
      <c r="O379" s="32">
        <v>2429408</v>
      </c>
      <c r="P379" s="32">
        <v>342746</v>
      </c>
      <c r="Q379" s="32">
        <v>426571</v>
      </c>
      <c r="R379" s="32">
        <v>769317</v>
      </c>
      <c r="S379" s="32">
        <v>1660091</v>
      </c>
      <c r="T379" s="32">
        <v>102722</v>
      </c>
      <c r="U379" s="32"/>
      <c r="W379" s="12">
        <f>+$M379/$P379</f>
        <v>4.9991101281998915</v>
      </c>
      <c r="Y379" s="13">
        <f>+$R379/$O379</f>
        <v>0.31666850524901541</v>
      </c>
      <c r="Z379" s="32" t="e">
        <f>+$T379/$U379</f>
        <v>#DIV/0!</v>
      </c>
      <c r="AA379" s="32">
        <f>+$T379/$S379</f>
        <v>6.1877330821021259E-2</v>
      </c>
      <c r="AB379" s="32">
        <f>+$T379/$O379</f>
        <v>4.2282728961129626E-2</v>
      </c>
    </row>
    <row r="380" spans="1:28" x14ac:dyDescent="0.3">
      <c r="A380" s="33">
        <v>18360</v>
      </c>
      <c r="B380" s="32" t="s">
        <v>32</v>
      </c>
      <c r="C380" s="32" t="s">
        <v>25</v>
      </c>
      <c r="D380" s="32">
        <v>860534810</v>
      </c>
      <c r="E380" s="32" t="s">
        <v>614</v>
      </c>
      <c r="F380" s="32" t="s">
        <v>58</v>
      </c>
      <c r="G380" s="32" t="s">
        <v>59</v>
      </c>
      <c r="H380" s="32" t="s">
        <v>27</v>
      </c>
      <c r="I380" s="32" t="s">
        <v>615</v>
      </c>
      <c r="J380" s="32" t="s">
        <v>29</v>
      </c>
      <c r="K380" s="32" t="s">
        <v>29</v>
      </c>
      <c r="L380" s="32" t="s">
        <v>30</v>
      </c>
      <c r="M380" s="32">
        <v>6300672</v>
      </c>
      <c r="N380" s="32">
        <v>4181519</v>
      </c>
      <c r="O380" s="32">
        <v>10482191</v>
      </c>
      <c r="P380" s="32">
        <v>1260130</v>
      </c>
      <c r="Q380" s="32">
        <v>4499389</v>
      </c>
      <c r="R380" s="32">
        <v>5759519</v>
      </c>
      <c r="S380" s="32">
        <v>4722672</v>
      </c>
      <c r="T380" s="32">
        <v>1207582</v>
      </c>
      <c r="U380" s="32"/>
      <c r="W380" s="12">
        <f>+$M380/$P380</f>
        <v>5.0000174585161847</v>
      </c>
      <c r="Y380" s="13">
        <f>+$R380/$O380</f>
        <v>0.54945755138405705</v>
      </c>
      <c r="Z380" s="32" t="e">
        <f>+$T380/$U380</f>
        <v>#DIV/0!</v>
      </c>
      <c r="AA380" s="32">
        <f>+$T380/$S380</f>
        <v>0.25569889249136929</v>
      </c>
      <c r="AB380" s="32">
        <f>+$T380/$O380</f>
        <v>0.11520320513144627</v>
      </c>
    </row>
    <row r="381" spans="1:28" x14ac:dyDescent="0.3">
      <c r="A381" s="33">
        <v>26138</v>
      </c>
      <c r="B381" s="32" t="s">
        <v>32</v>
      </c>
      <c r="C381" s="32" t="s">
        <v>25</v>
      </c>
      <c r="D381" s="32">
        <v>900177402</v>
      </c>
      <c r="E381" s="32" t="s">
        <v>732</v>
      </c>
      <c r="F381" s="32" t="s">
        <v>58</v>
      </c>
      <c r="G381" s="32" t="s">
        <v>59</v>
      </c>
      <c r="H381" s="32" t="s">
        <v>27</v>
      </c>
      <c r="I381" s="32" t="s">
        <v>733</v>
      </c>
      <c r="J381" s="32" t="s">
        <v>41</v>
      </c>
      <c r="K381" s="32" t="s">
        <v>414</v>
      </c>
      <c r="L381" s="32" t="s">
        <v>30</v>
      </c>
      <c r="M381" s="32">
        <v>3049303</v>
      </c>
      <c r="N381" s="32">
        <v>1724314</v>
      </c>
      <c r="O381" s="32">
        <v>4773617</v>
      </c>
      <c r="P381" s="32">
        <v>609092</v>
      </c>
      <c r="Q381" s="32">
        <v>2240373</v>
      </c>
      <c r="R381" s="32">
        <v>2849465</v>
      </c>
      <c r="S381" s="32">
        <v>1924152</v>
      </c>
      <c r="T381" s="32">
        <v>419967</v>
      </c>
      <c r="U381" s="32">
        <v>135946</v>
      </c>
      <c r="W381" s="12">
        <f>+$M381/$P381</f>
        <v>5.0063093916846713</v>
      </c>
      <c r="Y381" s="13">
        <f>+$R381/$O381</f>
        <v>0.5969194847429109</v>
      </c>
      <c r="Z381" s="32">
        <f>+$T381/$U381</f>
        <v>3.0892192488193841</v>
      </c>
      <c r="AA381" s="32">
        <f>+$T381/$S381</f>
        <v>0.21826082346924774</v>
      </c>
      <c r="AB381" s="32">
        <f>+$T381/$O381</f>
        <v>8.797668518442095E-2</v>
      </c>
    </row>
    <row r="382" spans="1:28" x14ac:dyDescent="0.3">
      <c r="A382" s="33">
        <v>10438</v>
      </c>
      <c r="B382" s="32" t="s">
        <v>32</v>
      </c>
      <c r="C382" s="32" t="s">
        <v>25</v>
      </c>
      <c r="D382" s="32">
        <v>830013234</v>
      </c>
      <c r="E382" s="32" t="s">
        <v>437</v>
      </c>
      <c r="F382" s="32" t="s">
        <v>58</v>
      </c>
      <c r="G382" s="32" t="s">
        <v>59</v>
      </c>
      <c r="H382" s="32" t="s">
        <v>51</v>
      </c>
      <c r="I382" s="32" t="s">
        <v>438</v>
      </c>
      <c r="J382" s="32" t="s">
        <v>29</v>
      </c>
      <c r="K382" s="32" t="s">
        <v>29</v>
      </c>
      <c r="L382" s="32" t="s">
        <v>30</v>
      </c>
      <c r="M382" s="32">
        <v>2389661</v>
      </c>
      <c r="N382" s="32">
        <v>894288</v>
      </c>
      <c r="O382" s="32">
        <v>3283949</v>
      </c>
      <c r="P382" s="32">
        <v>473500</v>
      </c>
      <c r="Q382" s="32">
        <v>134478</v>
      </c>
      <c r="R382" s="32">
        <v>607978</v>
      </c>
      <c r="S382" s="32">
        <v>2675971</v>
      </c>
      <c r="T382" s="32">
        <v>1261290</v>
      </c>
      <c r="U382" s="32">
        <v>259133</v>
      </c>
      <c r="W382" s="12">
        <f>+$M382/$P382</f>
        <v>5.0468025343189016</v>
      </c>
      <c r="Y382" s="13">
        <f>+$R382/$O382</f>
        <v>0.18513624907085952</v>
      </c>
      <c r="Z382" s="32">
        <f>+$T382/$U382</f>
        <v>4.8673461118421812</v>
      </c>
      <c r="AA382" s="32">
        <f>+$T382/$S382</f>
        <v>0.47133918865338975</v>
      </c>
      <c r="AB382" s="32">
        <f>+$T382/$O382</f>
        <v>0.38407721922599897</v>
      </c>
    </row>
    <row r="383" spans="1:28" x14ac:dyDescent="0.3">
      <c r="A383" s="33">
        <v>4812</v>
      </c>
      <c r="B383" s="32" t="s">
        <v>32</v>
      </c>
      <c r="C383" s="32" t="s">
        <v>25</v>
      </c>
      <c r="D383" s="32">
        <v>800236878</v>
      </c>
      <c r="E383" s="32" t="s">
        <v>360</v>
      </c>
      <c r="F383" s="32" t="s">
        <v>58</v>
      </c>
      <c r="G383" s="32" t="s">
        <v>59</v>
      </c>
      <c r="H383" s="32" t="s">
        <v>51</v>
      </c>
      <c r="I383" s="32" t="s">
        <v>361</v>
      </c>
      <c r="J383" s="32" t="s">
        <v>29</v>
      </c>
      <c r="K383" s="32" t="s">
        <v>29</v>
      </c>
      <c r="L383" s="32" t="s">
        <v>30</v>
      </c>
      <c r="M383" s="32">
        <v>4468933</v>
      </c>
      <c r="N383" s="32">
        <v>3577067</v>
      </c>
      <c r="O383" s="32">
        <v>8046000</v>
      </c>
      <c r="P383" s="32">
        <v>875746</v>
      </c>
      <c r="Q383" s="32">
        <v>202763</v>
      </c>
      <c r="R383" s="32">
        <v>1078509</v>
      </c>
      <c r="S383" s="32">
        <v>6967491</v>
      </c>
      <c r="T383" s="32">
        <v>1245730</v>
      </c>
      <c r="U383" s="32">
        <v>268552</v>
      </c>
      <c r="W383" s="12">
        <f>+$M383/$P383</f>
        <v>5.1030013268687497</v>
      </c>
      <c r="Y383" s="13">
        <f>+$R383/$O383</f>
        <v>0.13404287844891871</v>
      </c>
      <c r="Z383" s="32">
        <f>+$T383/$U383</f>
        <v>4.6386919479281481</v>
      </c>
      <c r="AA383" s="32">
        <f>+$T383/$S383</f>
        <v>0.17879176306076319</v>
      </c>
      <c r="AB383" s="32">
        <f>+$T383/$O383</f>
        <v>0.15482600049714143</v>
      </c>
    </row>
    <row r="384" spans="1:28" x14ac:dyDescent="0.3">
      <c r="A384" s="33">
        <v>22652</v>
      </c>
      <c r="B384" s="32" t="s">
        <v>32</v>
      </c>
      <c r="C384" s="32" t="s">
        <v>25</v>
      </c>
      <c r="D384" s="32">
        <v>900042898</v>
      </c>
      <c r="E384" s="32" t="s">
        <v>669</v>
      </c>
      <c r="F384" s="32" t="s">
        <v>58</v>
      </c>
      <c r="G384" s="32" t="s">
        <v>59</v>
      </c>
      <c r="H384" s="32" t="s">
        <v>51</v>
      </c>
      <c r="I384" s="32" t="s">
        <v>670</v>
      </c>
      <c r="J384" s="32" t="s">
        <v>29</v>
      </c>
      <c r="K384" s="32" t="s">
        <v>29</v>
      </c>
      <c r="L384" s="32" t="s">
        <v>30</v>
      </c>
      <c r="M384" s="32">
        <v>14164684</v>
      </c>
      <c r="N384" s="32">
        <v>5011315</v>
      </c>
      <c r="O384" s="32">
        <v>19175999</v>
      </c>
      <c r="P384" s="32">
        <v>2746217</v>
      </c>
      <c r="Q384" s="32">
        <v>4265865</v>
      </c>
      <c r="R384" s="32">
        <v>7012082</v>
      </c>
      <c r="S384" s="32">
        <v>12163917</v>
      </c>
      <c r="T384" s="32">
        <v>279472</v>
      </c>
      <c r="U384" s="32">
        <v>1099169</v>
      </c>
      <c r="W384" s="12">
        <f>+$M384/$P384</f>
        <v>5.1578895622596468</v>
      </c>
      <c r="Y384" s="13">
        <f>+$R384/$O384</f>
        <v>0.36566971034990148</v>
      </c>
      <c r="Z384" s="32">
        <f>+$T384/$U384</f>
        <v>0.2542575345556507</v>
      </c>
      <c r="AA384" s="32">
        <f>+$T384/$S384</f>
        <v>2.2975493831468925E-2</v>
      </c>
      <c r="AB384" s="32">
        <f>+$T384/$O384</f>
        <v>1.4574051656969737E-2</v>
      </c>
    </row>
    <row r="385" spans="1:29" x14ac:dyDescent="0.3">
      <c r="A385" s="33">
        <v>38912</v>
      </c>
      <c r="B385" s="32" t="s">
        <v>32</v>
      </c>
      <c r="C385" s="32" t="s">
        <v>25</v>
      </c>
      <c r="D385" s="32">
        <v>900648909</v>
      </c>
      <c r="E385" s="32" t="s">
        <v>917</v>
      </c>
      <c r="F385" s="32" t="s">
        <v>58</v>
      </c>
      <c r="G385" s="32" t="s">
        <v>59</v>
      </c>
      <c r="H385" s="32" t="s">
        <v>27</v>
      </c>
      <c r="I385" s="32" t="s">
        <v>918</v>
      </c>
      <c r="J385" s="32" t="s">
        <v>384</v>
      </c>
      <c r="K385" s="32" t="s">
        <v>385</v>
      </c>
      <c r="L385" s="32" t="s">
        <v>30</v>
      </c>
      <c r="M385" s="32">
        <v>25479665</v>
      </c>
      <c r="N385" s="32">
        <v>1086762</v>
      </c>
      <c r="O385" s="32">
        <v>26566427</v>
      </c>
      <c r="P385" s="32">
        <v>4899541</v>
      </c>
      <c r="Q385" s="32">
        <v>18337600</v>
      </c>
      <c r="R385" s="32">
        <v>23237141</v>
      </c>
      <c r="S385" s="32">
        <v>3329286</v>
      </c>
      <c r="T385" s="32">
        <v>8438958</v>
      </c>
      <c r="U385" s="32">
        <v>4280438</v>
      </c>
      <c r="W385" s="12">
        <f>+$M385/$P385</f>
        <v>5.2004187739218839</v>
      </c>
      <c r="Y385" s="13">
        <f>+$R385/$O385</f>
        <v>0.87468070132276354</v>
      </c>
      <c r="Z385" s="32">
        <f>+$T385/$U385</f>
        <v>1.9715174007893586</v>
      </c>
      <c r="AA385" s="32">
        <f>+$T385/$S385</f>
        <v>2.534765111798746</v>
      </c>
      <c r="AB385" s="32">
        <f>+$T385/$O385</f>
        <v>0.31765498612214582</v>
      </c>
    </row>
    <row r="386" spans="1:29" x14ac:dyDescent="0.3">
      <c r="A386" s="33">
        <v>6486</v>
      </c>
      <c r="B386" s="32" t="s">
        <v>32</v>
      </c>
      <c r="C386" s="32" t="s">
        <v>25</v>
      </c>
      <c r="D386" s="32">
        <v>805006278</v>
      </c>
      <c r="E386" s="32" t="s">
        <v>382</v>
      </c>
      <c r="F386" s="32" t="s">
        <v>58</v>
      </c>
      <c r="G386" s="32" t="s">
        <v>59</v>
      </c>
      <c r="H386" s="32" t="s">
        <v>27</v>
      </c>
      <c r="I386" s="32" t="s">
        <v>383</v>
      </c>
      <c r="J386" s="32" t="s">
        <v>384</v>
      </c>
      <c r="K386" s="32" t="s">
        <v>385</v>
      </c>
      <c r="L386" s="32" t="s">
        <v>30</v>
      </c>
      <c r="M386" s="32">
        <v>12893547</v>
      </c>
      <c r="N386" s="32">
        <v>3334136</v>
      </c>
      <c r="O386" s="32">
        <v>16227683</v>
      </c>
      <c r="P386" s="32">
        <v>2363689</v>
      </c>
      <c r="Q386" s="32">
        <v>5620871</v>
      </c>
      <c r="R386" s="32">
        <v>7984560</v>
      </c>
      <c r="S386" s="32">
        <v>8243123</v>
      </c>
      <c r="T386" s="32">
        <v>1059890</v>
      </c>
      <c r="U386" s="32"/>
      <c r="W386" s="12">
        <f>+$M386/$P386</f>
        <v>5.4548407172009519</v>
      </c>
      <c r="Y386" s="13">
        <f>+$R386/$O386</f>
        <v>0.492033274251167</v>
      </c>
      <c r="Z386" s="32" t="e">
        <f>+$T386/$U386</f>
        <v>#DIV/0!</v>
      </c>
      <c r="AA386" s="32">
        <f>+$T386/$S386</f>
        <v>0.12857869523480361</v>
      </c>
      <c r="AB386" s="32">
        <f>+$T386/$O386</f>
        <v>6.5313698819480265E-2</v>
      </c>
    </row>
    <row r="387" spans="1:29" x14ac:dyDescent="0.3">
      <c r="A387" s="33">
        <v>11610</v>
      </c>
      <c r="B387" s="32" t="s">
        <v>32</v>
      </c>
      <c r="C387" s="32" t="s">
        <v>25</v>
      </c>
      <c r="D387" s="32">
        <v>830053900</v>
      </c>
      <c r="E387" s="32" t="s">
        <v>473</v>
      </c>
      <c r="F387" s="32" t="s">
        <v>58</v>
      </c>
      <c r="G387" s="32" t="s">
        <v>59</v>
      </c>
      <c r="H387" s="32" t="s">
        <v>27</v>
      </c>
      <c r="I387" s="32" t="s">
        <v>474</v>
      </c>
      <c r="J387" s="32" t="s">
        <v>29</v>
      </c>
      <c r="K387" s="32" t="s">
        <v>29</v>
      </c>
      <c r="L387" s="32" t="s">
        <v>30</v>
      </c>
      <c r="M387" s="32">
        <v>4799062</v>
      </c>
      <c r="N387" s="32">
        <v>1842920</v>
      </c>
      <c r="O387" s="32">
        <v>6641982</v>
      </c>
      <c r="P387" s="32">
        <v>869432</v>
      </c>
      <c r="Q387" s="32">
        <v>201441</v>
      </c>
      <c r="R387" s="32">
        <v>1070873</v>
      </c>
      <c r="S387" s="32">
        <v>5571109</v>
      </c>
      <c r="T387" s="32">
        <v>720760</v>
      </c>
      <c r="U387" s="32">
        <v>175378</v>
      </c>
      <c r="W387" s="12">
        <f>+$M387/$P387</f>
        <v>5.5197669282934143</v>
      </c>
      <c r="Y387" s="13">
        <f>+$R387/$O387</f>
        <v>0.16122792865141761</v>
      </c>
      <c r="Z387" s="32">
        <f>+$T387/$U387</f>
        <v>4.1097515081709224</v>
      </c>
      <c r="AA387" s="32">
        <f>+$T387/$S387</f>
        <v>0.12937460028155973</v>
      </c>
      <c r="AB387" s="32">
        <f>+$T387/$O387</f>
        <v>0.10851580145805875</v>
      </c>
    </row>
    <row r="388" spans="1:29" x14ac:dyDescent="0.3">
      <c r="A388" s="33">
        <v>25602</v>
      </c>
      <c r="B388" s="32" t="s">
        <v>32</v>
      </c>
      <c r="C388" s="32" t="s">
        <v>25</v>
      </c>
      <c r="D388" s="32">
        <v>900157534</v>
      </c>
      <c r="E388" s="32" t="s">
        <v>720</v>
      </c>
      <c r="F388" s="32" t="s">
        <v>58</v>
      </c>
      <c r="G388" s="32" t="s">
        <v>59</v>
      </c>
      <c r="H388" s="32" t="s">
        <v>27</v>
      </c>
      <c r="I388" s="32" t="s">
        <v>721</v>
      </c>
      <c r="J388" s="32" t="s">
        <v>74</v>
      </c>
      <c r="K388" s="32" t="s">
        <v>112</v>
      </c>
      <c r="L388" s="32" t="s">
        <v>30</v>
      </c>
      <c r="M388" s="32">
        <v>17291254</v>
      </c>
      <c r="N388" s="32">
        <v>6459586</v>
      </c>
      <c r="O388" s="32">
        <v>23750840</v>
      </c>
      <c r="P388" s="32">
        <v>3091589</v>
      </c>
      <c r="Q388" s="32">
        <v>457048</v>
      </c>
      <c r="R388" s="32">
        <v>3548637</v>
      </c>
      <c r="S388" s="32">
        <v>20202203</v>
      </c>
      <c r="T388" s="32">
        <v>3861398</v>
      </c>
      <c r="U388" s="32">
        <v>1240</v>
      </c>
      <c r="W388" s="12">
        <f>+$M388/$P388</f>
        <v>5.5929989400272806</v>
      </c>
      <c r="Y388" s="13">
        <f>+$R388/$O388</f>
        <v>0.14941101030531972</v>
      </c>
      <c r="Z388" s="32">
        <f>+$T388/$U388</f>
        <v>3114.0306451612905</v>
      </c>
      <c r="AA388" s="32">
        <f>+$T388/$S388</f>
        <v>0.19113747149258919</v>
      </c>
      <c r="AB388" s="32">
        <f>+$T388/$O388</f>
        <v>0.16257942876967721</v>
      </c>
    </row>
    <row r="389" spans="1:29" x14ac:dyDescent="0.3">
      <c r="A389" s="33">
        <v>39034</v>
      </c>
      <c r="B389" s="32" t="s">
        <v>32</v>
      </c>
      <c r="C389" s="32" t="s">
        <v>25</v>
      </c>
      <c r="D389" s="32">
        <v>900656724</v>
      </c>
      <c r="E389" s="32" t="s">
        <v>919</v>
      </c>
      <c r="F389" s="32" t="s">
        <v>58</v>
      </c>
      <c r="G389" s="32" t="s">
        <v>59</v>
      </c>
      <c r="H389" s="32" t="s">
        <v>27</v>
      </c>
      <c r="I389" s="32" t="s">
        <v>920</v>
      </c>
      <c r="J389" s="32" t="s">
        <v>39</v>
      </c>
      <c r="K389" s="32" t="s">
        <v>40</v>
      </c>
      <c r="L389" s="32" t="s">
        <v>30</v>
      </c>
      <c r="M389" s="32">
        <v>7152531</v>
      </c>
      <c r="N389" s="32">
        <v>570686</v>
      </c>
      <c r="O389" s="32">
        <v>7723217</v>
      </c>
      <c r="P389" s="32">
        <v>1275963</v>
      </c>
      <c r="Q389" s="32">
        <v>1311747</v>
      </c>
      <c r="R389" s="32">
        <v>2587710</v>
      </c>
      <c r="S389" s="32">
        <v>5135507</v>
      </c>
      <c r="T389" s="32">
        <v>643986</v>
      </c>
      <c r="U389" s="32">
        <v>153112</v>
      </c>
      <c r="W389" s="12">
        <f>+$M389/$P389</f>
        <v>5.6055943628459444</v>
      </c>
      <c r="Y389" s="13">
        <f>+$R389/$O389</f>
        <v>0.33505597473177307</v>
      </c>
      <c r="Z389" s="32">
        <f>+$T389/$U389</f>
        <v>4.2059799362558126</v>
      </c>
      <c r="AA389" s="32">
        <f>+$T389/$S389</f>
        <v>0.12539871915275355</v>
      </c>
      <c r="AB389" s="32">
        <f>+$T389/$O389</f>
        <v>8.3383129076911866E-2</v>
      </c>
    </row>
    <row r="390" spans="1:29" x14ac:dyDescent="0.3">
      <c r="A390" s="33">
        <v>15048</v>
      </c>
      <c r="B390" s="32" t="s">
        <v>32</v>
      </c>
      <c r="C390" s="32" t="s">
        <v>25</v>
      </c>
      <c r="D390" s="32">
        <v>830513925</v>
      </c>
      <c r="E390" s="32" t="s">
        <v>551</v>
      </c>
      <c r="F390" s="32" t="s">
        <v>58</v>
      </c>
      <c r="G390" s="32" t="s">
        <v>59</v>
      </c>
      <c r="H390" s="32" t="s">
        <v>27</v>
      </c>
      <c r="I390" s="32" t="s">
        <v>552</v>
      </c>
      <c r="J390" s="32" t="s">
        <v>39</v>
      </c>
      <c r="K390" s="32" t="s">
        <v>40</v>
      </c>
      <c r="L390" s="32" t="s">
        <v>30</v>
      </c>
      <c r="M390" s="32">
        <v>6356579</v>
      </c>
      <c r="N390" s="32">
        <v>467295</v>
      </c>
      <c r="O390" s="32">
        <v>6823874</v>
      </c>
      <c r="P390" s="32">
        <v>1125365</v>
      </c>
      <c r="Q390" s="32">
        <v>2784036</v>
      </c>
      <c r="R390" s="32">
        <v>3909401</v>
      </c>
      <c r="S390" s="32">
        <v>2914473</v>
      </c>
      <c r="T390" s="32">
        <v>1489770</v>
      </c>
      <c r="U390" s="32">
        <v>801813</v>
      </c>
      <c r="W390" s="12">
        <f>+$M390/$P390</f>
        <v>5.64845983303195</v>
      </c>
      <c r="Y390" s="13">
        <f>+$R390/$O390</f>
        <v>0.57290052542001801</v>
      </c>
      <c r="Z390" s="32">
        <f>+$T390/$U390</f>
        <v>1.8580018034130152</v>
      </c>
      <c r="AA390" s="32">
        <f>+$T390/$S390</f>
        <v>0.51116273851224558</v>
      </c>
      <c r="AB390" s="32">
        <f>+$T390/$O390</f>
        <v>0.21831733704344483</v>
      </c>
    </row>
    <row r="391" spans="1:29" x14ac:dyDescent="0.3">
      <c r="A391" s="33">
        <v>4942</v>
      </c>
      <c r="B391" s="32" t="s">
        <v>32</v>
      </c>
      <c r="C391" s="32" t="s">
        <v>25</v>
      </c>
      <c r="D391" s="32">
        <v>800243987</v>
      </c>
      <c r="E391" s="32" t="s">
        <v>362</v>
      </c>
      <c r="F391" s="32" t="s">
        <v>58</v>
      </c>
      <c r="G391" s="32" t="s">
        <v>59</v>
      </c>
      <c r="H391" s="32" t="s">
        <v>27</v>
      </c>
      <c r="I391" s="32" t="s">
        <v>363</v>
      </c>
      <c r="J391" s="32" t="s">
        <v>29</v>
      </c>
      <c r="K391" s="32" t="s">
        <v>29</v>
      </c>
      <c r="L391" s="32" t="s">
        <v>30</v>
      </c>
      <c r="M391" s="32">
        <v>962971</v>
      </c>
      <c r="N391" s="32">
        <v>67540</v>
      </c>
      <c r="O391" s="32">
        <v>1030511</v>
      </c>
      <c r="P391" s="32">
        <v>170137</v>
      </c>
      <c r="Q391" s="32">
        <v>41950</v>
      </c>
      <c r="R391" s="32">
        <v>212087</v>
      </c>
      <c r="S391" s="32">
        <v>818424</v>
      </c>
      <c r="T391" s="32">
        <v>138777</v>
      </c>
      <c r="U391" s="32">
        <v>63159</v>
      </c>
      <c r="W391" s="12">
        <f>+$M391/$P391</f>
        <v>5.6599740209360689</v>
      </c>
      <c r="Y391" s="13">
        <f>+$R391/$O391</f>
        <v>0.20580760418860158</v>
      </c>
      <c r="Z391" s="32">
        <f>+$T391/$U391</f>
        <v>2.1972640478791621</v>
      </c>
      <c r="AA391" s="32">
        <f>+$T391/$S391</f>
        <v>0.16956614175537374</v>
      </c>
      <c r="AB391" s="32">
        <f>+$T391/$O391</f>
        <v>0.13466814036919547</v>
      </c>
    </row>
    <row r="392" spans="1:29" x14ac:dyDescent="0.3">
      <c r="A392" s="33">
        <v>26338</v>
      </c>
      <c r="B392" s="32" t="s">
        <v>32</v>
      </c>
      <c r="C392" s="32" t="s">
        <v>25</v>
      </c>
      <c r="D392" s="32">
        <v>900185676</v>
      </c>
      <c r="E392" s="32" t="s">
        <v>736</v>
      </c>
      <c r="F392" s="32" t="s">
        <v>58</v>
      </c>
      <c r="G392" s="32" t="s">
        <v>59</v>
      </c>
      <c r="H392" s="32" t="s">
        <v>27</v>
      </c>
      <c r="I392" s="32" t="s">
        <v>737</v>
      </c>
      <c r="J392" s="32" t="s">
        <v>46</v>
      </c>
      <c r="K392" s="32" t="s">
        <v>47</v>
      </c>
      <c r="L392" s="32" t="s">
        <v>30</v>
      </c>
      <c r="M392" s="32">
        <v>3268070</v>
      </c>
      <c r="N392" s="32">
        <v>1151255</v>
      </c>
      <c r="O392" s="32">
        <v>4419325</v>
      </c>
      <c r="P392" s="32">
        <v>576352</v>
      </c>
      <c r="Q392" s="32">
        <v>187798</v>
      </c>
      <c r="R392" s="32">
        <v>764150</v>
      </c>
      <c r="S392" s="32">
        <v>3655175</v>
      </c>
      <c r="T392" s="32">
        <v>1140543</v>
      </c>
      <c r="U392" s="32">
        <v>26221</v>
      </c>
      <c r="W392" s="12">
        <f>+$M392/$P392</f>
        <v>5.6702674754316806</v>
      </c>
      <c r="Y392" s="13">
        <f>+$R392/$O392</f>
        <v>0.17291102147952458</v>
      </c>
      <c r="Z392" s="32">
        <f>+$T392/$U392</f>
        <v>43.497311315357919</v>
      </c>
      <c r="AA392" s="32">
        <f>+$T392/$S392</f>
        <v>0.31203512827703189</v>
      </c>
      <c r="AB392" s="32">
        <f>+$T392/$O392</f>
        <v>0.25808081550915579</v>
      </c>
    </row>
    <row r="393" spans="1:29" x14ac:dyDescent="0.3">
      <c r="A393" s="33">
        <v>4590</v>
      </c>
      <c r="B393" s="32" t="s">
        <v>24</v>
      </c>
      <c r="C393" s="32" t="s">
        <v>25</v>
      </c>
      <c r="D393" s="32">
        <v>900551847</v>
      </c>
      <c r="E393" s="32" t="s">
        <v>206</v>
      </c>
      <c r="F393" s="32" t="s">
        <v>58</v>
      </c>
      <c r="G393" s="32" t="s">
        <v>59</v>
      </c>
      <c r="H393" s="32" t="s">
        <v>87</v>
      </c>
      <c r="I393" s="32" t="s">
        <v>207</v>
      </c>
      <c r="J393" s="32" t="s">
        <v>29</v>
      </c>
      <c r="K393" s="32" t="s">
        <v>29</v>
      </c>
      <c r="L393" s="32" t="s">
        <v>30</v>
      </c>
      <c r="M393" s="32">
        <v>42487101</v>
      </c>
      <c r="N393" s="32">
        <v>5598391</v>
      </c>
      <c r="O393" s="32">
        <v>48085492</v>
      </c>
      <c r="P393" s="32">
        <v>7447268</v>
      </c>
      <c r="Q393" s="32">
        <v>237047</v>
      </c>
      <c r="R393" s="32">
        <v>7684315</v>
      </c>
      <c r="S393" s="32">
        <v>40401177</v>
      </c>
      <c r="T393" s="32">
        <v>6569841</v>
      </c>
      <c r="U393" s="32">
        <v>6784150</v>
      </c>
      <c r="W393" s="12">
        <f>+$M393/$P393</f>
        <v>5.7050586872931124</v>
      </c>
      <c r="X393" s="20"/>
      <c r="Y393" s="13">
        <f>+$R393/$O393</f>
        <v>0.15980526933154807</v>
      </c>
      <c r="Z393" s="32">
        <f>+$T393/$U393</f>
        <v>0.96841033880441907</v>
      </c>
      <c r="AA393" s="32">
        <f>+$T393/$S393</f>
        <v>0.16261508915940742</v>
      </c>
      <c r="AB393" s="32">
        <f>+$T393/$O393</f>
        <v>0.13662834103891461</v>
      </c>
    </row>
    <row r="394" spans="1:29" x14ac:dyDescent="0.3">
      <c r="A394" s="33">
        <v>464</v>
      </c>
      <c r="B394" s="32" t="s">
        <v>32</v>
      </c>
      <c r="C394" s="32" t="s">
        <v>25</v>
      </c>
      <c r="D394" s="32">
        <v>800019856</v>
      </c>
      <c r="E394" s="32" t="s">
        <v>272</v>
      </c>
      <c r="F394" s="32" t="s">
        <v>58</v>
      </c>
      <c r="G394" s="32" t="s">
        <v>59</v>
      </c>
      <c r="H394" s="32" t="s">
        <v>27</v>
      </c>
      <c r="I394" s="32" t="s">
        <v>273</v>
      </c>
      <c r="J394" s="32" t="s">
        <v>274</v>
      </c>
      <c r="K394" s="32" t="s">
        <v>275</v>
      </c>
      <c r="L394" s="32" t="s">
        <v>30</v>
      </c>
      <c r="M394" s="32">
        <v>32653635</v>
      </c>
      <c r="N394" s="32">
        <v>2240402</v>
      </c>
      <c r="O394" s="32">
        <v>34894037</v>
      </c>
      <c r="P394" s="32">
        <v>5703409</v>
      </c>
      <c r="Q394" s="32">
        <v>8574699</v>
      </c>
      <c r="R394" s="32">
        <v>14278108</v>
      </c>
      <c r="S394" s="32">
        <v>20615929</v>
      </c>
      <c r="T394" s="32">
        <v>3952651</v>
      </c>
      <c r="U394" s="32">
        <v>773144</v>
      </c>
      <c r="W394" s="12">
        <f>+$M394/$P394</f>
        <v>5.7252837732661295</v>
      </c>
      <c r="Y394" s="13">
        <f>+$R394/$O394</f>
        <v>0.40918475555006717</v>
      </c>
      <c r="Z394" s="32">
        <f>+$T394/$U394</f>
        <v>5.1124383038606007</v>
      </c>
      <c r="AA394" s="32">
        <f>+$T394/$S394</f>
        <v>0.19172800798838607</v>
      </c>
      <c r="AB394" s="32">
        <f>+$T394/$O394</f>
        <v>0.11327582990755698</v>
      </c>
    </row>
    <row r="395" spans="1:29" x14ac:dyDescent="0.3">
      <c r="A395" s="33">
        <v>15674</v>
      </c>
      <c r="B395" s="32" t="s">
        <v>32</v>
      </c>
      <c r="C395" s="32" t="s">
        <v>25</v>
      </c>
      <c r="D395" s="32">
        <v>860008424</v>
      </c>
      <c r="E395" s="32" t="s">
        <v>574</v>
      </c>
      <c r="F395" s="32" t="s">
        <v>58</v>
      </c>
      <c r="G395" s="32" t="s">
        <v>59</v>
      </c>
      <c r="H395" s="32" t="s">
        <v>27</v>
      </c>
      <c r="I395" s="32" t="s">
        <v>575</v>
      </c>
      <c r="J395" s="32" t="s">
        <v>29</v>
      </c>
      <c r="K395" s="32" t="s">
        <v>29</v>
      </c>
      <c r="L395" s="32" t="s">
        <v>30</v>
      </c>
      <c r="M395" s="32">
        <v>13787071</v>
      </c>
      <c r="N395" s="32">
        <v>2522465</v>
      </c>
      <c r="O395" s="32">
        <v>16309536</v>
      </c>
      <c r="P395" s="32">
        <v>2351618</v>
      </c>
      <c r="Q395" s="32">
        <v>184456</v>
      </c>
      <c r="R395" s="32">
        <v>2536074</v>
      </c>
      <c r="S395" s="32">
        <v>13773462</v>
      </c>
      <c r="T395" s="32">
        <v>6158190</v>
      </c>
      <c r="U395" s="32">
        <v>504863</v>
      </c>
      <c r="W395" s="12">
        <f>+$M395/$P395</f>
        <v>5.8628021217731794</v>
      </c>
      <c r="Y395" s="13">
        <f>+$R395/$O395</f>
        <v>0.15549639180415678</v>
      </c>
      <c r="Z395" s="32">
        <f>+$T395/$U395</f>
        <v>12.197744734710209</v>
      </c>
      <c r="AA395" s="32">
        <f>+$T395/$S395</f>
        <v>0.44710545540402258</v>
      </c>
      <c r="AB395" s="32">
        <f>+$T395/$O395</f>
        <v>0.37758217033274277</v>
      </c>
    </row>
    <row r="396" spans="1:29" x14ac:dyDescent="0.3">
      <c r="A396" s="33">
        <v>8486</v>
      </c>
      <c r="B396" s="32" t="s">
        <v>32</v>
      </c>
      <c r="C396" s="32" t="s">
        <v>25</v>
      </c>
      <c r="D396" s="32">
        <v>811030191</v>
      </c>
      <c r="E396" s="32" t="s">
        <v>408</v>
      </c>
      <c r="F396" s="32" t="s">
        <v>58</v>
      </c>
      <c r="G396" s="32" t="s">
        <v>59</v>
      </c>
      <c r="H396" s="32" t="s">
        <v>27</v>
      </c>
      <c r="I396" s="32" t="s">
        <v>409</v>
      </c>
      <c r="J396" s="32" t="s">
        <v>41</v>
      </c>
      <c r="K396" s="32" t="s">
        <v>162</v>
      </c>
      <c r="L396" s="32" t="s">
        <v>30</v>
      </c>
      <c r="M396" s="32">
        <v>37197246</v>
      </c>
      <c r="N396" s="32">
        <v>1468037</v>
      </c>
      <c r="O396" s="32">
        <v>38665283</v>
      </c>
      <c r="P396" s="32">
        <v>6231163</v>
      </c>
      <c r="Q396" s="32">
        <v>6073540</v>
      </c>
      <c r="R396" s="32">
        <v>12304703</v>
      </c>
      <c r="S396" s="32">
        <v>26360580</v>
      </c>
      <c r="T396" s="32">
        <v>8384317</v>
      </c>
      <c r="U396" s="32">
        <v>2129508</v>
      </c>
      <c r="W396" s="12">
        <f>+$M396/$P396</f>
        <v>5.9695511094798839</v>
      </c>
      <c r="Y396" s="13">
        <f>+$R396/$O396</f>
        <v>0.31823646551352025</v>
      </c>
      <c r="Z396" s="32">
        <f>+$T396/$U396</f>
        <v>3.9372085007428947</v>
      </c>
      <c r="AA396" s="32">
        <f>+$T396/$S396</f>
        <v>0.31806269057812842</v>
      </c>
      <c r="AB396" s="32">
        <f>+$T396/$O396</f>
        <v>0.21684354411682438</v>
      </c>
    </row>
    <row r="397" spans="1:29" x14ac:dyDescent="0.3">
      <c r="A397" s="33">
        <v>898</v>
      </c>
      <c r="B397" s="32" t="s">
        <v>24</v>
      </c>
      <c r="C397" s="32" t="s">
        <v>25</v>
      </c>
      <c r="D397" s="32">
        <v>811001646</v>
      </c>
      <c r="E397" s="32" t="s">
        <v>79</v>
      </c>
      <c r="F397" s="32" t="s">
        <v>58</v>
      </c>
      <c r="G397" s="32" t="s">
        <v>59</v>
      </c>
      <c r="H397" s="32" t="s">
        <v>51</v>
      </c>
      <c r="I397" s="32" t="s">
        <v>80</v>
      </c>
      <c r="J397" s="32" t="s">
        <v>41</v>
      </c>
      <c r="K397" s="32" t="s">
        <v>81</v>
      </c>
      <c r="L397" s="32" t="s">
        <v>30</v>
      </c>
      <c r="M397" s="32">
        <v>11228207</v>
      </c>
      <c r="N397" s="32">
        <v>1566021</v>
      </c>
      <c r="O397" s="32">
        <v>12794228</v>
      </c>
      <c r="P397" s="32">
        <v>1832257</v>
      </c>
      <c r="Q397" s="32">
        <v>882067</v>
      </c>
      <c r="R397" s="32">
        <v>2714324</v>
      </c>
      <c r="S397" s="32">
        <v>10079904</v>
      </c>
      <c r="T397" s="32">
        <v>5918946</v>
      </c>
      <c r="U397" s="32">
        <v>2522329</v>
      </c>
      <c r="W397" s="12">
        <f>+$M397/$P397</f>
        <v>6.1280742821558327</v>
      </c>
      <c r="X397" s="20"/>
      <c r="Y397" s="13">
        <f>+$R397/$O397</f>
        <v>0.2121522298961688</v>
      </c>
      <c r="Z397" s="32">
        <f>+$T397/$U397</f>
        <v>2.3466193347497493</v>
      </c>
      <c r="AA397" s="32">
        <f>+$T397/$S397</f>
        <v>0.58720261621539249</v>
      </c>
      <c r="AB397" s="32">
        <f>+$T397/$O397</f>
        <v>0.46262627178443277</v>
      </c>
      <c r="AC397" s="9"/>
    </row>
    <row r="398" spans="1:29" x14ac:dyDescent="0.3">
      <c r="A398" s="33">
        <v>31070</v>
      </c>
      <c r="B398" s="32" t="s">
        <v>32</v>
      </c>
      <c r="C398" s="32" t="s">
        <v>25</v>
      </c>
      <c r="D398" s="32">
        <v>900362587</v>
      </c>
      <c r="E398" s="32" t="s">
        <v>799</v>
      </c>
      <c r="F398" s="32" t="s">
        <v>58</v>
      </c>
      <c r="G398" s="32" t="s">
        <v>59</v>
      </c>
      <c r="H398" s="32" t="s">
        <v>27</v>
      </c>
      <c r="I398" s="32" t="s">
        <v>800</v>
      </c>
      <c r="J398" s="32" t="s">
        <v>41</v>
      </c>
      <c r="K398" s="32" t="s">
        <v>162</v>
      </c>
      <c r="L398" s="32" t="s">
        <v>30</v>
      </c>
      <c r="M398" s="32">
        <v>2197372</v>
      </c>
      <c r="N398" s="32">
        <v>19227</v>
      </c>
      <c r="O398" s="32">
        <v>2216599</v>
      </c>
      <c r="P398" s="32">
        <v>358090</v>
      </c>
      <c r="Q398" s="32">
        <v>814336</v>
      </c>
      <c r="R398" s="32">
        <v>1172426</v>
      </c>
      <c r="S398" s="32">
        <v>1044173</v>
      </c>
      <c r="T398" s="32">
        <v>144897</v>
      </c>
      <c r="U398" s="32"/>
      <c r="W398" s="12">
        <f>+$M398/$P398</f>
        <v>6.1363679521907901</v>
      </c>
      <c r="Y398" s="13">
        <f>+$R398/$O398</f>
        <v>0.52893013125062316</v>
      </c>
      <c r="Z398" s="32" t="e">
        <f>+$T398/$U398</f>
        <v>#DIV/0!</v>
      </c>
      <c r="AA398" s="32">
        <f>+$T398/$S398</f>
        <v>0.13876723493137633</v>
      </c>
      <c r="AB398" s="32">
        <f>+$T398/$O398</f>
        <v>6.5369063145837389E-2</v>
      </c>
    </row>
    <row r="399" spans="1:29" x14ac:dyDescent="0.3">
      <c r="A399" s="33">
        <v>906</v>
      </c>
      <c r="B399" s="32" t="s">
        <v>32</v>
      </c>
      <c r="C399" s="32" t="s">
        <v>25</v>
      </c>
      <c r="D399" s="32">
        <v>800042641</v>
      </c>
      <c r="E399" s="32" t="s">
        <v>284</v>
      </c>
      <c r="F399" s="32" t="s">
        <v>58</v>
      </c>
      <c r="G399" s="32" t="s">
        <v>59</v>
      </c>
      <c r="H399" s="32" t="s">
        <v>27</v>
      </c>
      <c r="I399" s="32" t="s">
        <v>285</v>
      </c>
      <c r="J399" s="32" t="s">
        <v>41</v>
      </c>
      <c r="K399" s="32" t="s">
        <v>162</v>
      </c>
      <c r="L399" s="32" t="s">
        <v>30</v>
      </c>
      <c r="M399" s="32">
        <v>34223263</v>
      </c>
      <c r="N399" s="32">
        <v>13497140</v>
      </c>
      <c r="O399" s="32">
        <v>47720403</v>
      </c>
      <c r="P399" s="32">
        <v>5445694</v>
      </c>
      <c r="Q399" s="32">
        <v>12500462</v>
      </c>
      <c r="R399" s="32">
        <v>17946156</v>
      </c>
      <c r="S399" s="32">
        <v>29774247</v>
      </c>
      <c r="T399" s="32">
        <v>3751045</v>
      </c>
      <c r="U399" s="32"/>
      <c r="W399" s="12">
        <f>+$M399/$P399</f>
        <v>6.2844631005708367</v>
      </c>
      <c r="Y399" s="13">
        <f>+$R399/$O399</f>
        <v>0.37606882741539294</v>
      </c>
      <c r="Z399" s="32" t="e">
        <f>+$T399/$U399</f>
        <v>#DIV/0!</v>
      </c>
      <c r="AA399" s="32">
        <f>+$T399/$S399</f>
        <v>0.12598286700583897</v>
      </c>
      <c r="AB399" s="32">
        <f>+$T399/$O399</f>
        <v>7.8604637936523711E-2</v>
      </c>
    </row>
    <row r="400" spans="1:29" x14ac:dyDescent="0.3">
      <c r="A400" s="33">
        <v>14732</v>
      </c>
      <c r="B400" s="32" t="s">
        <v>32</v>
      </c>
      <c r="C400" s="32" t="s">
        <v>25</v>
      </c>
      <c r="D400" s="32">
        <v>830505238</v>
      </c>
      <c r="E400" s="32" t="s">
        <v>544</v>
      </c>
      <c r="F400" s="32" t="s">
        <v>58</v>
      </c>
      <c r="G400" s="32" t="s">
        <v>59</v>
      </c>
      <c r="H400" s="32" t="s">
        <v>27</v>
      </c>
      <c r="I400" s="32" t="s">
        <v>545</v>
      </c>
      <c r="J400" s="32" t="s">
        <v>546</v>
      </c>
      <c r="K400" s="32" t="s">
        <v>547</v>
      </c>
      <c r="L400" s="32" t="s">
        <v>30</v>
      </c>
      <c r="M400" s="32">
        <v>34415807</v>
      </c>
      <c r="N400" s="32">
        <v>581380</v>
      </c>
      <c r="O400" s="32">
        <v>34997187</v>
      </c>
      <c r="P400" s="32">
        <v>5439970</v>
      </c>
      <c r="Q400" s="32">
        <v>9946587</v>
      </c>
      <c r="R400" s="32">
        <v>15386557</v>
      </c>
      <c r="S400" s="32">
        <v>19610630</v>
      </c>
      <c r="T400" s="32">
        <v>10529293</v>
      </c>
      <c r="U400" s="32">
        <v>3010</v>
      </c>
      <c r="W400" s="12">
        <f>+$M400/$P400</f>
        <v>6.3264699989154352</v>
      </c>
      <c r="Y400" s="13">
        <f>+$R400/$O400</f>
        <v>0.43965124968472469</v>
      </c>
      <c r="Z400" s="32">
        <f>+$T400/$U400</f>
        <v>3498.1039867109635</v>
      </c>
      <c r="AA400" s="32">
        <f>+$T400/$S400</f>
        <v>0.53691763089712063</v>
      </c>
      <c r="AB400" s="32">
        <f>+$T400/$O400</f>
        <v>0.30086112349543981</v>
      </c>
    </row>
    <row r="401" spans="1:28" x14ac:dyDescent="0.3">
      <c r="A401" s="33">
        <v>4046</v>
      </c>
      <c r="B401" s="32" t="s">
        <v>32</v>
      </c>
      <c r="C401" s="32" t="s">
        <v>25</v>
      </c>
      <c r="D401" s="32">
        <v>800203838</v>
      </c>
      <c r="E401" s="32" t="s">
        <v>340</v>
      </c>
      <c r="F401" s="32" t="s">
        <v>58</v>
      </c>
      <c r="G401" s="32" t="s">
        <v>59</v>
      </c>
      <c r="H401" s="32" t="s">
        <v>51</v>
      </c>
      <c r="I401" s="32" t="s">
        <v>341</v>
      </c>
      <c r="J401" s="32" t="s">
        <v>29</v>
      </c>
      <c r="K401" s="32" t="s">
        <v>29</v>
      </c>
      <c r="L401" s="32" t="s">
        <v>30</v>
      </c>
      <c r="M401" s="32">
        <v>4560980</v>
      </c>
      <c r="N401" s="32">
        <v>791512</v>
      </c>
      <c r="O401" s="32">
        <v>5352492</v>
      </c>
      <c r="P401" s="32">
        <v>710685</v>
      </c>
      <c r="Q401" s="32">
        <v>3558680</v>
      </c>
      <c r="R401" s="32">
        <v>4269365</v>
      </c>
      <c r="S401" s="32">
        <v>1083127</v>
      </c>
      <c r="T401" s="32">
        <v>221100</v>
      </c>
      <c r="U401" s="32"/>
      <c r="W401" s="12">
        <f>+$M401/$P401</f>
        <v>6.417723745400564</v>
      </c>
      <c r="Y401" s="13">
        <f>+$R401/$O401</f>
        <v>0.79764061300792233</v>
      </c>
      <c r="Z401" s="32" t="e">
        <f>+$T401/$U401</f>
        <v>#DIV/0!</v>
      </c>
      <c r="AA401" s="32">
        <f>+$T401/$S401</f>
        <v>0.20413118683219975</v>
      </c>
      <c r="AB401" s="32">
        <f>+$T401/$O401</f>
        <v>4.1307861833329226E-2</v>
      </c>
    </row>
    <row r="402" spans="1:28" x14ac:dyDescent="0.3">
      <c r="A402" s="33">
        <v>11534</v>
      </c>
      <c r="B402" s="32" t="s">
        <v>32</v>
      </c>
      <c r="C402" s="32" t="s">
        <v>25</v>
      </c>
      <c r="D402" s="32">
        <v>830051556</v>
      </c>
      <c r="E402" s="32" t="s">
        <v>471</v>
      </c>
      <c r="F402" s="32" t="s">
        <v>58</v>
      </c>
      <c r="G402" s="32" t="s">
        <v>59</v>
      </c>
      <c r="H402" s="32" t="s">
        <v>51</v>
      </c>
      <c r="I402" s="32" t="s">
        <v>472</v>
      </c>
      <c r="J402" s="32" t="s">
        <v>29</v>
      </c>
      <c r="K402" s="32" t="s">
        <v>29</v>
      </c>
      <c r="L402" s="32" t="s">
        <v>30</v>
      </c>
      <c r="M402" s="32">
        <v>8883734</v>
      </c>
      <c r="N402" s="32">
        <v>4041420</v>
      </c>
      <c r="O402" s="32">
        <v>12925154</v>
      </c>
      <c r="P402" s="32">
        <v>1341207</v>
      </c>
      <c r="Q402" s="32">
        <v>492071</v>
      </c>
      <c r="R402" s="32">
        <v>1833278</v>
      </c>
      <c r="S402" s="32">
        <v>11091876</v>
      </c>
      <c r="T402" s="32">
        <v>1645517</v>
      </c>
      <c r="U402" s="32"/>
      <c r="W402" s="12">
        <f>+$M402/$P402</f>
        <v>6.6236859783761943</v>
      </c>
      <c r="Y402" s="13">
        <f>+$R402/$O402</f>
        <v>0.14183800053755646</v>
      </c>
      <c r="Z402" s="32" t="e">
        <f>+$T402/$U402</f>
        <v>#DIV/0!</v>
      </c>
      <c r="AA402" s="32">
        <f>+$T402/$S402</f>
        <v>0.1483533533912568</v>
      </c>
      <c r="AB402" s="32">
        <f>+$T402/$O402</f>
        <v>0.12731121037319942</v>
      </c>
    </row>
    <row r="403" spans="1:28" x14ac:dyDescent="0.3">
      <c r="A403" s="33">
        <v>42362</v>
      </c>
      <c r="B403" s="32" t="s">
        <v>32</v>
      </c>
      <c r="C403" s="32" t="s">
        <v>25</v>
      </c>
      <c r="D403" s="32">
        <v>900953591</v>
      </c>
      <c r="E403" s="32" t="s">
        <v>954</v>
      </c>
      <c r="F403" s="32" t="s">
        <v>58</v>
      </c>
      <c r="G403" s="32" t="s">
        <v>59</v>
      </c>
      <c r="H403" s="32" t="s">
        <v>27</v>
      </c>
      <c r="I403" s="32" t="s">
        <v>955</v>
      </c>
      <c r="J403" s="32" t="s">
        <v>158</v>
      </c>
      <c r="K403" s="32" t="s">
        <v>247</v>
      </c>
      <c r="L403" s="32" t="s">
        <v>30</v>
      </c>
      <c r="M403" s="32">
        <v>3018009</v>
      </c>
      <c r="N403" s="32">
        <v>1472782</v>
      </c>
      <c r="O403" s="32">
        <v>4490791</v>
      </c>
      <c r="P403" s="32">
        <v>443941</v>
      </c>
      <c r="Q403" s="32">
        <v>905221</v>
      </c>
      <c r="R403" s="32">
        <v>1349162</v>
      </c>
      <c r="S403" s="32">
        <v>3141629</v>
      </c>
      <c r="T403" s="32">
        <v>1035409</v>
      </c>
      <c r="U403" s="32"/>
      <c r="W403" s="12">
        <f>+$M403/$P403</f>
        <v>6.7982209347638536</v>
      </c>
      <c r="Y403" s="13">
        <f>+$R403/$O403</f>
        <v>0.30042858819303769</v>
      </c>
      <c r="Z403" s="32" t="e">
        <f>+$T403/$U403</f>
        <v>#DIV/0!</v>
      </c>
      <c r="AA403" s="32">
        <f>+$T403/$S403</f>
        <v>0.32957710792712952</v>
      </c>
      <c r="AB403" s="32">
        <f>+$T403/$O403</f>
        <v>0.23056272269183758</v>
      </c>
    </row>
    <row r="404" spans="1:28" x14ac:dyDescent="0.3">
      <c r="A404" s="33">
        <v>32812</v>
      </c>
      <c r="B404" s="32" t="s">
        <v>32</v>
      </c>
      <c r="C404" s="32" t="s">
        <v>25</v>
      </c>
      <c r="D404" s="32">
        <v>900410229</v>
      </c>
      <c r="E404" s="32" t="s">
        <v>822</v>
      </c>
      <c r="F404" s="32" t="s">
        <v>58</v>
      </c>
      <c r="G404" s="32" t="s">
        <v>59</v>
      </c>
      <c r="H404" s="32" t="s">
        <v>27</v>
      </c>
      <c r="I404" s="32" t="s">
        <v>823</v>
      </c>
      <c r="J404" s="32" t="s">
        <v>29</v>
      </c>
      <c r="K404" s="32" t="s">
        <v>29</v>
      </c>
      <c r="L404" s="32" t="s">
        <v>30</v>
      </c>
      <c r="M404" s="32">
        <v>6476541</v>
      </c>
      <c r="N404" s="32">
        <v>5301</v>
      </c>
      <c r="O404" s="32">
        <v>6481842</v>
      </c>
      <c r="P404" s="32">
        <v>947577</v>
      </c>
      <c r="Q404" s="32"/>
      <c r="R404" s="32">
        <v>947577</v>
      </c>
      <c r="S404" s="32">
        <v>5534265</v>
      </c>
      <c r="T404" s="32">
        <v>511603</v>
      </c>
      <c r="U404" s="32"/>
      <c r="W404" s="12">
        <f>+$M404/$P404</f>
        <v>6.8348440285063905</v>
      </c>
      <c r="Y404" s="13">
        <f>+$R404/$O404</f>
        <v>0.14618946281010861</v>
      </c>
      <c r="Z404" s="32" t="e">
        <f>+$T404/$U404</f>
        <v>#DIV/0!</v>
      </c>
      <c r="AA404" s="32">
        <f>+$T404/$S404</f>
        <v>9.244280857530314E-2</v>
      </c>
      <c r="AB404" s="32">
        <f>+$T404/$O404</f>
        <v>7.8928644049021862E-2</v>
      </c>
    </row>
    <row r="405" spans="1:28" x14ac:dyDescent="0.3">
      <c r="A405" s="33">
        <v>1702</v>
      </c>
      <c r="B405" s="32" t="s">
        <v>24</v>
      </c>
      <c r="C405" s="32" t="s">
        <v>25</v>
      </c>
      <c r="D405" s="32">
        <v>830117139</v>
      </c>
      <c r="E405" s="32" t="s">
        <v>108</v>
      </c>
      <c r="F405" s="32" t="s">
        <v>58</v>
      </c>
      <c r="G405" s="32" t="s">
        <v>59</v>
      </c>
      <c r="H405" s="32" t="s">
        <v>87</v>
      </c>
      <c r="I405" s="32" t="s">
        <v>109</v>
      </c>
      <c r="J405" s="32" t="s">
        <v>29</v>
      </c>
      <c r="K405" s="32" t="s">
        <v>29</v>
      </c>
      <c r="L405" s="32" t="s">
        <v>30</v>
      </c>
      <c r="M405" s="32">
        <v>45697091</v>
      </c>
      <c r="N405" s="32">
        <v>19362469</v>
      </c>
      <c r="O405" s="32">
        <v>65059560</v>
      </c>
      <c r="P405" s="32">
        <v>6423178</v>
      </c>
      <c r="Q405" s="32">
        <v>1123710</v>
      </c>
      <c r="R405" s="32">
        <v>7546888</v>
      </c>
      <c r="S405" s="32">
        <v>57512672</v>
      </c>
      <c r="T405" s="32">
        <v>-5207169</v>
      </c>
      <c r="U405" s="32">
        <v>1041003</v>
      </c>
      <c r="W405" s="12">
        <f>+$M405/$P405</f>
        <v>7.1144052056474223</v>
      </c>
      <c r="X405" s="20"/>
      <c r="Y405" s="13">
        <f>+$R405/$O405</f>
        <v>0.11599967783366504</v>
      </c>
      <c r="Z405" s="32">
        <f>+$T405/$U405</f>
        <v>-5.0020691583021373</v>
      </c>
      <c r="AA405" s="32">
        <f>+$T405/$S405</f>
        <v>-9.0539507536704256E-2</v>
      </c>
      <c r="AB405" s="32">
        <f>+$T405/$O405</f>
        <v>-8.0036953831227872E-2</v>
      </c>
    </row>
    <row r="406" spans="1:28" x14ac:dyDescent="0.3">
      <c r="A406" s="33">
        <v>692</v>
      </c>
      <c r="B406" s="32" t="s">
        <v>31</v>
      </c>
      <c r="C406" s="32" t="s">
        <v>25</v>
      </c>
      <c r="D406" s="32">
        <v>830116807</v>
      </c>
      <c r="E406" s="32" t="s">
        <v>252</v>
      </c>
      <c r="F406" s="32" t="s">
        <v>58</v>
      </c>
      <c r="G406" s="32" t="s">
        <v>59</v>
      </c>
      <c r="H406" s="32" t="s">
        <v>27</v>
      </c>
      <c r="I406" s="32" t="s">
        <v>253</v>
      </c>
      <c r="J406" s="32" t="s">
        <v>29</v>
      </c>
      <c r="K406" s="32" t="s">
        <v>29</v>
      </c>
      <c r="L406" s="32" t="s">
        <v>30</v>
      </c>
      <c r="M406" s="32">
        <v>108691574</v>
      </c>
      <c r="N406" s="32">
        <v>29137926</v>
      </c>
      <c r="O406" s="32">
        <v>137829500</v>
      </c>
      <c r="P406" s="32">
        <v>14890318</v>
      </c>
      <c r="Q406" s="32">
        <v>63661446</v>
      </c>
      <c r="R406" s="32">
        <v>78551764</v>
      </c>
      <c r="S406" s="32">
        <v>59277736</v>
      </c>
      <c r="T406" s="32">
        <v>19650679</v>
      </c>
      <c r="U406" s="32">
        <v>4264292</v>
      </c>
      <c r="W406" s="12">
        <f>+$M406/$P406</f>
        <v>7.2994797021796307</v>
      </c>
      <c r="Y406" s="13">
        <f>+$R406/$O406</f>
        <v>0.56991982122840179</v>
      </c>
      <c r="Z406" s="32">
        <f>+$T406/$U406</f>
        <v>4.6081926378399976</v>
      </c>
      <c r="AA406" s="32">
        <f>+$T406/$S406</f>
        <v>0.33150184750645673</v>
      </c>
      <c r="AB406" s="32">
        <f>+$T406/$O406</f>
        <v>0.14257237383869201</v>
      </c>
    </row>
    <row r="407" spans="1:28" x14ac:dyDescent="0.3">
      <c r="A407" s="33">
        <v>10202</v>
      </c>
      <c r="B407" s="32" t="s">
        <v>32</v>
      </c>
      <c r="C407" s="32" t="s">
        <v>25</v>
      </c>
      <c r="D407" s="32">
        <v>830005062</v>
      </c>
      <c r="E407" s="32" t="s">
        <v>427</v>
      </c>
      <c r="F407" s="32" t="s">
        <v>58</v>
      </c>
      <c r="G407" s="32" t="s">
        <v>59</v>
      </c>
      <c r="H407" s="32" t="s">
        <v>27</v>
      </c>
      <c r="I407" s="32" t="s">
        <v>428</v>
      </c>
      <c r="J407" s="32" t="s">
        <v>29</v>
      </c>
      <c r="K407" s="32" t="s">
        <v>29</v>
      </c>
      <c r="L407" s="32" t="s">
        <v>30</v>
      </c>
      <c r="M407" s="32">
        <v>6404202</v>
      </c>
      <c r="N407" s="32">
        <v>108647</v>
      </c>
      <c r="O407" s="32">
        <v>6512849</v>
      </c>
      <c r="P407" s="32">
        <v>859771</v>
      </c>
      <c r="Q407" s="32"/>
      <c r="R407" s="32">
        <v>859771</v>
      </c>
      <c r="S407" s="32">
        <v>5653078</v>
      </c>
      <c r="T407" s="32">
        <v>1737806</v>
      </c>
      <c r="U407" s="32">
        <v>65095</v>
      </c>
      <c r="W407" s="12">
        <f>+$M407/$P407</f>
        <v>7.4487299525106101</v>
      </c>
      <c r="Y407" s="13">
        <f>+$R407/$O407</f>
        <v>0.13201150525676245</v>
      </c>
      <c r="Z407" s="32">
        <f>+$T407/$U407</f>
        <v>26.696459021430218</v>
      </c>
      <c r="AA407" s="32">
        <f>+$T407/$S407</f>
        <v>0.30740881339334075</v>
      </c>
      <c r="AB407" s="32">
        <f>+$T407/$O407</f>
        <v>0.26682731320809067</v>
      </c>
    </row>
    <row r="408" spans="1:28" x14ac:dyDescent="0.3">
      <c r="A408" s="33">
        <v>26780</v>
      </c>
      <c r="B408" s="32" t="s">
        <v>32</v>
      </c>
      <c r="C408" s="32" t="s">
        <v>25</v>
      </c>
      <c r="D408" s="32">
        <v>900201524</v>
      </c>
      <c r="E408" s="32" t="s">
        <v>742</v>
      </c>
      <c r="F408" s="32" t="s">
        <v>58</v>
      </c>
      <c r="G408" s="32" t="s">
        <v>59</v>
      </c>
      <c r="H408" s="32" t="s">
        <v>27</v>
      </c>
      <c r="I408" s="32" t="s">
        <v>743</v>
      </c>
      <c r="J408" s="32" t="s">
        <v>35</v>
      </c>
      <c r="K408" s="32" t="s">
        <v>36</v>
      </c>
      <c r="L408" s="32" t="s">
        <v>30</v>
      </c>
      <c r="M408" s="32">
        <v>1512209</v>
      </c>
      <c r="N408" s="32">
        <v>107645</v>
      </c>
      <c r="O408" s="32">
        <v>1619854</v>
      </c>
      <c r="P408" s="32">
        <v>202682</v>
      </c>
      <c r="Q408" s="32">
        <v>1492171</v>
      </c>
      <c r="R408" s="32">
        <v>1694853</v>
      </c>
      <c r="S408" s="32">
        <v>-74999</v>
      </c>
      <c r="T408" s="32">
        <v>-200900</v>
      </c>
      <c r="U408" s="32"/>
      <c r="W408" s="12">
        <f>+$M408/$P408</f>
        <v>7.4609930827601856</v>
      </c>
      <c r="Y408" s="13">
        <f>+$R408/$O408</f>
        <v>1.046299851715031</v>
      </c>
      <c r="Z408" s="32" t="e">
        <f>+$T408/$U408</f>
        <v>#DIV/0!</v>
      </c>
      <c r="AA408" s="32">
        <f>+$T408/$S408</f>
        <v>2.678702382698436</v>
      </c>
      <c r="AB408" s="32">
        <f>+$T408/$O408</f>
        <v>-0.12402352310763809</v>
      </c>
    </row>
    <row r="409" spans="1:28" x14ac:dyDescent="0.3">
      <c r="A409" s="33">
        <v>13502</v>
      </c>
      <c r="B409" s="32" t="s">
        <v>32</v>
      </c>
      <c r="C409" s="32" t="s">
        <v>25</v>
      </c>
      <c r="D409" s="32">
        <v>830114737</v>
      </c>
      <c r="E409" s="32" t="s">
        <v>522</v>
      </c>
      <c r="F409" s="32" t="s">
        <v>58</v>
      </c>
      <c r="G409" s="32" t="s">
        <v>59</v>
      </c>
      <c r="H409" s="32" t="s">
        <v>27</v>
      </c>
      <c r="I409" s="32" t="s">
        <v>523</v>
      </c>
      <c r="J409" s="32" t="s">
        <v>29</v>
      </c>
      <c r="K409" s="32" t="s">
        <v>29</v>
      </c>
      <c r="L409" s="32" t="s">
        <v>30</v>
      </c>
      <c r="M409" s="32">
        <v>2512806</v>
      </c>
      <c r="N409" s="32">
        <v>1096593</v>
      </c>
      <c r="O409" s="32">
        <v>3609399</v>
      </c>
      <c r="P409" s="32">
        <v>327626</v>
      </c>
      <c r="Q409" s="32">
        <v>505264</v>
      </c>
      <c r="R409" s="32">
        <v>832890</v>
      </c>
      <c r="S409" s="32">
        <v>2776509</v>
      </c>
      <c r="T409" s="32">
        <v>772670</v>
      </c>
      <c r="U409" s="32"/>
      <c r="W409" s="12">
        <f>+$M409/$P409</f>
        <v>7.6697392758816454</v>
      </c>
      <c r="Y409" s="13">
        <f>+$R409/$O409</f>
        <v>0.23075586822072039</v>
      </c>
      <c r="Z409" s="32" t="e">
        <f>+$T409/$U409</f>
        <v>#DIV/0!</v>
      </c>
      <c r="AA409" s="32">
        <f>+$T409/$S409</f>
        <v>0.27828831096891815</v>
      </c>
      <c r="AB409" s="32">
        <f>+$T409/$O409</f>
        <v>0.21407165015560761</v>
      </c>
    </row>
    <row r="410" spans="1:28" x14ac:dyDescent="0.3">
      <c r="A410" s="33">
        <v>802</v>
      </c>
      <c r="B410" s="32" t="s">
        <v>32</v>
      </c>
      <c r="C410" s="32" t="s">
        <v>25</v>
      </c>
      <c r="D410" s="32">
        <v>800036678</v>
      </c>
      <c r="E410" s="32" t="s">
        <v>280</v>
      </c>
      <c r="F410" s="32" t="s">
        <v>58</v>
      </c>
      <c r="G410" s="32" t="s">
        <v>59</v>
      </c>
      <c r="H410" s="32" t="s">
        <v>51</v>
      </c>
      <c r="I410" s="32" t="s">
        <v>281</v>
      </c>
      <c r="J410" s="32" t="s">
        <v>29</v>
      </c>
      <c r="K410" s="32" t="s">
        <v>29</v>
      </c>
      <c r="L410" s="32" t="s">
        <v>30</v>
      </c>
      <c r="M410" s="32">
        <v>9997075</v>
      </c>
      <c r="N410" s="32">
        <v>31319</v>
      </c>
      <c r="O410" s="32">
        <v>10028394</v>
      </c>
      <c r="P410" s="32">
        <v>1292176</v>
      </c>
      <c r="Q410" s="32"/>
      <c r="R410" s="32">
        <v>1292176</v>
      </c>
      <c r="S410" s="32">
        <v>8736218</v>
      </c>
      <c r="T410" s="32">
        <v>1261393</v>
      </c>
      <c r="U410" s="32"/>
      <c r="W410" s="12">
        <f>+$M410/$P410</f>
        <v>7.7366202436819753</v>
      </c>
      <c r="Y410" s="13">
        <f>+$R410/$O410</f>
        <v>0.12885173837406069</v>
      </c>
      <c r="Z410" s="32" t="e">
        <f>+$T410/$U410</f>
        <v>#DIV/0!</v>
      </c>
      <c r="AA410" s="32">
        <f>+$T410/$S410</f>
        <v>0.14438662130455077</v>
      </c>
      <c r="AB410" s="32">
        <f>+$T410/$O410</f>
        <v>0.12578215415150223</v>
      </c>
    </row>
    <row r="411" spans="1:28" x14ac:dyDescent="0.3">
      <c r="A411" s="33">
        <v>38546</v>
      </c>
      <c r="B411" s="32" t="s">
        <v>32</v>
      </c>
      <c r="C411" s="32" t="s">
        <v>25</v>
      </c>
      <c r="D411" s="32">
        <v>900629188</v>
      </c>
      <c r="E411" s="32" t="s">
        <v>913</v>
      </c>
      <c r="F411" s="32" t="s">
        <v>58</v>
      </c>
      <c r="G411" s="32" t="s">
        <v>59</v>
      </c>
      <c r="H411" s="32" t="s">
        <v>27</v>
      </c>
      <c r="I411" s="32" t="s">
        <v>914</v>
      </c>
      <c r="J411" s="32" t="s">
        <v>158</v>
      </c>
      <c r="K411" s="32" t="s">
        <v>247</v>
      </c>
      <c r="L411" s="32" t="s">
        <v>30</v>
      </c>
      <c r="M411" s="32">
        <v>1396738</v>
      </c>
      <c r="N411" s="32">
        <v>12480</v>
      </c>
      <c r="O411" s="32">
        <v>1409218</v>
      </c>
      <c r="P411" s="32">
        <v>178750</v>
      </c>
      <c r="Q411" s="32"/>
      <c r="R411" s="32">
        <v>178750</v>
      </c>
      <c r="S411" s="32">
        <v>1230468</v>
      </c>
      <c r="T411" s="32">
        <v>-340751</v>
      </c>
      <c r="U411" s="32">
        <v>81201</v>
      </c>
      <c r="W411" s="12">
        <f>+$M411/$P411</f>
        <v>7.8139188811188811</v>
      </c>
      <c r="Y411" s="13">
        <f>+$R411/$O411</f>
        <v>0.12684339825349947</v>
      </c>
      <c r="Z411" s="32">
        <f>+$T411/$U411</f>
        <v>-4.1963892070294699</v>
      </c>
      <c r="AA411" s="32">
        <f>+$T411/$S411</f>
        <v>-0.27692796561958538</v>
      </c>
      <c r="AB411" s="32">
        <f>+$T411/$O411</f>
        <v>-0.24180148138896893</v>
      </c>
    </row>
    <row r="412" spans="1:28" x14ac:dyDescent="0.3">
      <c r="A412" s="33">
        <v>32516</v>
      </c>
      <c r="B412" s="32" t="s">
        <v>32</v>
      </c>
      <c r="C412" s="32" t="s">
        <v>25</v>
      </c>
      <c r="D412" s="32">
        <v>900403546</v>
      </c>
      <c r="E412" s="32" t="s">
        <v>818</v>
      </c>
      <c r="F412" s="32" t="s">
        <v>58</v>
      </c>
      <c r="G412" s="32" t="s">
        <v>59</v>
      </c>
      <c r="H412" s="32" t="s">
        <v>27</v>
      </c>
      <c r="I412" s="32" t="s">
        <v>819</v>
      </c>
      <c r="J412" s="32" t="s">
        <v>74</v>
      </c>
      <c r="K412" s="32" t="s">
        <v>112</v>
      </c>
      <c r="L412" s="32" t="s">
        <v>30</v>
      </c>
      <c r="M412" s="32">
        <v>4974861</v>
      </c>
      <c r="N412" s="32">
        <v>363095</v>
      </c>
      <c r="O412" s="32">
        <v>5337956</v>
      </c>
      <c r="P412" s="32">
        <v>627737</v>
      </c>
      <c r="Q412" s="32">
        <v>1744634</v>
      </c>
      <c r="R412" s="32">
        <v>2372371</v>
      </c>
      <c r="S412" s="32">
        <v>2965585</v>
      </c>
      <c r="T412" s="32">
        <v>1210154</v>
      </c>
      <c r="U412" s="32">
        <v>1556299</v>
      </c>
      <c r="W412" s="12">
        <f>+$M412/$P412</f>
        <v>7.9250721241539051</v>
      </c>
      <c r="Y412" s="13">
        <f>+$R412/$O412</f>
        <v>0.44443434902798001</v>
      </c>
      <c r="Z412" s="32">
        <f>+$T412/$U412</f>
        <v>0.77758451300167897</v>
      </c>
      <c r="AA412" s="32">
        <f>+$T412/$S412</f>
        <v>0.40806586221605518</v>
      </c>
      <c r="AB412" s="32">
        <f>+$T412/$O412</f>
        <v>0.2267073763815213</v>
      </c>
    </row>
    <row r="413" spans="1:28" x14ac:dyDescent="0.3">
      <c r="A413" s="33">
        <v>41240</v>
      </c>
      <c r="B413" s="32" t="s">
        <v>32</v>
      </c>
      <c r="C413" s="32" t="s">
        <v>25</v>
      </c>
      <c r="D413" s="32">
        <v>900836437</v>
      </c>
      <c r="E413" s="32" t="s">
        <v>940</v>
      </c>
      <c r="F413" s="32" t="s">
        <v>58</v>
      </c>
      <c r="G413" s="32" t="s">
        <v>59</v>
      </c>
      <c r="H413" s="32" t="s">
        <v>27</v>
      </c>
      <c r="I413" s="32" t="s">
        <v>941</v>
      </c>
      <c r="J413" s="32" t="s">
        <v>74</v>
      </c>
      <c r="K413" s="32" t="s">
        <v>569</v>
      </c>
      <c r="L413" s="32" t="s">
        <v>30</v>
      </c>
      <c r="M413" s="32">
        <v>54199782</v>
      </c>
      <c r="N413" s="32">
        <v>2413688</v>
      </c>
      <c r="O413" s="32">
        <v>56613470</v>
      </c>
      <c r="P413" s="32">
        <v>6654207</v>
      </c>
      <c r="Q413" s="32">
        <v>35788134</v>
      </c>
      <c r="R413" s="32">
        <v>42442341</v>
      </c>
      <c r="S413" s="32">
        <v>14171129</v>
      </c>
      <c r="T413" s="32">
        <v>3158934</v>
      </c>
      <c r="U413" s="32">
        <v>4707797</v>
      </c>
      <c r="W413" s="12">
        <f>+$M413/$P413</f>
        <v>8.1451902533239497</v>
      </c>
      <c r="Y413" s="13">
        <f>+$R413/$O413</f>
        <v>0.74968626724346699</v>
      </c>
      <c r="Z413" s="32">
        <f>+$T413/$U413</f>
        <v>0.67100047007124564</v>
      </c>
      <c r="AA413" s="32">
        <f>+$T413/$S413</f>
        <v>0.22291336138426232</v>
      </c>
      <c r="AB413" s="32">
        <f>+$T413/$O413</f>
        <v>5.5798275569400708E-2</v>
      </c>
    </row>
    <row r="414" spans="1:28" x14ac:dyDescent="0.3">
      <c r="A414" s="33">
        <v>11986</v>
      </c>
      <c r="B414" s="32" t="s">
        <v>32</v>
      </c>
      <c r="C414" s="32" t="s">
        <v>25</v>
      </c>
      <c r="D414" s="32">
        <v>830065206</v>
      </c>
      <c r="E414" s="32" t="s">
        <v>485</v>
      </c>
      <c r="F414" s="32" t="s">
        <v>58</v>
      </c>
      <c r="G414" s="32" t="s">
        <v>59</v>
      </c>
      <c r="H414" s="32" t="s">
        <v>27</v>
      </c>
      <c r="I414" s="32" t="s">
        <v>486</v>
      </c>
      <c r="J414" s="32" t="s">
        <v>29</v>
      </c>
      <c r="K414" s="32" t="s">
        <v>29</v>
      </c>
      <c r="L414" s="32" t="s">
        <v>30</v>
      </c>
      <c r="M414" s="32">
        <v>4130443</v>
      </c>
      <c r="N414" s="32">
        <v>947353</v>
      </c>
      <c r="O414" s="32">
        <v>5077796</v>
      </c>
      <c r="P414" s="32">
        <v>488501</v>
      </c>
      <c r="Q414" s="32">
        <v>129295</v>
      </c>
      <c r="R414" s="32">
        <v>617796</v>
      </c>
      <c r="S414" s="32">
        <v>4460000</v>
      </c>
      <c r="T414" s="32">
        <v>-226173</v>
      </c>
      <c r="U414" s="32">
        <v>17426</v>
      </c>
      <c r="W414" s="12">
        <f>+$M414/$P414</f>
        <v>8.455341954264167</v>
      </c>
      <c r="Y414" s="13">
        <f>+$R414/$O414</f>
        <v>0.12166617170126567</v>
      </c>
      <c r="Z414" s="32">
        <f>+$T414/$U414</f>
        <v>-12.979054286698037</v>
      </c>
      <c r="AA414" s="32">
        <f>+$T414/$S414</f>
        <v>-5.0711434977578476E-2</v>
      </c>
      <c r="AB414" s="32">
        <f>+$T414/$O414</f>
        <v>-4.4541568822378842E-2</v>
      </c>
    </row>
    <row r="415" spans="1:28" x14ac:dyDescent="0.3">
      <c r="A415" s="33">
        <v>32980</v>
      </c>
      <c r="B415" s="32" t="s">
        <v>32</v>
      </c>
      <c r="C415" s="32" t="s">
        <v>25</v>
      </c>
      <c r="D415" s="32">
        <v>900415792</v>
      </c>
      <c r="E415" s="32" t="s">
        <v>830</v>
      </c>
      <c r="F415" s="32" t="s">
        <v>58</v>
      </c>
      <c r="G415" s="32" t="s">
        <v>59</v>
      </c>
      <c r="H415" s="32" t="s">
        <v>27</v>
      </c>
      <c r="I415" s="32" t="s">
        <v>831</v>
      </c>
      <c r="J415" s="32" t="s">
        <v>29</v>
      </c>
      <c r="K415" s="32" t="s">
        <v>29</v>
      </c>
      <c r="L415" s="32" t="s">
        <v>30</v>
      </c>
      <c r="M415" s="32">
        <v>2395267</v>
      </c>
      <c r="N415" s="32">
        <v>3616798</v>
      </c>
      <c r="O415" s="32">
        <v>6012065</v>
      </c>
      <c r="P415" s="32">
        <v>274256</v>
      </c>
      <c r="Q415" s="32">
        <v>4793334</v>
      </c>
      <c r="R415" s="32">
        <v>5067590</v>
      </c>
      <c r="S415" s="32">
        <v>944475</v>
      </c>
      <c r="T415" s="32">
        <v>138012</v>
      </c>
      <c r="U415" s="32">
        <v>66251</v>
      </c>
      <c r="W415" s="12">
        <f>+$M415/$P415</f>
        <v>8.7336904206289017</v>
      </c>
      <c r="Y415" s="13">
        <f>+$R415/$O415</f>
        <v>0.84290339508970713</v>
      </c>
      <c r="Z415" s="32">
        <f>+$T415/$U415</f>
        <v>2.0831685559463256</v>
      </c>
      <c r="AA415" s="32">
        <f>+$T415/$S415</f>
        <v>0.14612562534741524</v>
      </c>
      <c r="AB415" s="32">
        <f>+$T415/$O415</f>
        <v>2.2955839632472372E-2</v>
      </c>
    </row>
    <row r="416" spans="1:28" x14ac:dyDescent="0.3">
      <c r="A416" s="33">
        <v>12012</v>
      </c>
      <c r="B416" s="32" t="s">
        <v>32</v>
      </c>
      <c r="C416" s="32" t="s">
        <v>25</v>
      </c>
      <c r="D416" s="32">
        <v>830065750</v>
      </c>
      <c r="E416" s="32" t="s">
        <v>489</v>
      </c>
      <c r="F416" s="32" t="s">
        <v>58</v>
      </c>
      <c r="G416" s="32" t="s">
        <v>59</v>
      </c>
      <c r="H416" s="32" t="s">
        <v>27</v>
      </c>
      <c r="I416" s="32" t="s">
        <v>490</v>
      </c>
      <c r="J416" s="32" t="s">
        <v>29</v>
      </c>
      <c r="K416" s="32" t="s">
        <v>29</v>
      </c>
      <c r="L416" s="32" t="s">
        <v>30</v>
      </c>
      <c r="M416" s="32">
        <v>33366288</v>
      </c>
      <c r="N416" s="32">
        <v>3485821</v>
      </c>
      <c r="O416" s="32">
        <v>36852109</v>
      </c>
      <c r="P416" s="32">
        <v>3809795</v>
      </c>
      <c r="Q416" s="32">
        <v>2898340</v>
      </c>
      <c r="R416" s="32">
        <v>6708135</v>
      </c>
      <c r="S416" s="32">
        <v>30143974</v>
      </c>
      <c r="T416" s="32">
        <v>9221049</v>
      </c>
      <c r="U416" s="32">
        <v>1424789</v>
      </c>
      <c r="W416" s="12">
        <f>+$M416/$P416</f>
        <v>8.7580271379431185</v>
      </c>
      <c r="Y416" s="13">
        <f>+$R416/$O416</f>
        <v>0.18202852379493395</v>
      </c>
      <c r="Z416" s="32">
        <f>+$T416/$U416</f>
        <v>6.4718698698544133</v>
      </c>
      <c r="AA416" s="32">
        <f>+$T416/$S416</f>
        <v>0.30590024394262016</v>
      </c>
      <c r="AB416" s="32">
        <f>+$T416/$O416</f>
        <v>0.25021767410923484</v>
      </c>
    </row>
    <row r="417" spans="1:28" x14ac:dyDescent="0.3">
      <c r="A417" s="33">
        <v>1706</v>
      </c>
      <c r="B417" s="32" t="s">
        <v>32</v>
      </c>
      <c r="C417" s="32" t="s">
        <v>25</v>
      </c>
      <c r="D417" s="32">
        <v>800085606</v>
      </c>
      <c r="E417" s="32" t="s">
        <v>298</v>
      </c>
      <c r="F417" s="32" t="s">
        <v>58</v>
      </c>
      <c r="G417" s="32" t="s">
        <v>59</v>
      </c>
      <c r="H417" s="32" t="s">
        <v>27</v>
      </c>
      <c r="I417" s="32" t="s">
        <v>299</v>
      </c>
      <c r="J417" s="32" t="s">
        <v>74</v>
      </c>
      <c r="K417" s="32" t="s">
        <v>112</v>
      </c>
      <c r="L417" s="32" t="s">
        <v>30</v>
      </c>
      <c r="M417" s="32">
        <v>11000746</v>
      </c>
      <c r="N417" s="32">
        <v>2897962</v>
      </c>
      <c r="O417" s="32">
        <v>13898708</v>
      </c>
      <c r="P417" s="32">
        <v>1250392</v>
      </c>
      <c r="Q417" s="32">
        <v>113190</v>
      </c>
      <c r="R417" s="32">
        <v>1363582</v>
      </c>
      <c r="S417" s="32">
        <v>12535126</v>
      </c>
      <c r="T417" s="32">
        <v>2316338</v>
      </c>
      <c r="U417" s="32"/>
      <c r="W417" s="12">
        <f>+$M417/$P417</f>
        <v>8.7978377980665261</v>
      </c>
      <c r="Y417" s="13">
        <f>+$R417/$O417</f>
        <v>9.8108543614269753E-2</v>
      </c>
      <c r="Z417" s="32" t="e">
        <f>+$T417/$U417</f>
        <v>#DIV/0!</v>
      </c>
      <c r="AA417" s="32">
        <f>+$T417/$S417</f>
        <v>0.18478777157884174</v>
      </c>
      <c r="AB417" s="32">
        <f>+$T417/$O417</f>
        <v>0.16665851243151522</v>
      </c>
    </row>
    <row r="418" spans="1:28" x14ac:dyDescent="0.3">
      <c r="A418" s="33">
        <v>41268</v>
      </c>
      <c r="B418" s="32" t="s">
        <v>32</v>
      </c>
      <c r="C418" s="32" t="s">
        <v>25</v>
      </c>
      <c r="D418" s="32">
        <v>900839253</v>
      </c>
      <c r="E418" s="32" t="s">
        <v>942</v>
      </c>
      <c r="F418" s="32" t="s">
        <v>58</v>
      </c>
      <c r="G418" s="32" t="s">
        <v>59</v>
      </c>
      <c r="H418" s="32" t="s">
        <v>27</v>
      </c>
      <c r="I418" s="32" t="s">
        <v>943</v>
      </c>
      <c r="J418" s="32" t="s">
        <v>29</v>
      </c>
      <c r="K418" s="32" t="s">
        <v>29</v>
      </c>
      <c r="L418" s="32" t="s">
        <v>30</v>
      </c>
      <c r="M418" s="32">
        <v>832489</v>
      </c>
      <c r="N418" s="32">
        <v>2487</v>
      </c>
      <c r="O418" s="32">
        <v>834976</v>
      </c>
      <c r="P418" s="32">
        <v>92703</v>
      </c>
      <c r="Q418" s="32">
        <v>463126</v>
      </c>
      <c r="R418" s="32">
        <v>555829</v>
      </c>
      <c r="S418" s="32">
        <v>279147</v>
      </c>
      <c r="T418" s="32">
        <v>43635</v>
      </c>
      <c r="U418" s="32"/>
      <c r="W418" s="12">
        <f>+$M418/$P418</f>
        <v>8.9801732414269217</v>
      </c>
      <c r="Y418" s="13">
        <f>+$R418/$O418</f>
        <v>0.66568260644617328</v>
      </c>
      <c r="Z418" s="32" t="e">
        <f>+$T418/$U418</f>
        <v>#DIV/0!</v>
      </c>
      <c r="AA418" s="32">
        <f>+$T418/$S418</f>
        <v>0.15631548968822878</v>
      </c>
      <c r="AB418" s="32">
        <f>+$T418/$O418</f>
        <v>5.2258987084658717E-2</v>
      </c>
    </row>
    <row r="419" spans="1:28" x14ac:dyDescent="0.3">
      <c r="A419" s="33">
        <v>19172</v>
      </c>
      <c r="B419" s="32" t="s">
        <v>32</v>
      </c>
      <c r="C419" s="32" t="s">
        <v>25</v>
      </c>
      <c r="D419" s="32">
        <v>890306166</v>
      </c>
      <c r="E419" s="32" t="s">
        <v>624</v>
      </c>
      <c r="F419" s="32" t="s">
        <v>58</v>
      </c>
      <c r="G419" s="32" t="s">
        <v>59</v>
      </c>
      <c r="H419" s="32" t="s">
        <v>27</v>
      </c>
      <c r="I419" s="32" t="s">
        <v>625</v>
      </c>
      <c r="J419" s="32" t="s">
        <v>158</v>
      </c>
      <c r="K419" s="32" t="s">
        <v>247</v>
      </c>
      <c r="L419" s="32" t="s">
        <v>30</v>
      </c>
      <c r="M419" s="32">
        <v>2715622</v>
      </c>
      <c r="N419" s="32">
        <v>87230</v>
      </c>
      <c r="O419" s="32">
        <v>2802852</v>
      </c>
      <c r="P419" s="32">
        <v>302265</v>
      </c>
      <c r="Q419" s="32">
        <v>71679</v>
      </c>
      <c r="R419" s="32">
        <v>373944</v>
      </c>
      <c r="S419" s="32">
        <v>2428908</v>
      </c>
      <c r="T419" s="32">
        <v>137823</v>
      </c>
      <c r="U419" s="32"/>
      <c r="W419" s="12">
        <f>+$M419/$P419</f>
        <v>8.984242303938597</v>
      </c>
      <c r="Y419" s="13">
        <f>+$R419/$O419</f>
        <v>0.13341553531902506</v>
      </c>
      <c r="Z419" s="32" t="e">
        <f>+$T419/$U419</f>
        <v>#DIV/0!</v>
      </c>
      <c r="AA419" s="32">
        <f>+$T419/$S419</f>
        <v>5.6742783176637404E-2</v>
      </c>
      <c r="AB419" s="32">
        <f>+$T419/$O419</f>
        <v>4.9172414383634955E-2</v>
      </c>
    </row>
    <row r="420" spans="1:28" x14ac:dyDescent="0.3">
      <c r="A420" s="33">
        <v>10414</v>
      </c>
      <c r="B420" s="32" t="s">
        <v>32</v>
      </c>
      <c r="C420" s="32" t="s">
        <v>25</v>
      </c>
      <c r="D420" s="32">
        <v>830012595</v>
      </c>
      <c r="E420" s="32" t="s">
        <v>435</v>
      </c>
      <c r="F420" s="32" t="s">
        <v>58</v>
      </c>
      <c r="G420" s="32" t="s">
        <v>59</v>
      </c>
      <c r="H420" s="32" t="s">
        <v>27</v>
      </c>
      <c r="I420" s="32" t="s">
        <v>436</v>
      </c>
      <c r="J420" s="32" t="s">
        <v>74</v>
      </c>
      <c r="K420" s="32" t="s">
        <v>240</v>
      </c>
      <c r="L420" s="32" t="s">
        <v>30</v>
      </c>
      <c r="M420" s="32">
        <v>63077669</v>
      </c>
      <c r="N420" s="32">
        <v>2810185</v>
      </c>
      <c r="O420" s="32">
        <v>65887854</v>
      </c>
      <c r="P420" s="32">
        <v>6781799</v>
      </c>
      <c r="Q420" s="32">
        <v>7918919</v>
      </c>
      <c r="R420" s="32">
        <v>14700718</v>
      </c>
      <c r="S420" s="32">
        <v>51187136</v>
      </c>
      <c r="T420" s="32">
        <v>18765027</v>
      </c>
      <c r="U420" s="32"/>
      <c r="W420" s="12">
        <f>+$M420/$P420</f>
        <v>9.3010230766202309</v>
      </c>
      <c r="Y420" s="13">
        <f>+$R420/$O420</f>
        <v>0.22311726832080461</v>
      </c>
      <c r="Z420" s="32" t="e">
        <f>+$T420/$U420</f>
        <v>#DIV/0!</v>
      </c>
      <c r="AA420" s="32">
        <f>+$T420/$S420</f>
        <v>0.36659654097466987</v>
      </c>
      <c r="AB420" s="32">
        <f>+$T420/$O420</f>
        <v>0.28480252217654561</v>
      </c>
    </row>
    <row r="421" spans="1:28" x14ac:dyDescent="0.3">
      <c r="A421" s="33">
        <v>3938</v>
      </c>
      <c r="B421" s="32" t="s">
        <v>32</v>
      </c>
      <c r="C421" s="32" t="s">
        <v>25</v>
      </c>
      <c r="D421" s="32">
        <v>800198076</v>
      </c>
      <c r="E421" s="32" t="s">
        <v>336</v>
      </c>
      <c r="F421" s="32" t="s">
        <v>58</v>
      </c>
      <c r="G421" s="32" t="s">
        <v>59</v>
      </c>
      <c r="H421" s="32" t="s">
        <v>27</v>
      </c>
      <c r="I421" s="32" t="s">
        <v>337</v>
      </c>
      <c r="J421" s="32" t="s">
        <v>29</v>
      </c>
      <c r="K421" s="32" t="s">
        <v>29</v>
      </c>
      <c r="L421" s="32" t="s">
        <v>30</v>
      </c>
      <c r="M421" s="32">
        <v>4357914</v>
      </c>
      <c r="N421" s="32">
        <v>32781</v>
      </c>
      <c r="O421" s="32">
        <v>4390695</v>
      </c>
      <c r="P421" s="32">
        <v>437633</v>
      </c>
      <c r="Q421" s="32">
        <v>548097</v>
      </c>
      <c r="R421" s="32">
        <v>985730</v>
      </c>
      <c r="S421" s="32">
        <v>3404965</v>
      </c>
      <c r="T421" s="32">
        <v>37594</v>
      </c>
      <c r="U421" s="32">
        <v>67969</v>
      </c>
      <c r="W421" s="12">
        <f>+$M421/$P421</f>
        <v>9.9579190783144789</v>
      </c>
      <c r="Y421" s="13">
        <f>+$R421/$O421</f>
        <v>0.22450432106989895</v>
      </c>
      <c r="Z421" s="32">
        <f>+$T421/$U421</f>
        <v>0.55310509202724767</v>
      </c>
      <c r="AA421" s="32">
        <f>+$T421/$S421</f>
        <v>1.1040935809912878E-2</v>
      </c>
      <c r="AB421" s="32">
        <f>+$T421/$O421</f>
        <v>8.5621980119320526E-3</v>
      </c>
    </row>
    <row r="422" spans="1:28" x14ac:dyDescent="0.3">
      <c r="A422" s="33">
        <v>10454</v>
      </c>
      <c r="B422" s="32" t="s">
        <v>32</v>
      </c>
      <c r="C422" s="32" t="s">
        <v>25</v>
      </c>
      <c r="D422" s="32">
        <v>830014011</v>
      </c>
      <c r="E422" s="32" t="s">
        <v>441</v>
      </c>
      <c r="F422" s="32" t="s">
        <v>58</v>
      </c>
      <c r="G422" s="32" t="s">
        <v>59</v>
      </c>
      <c r="H422" s="32" t="s">
        <v>51</v>
      </c>
      <c r="I422" s="32" t="s">
        <v>442</v>
      </c>
      <c r="J422" s="32" t="s">
        <v>29</v>
      </c>
      <c r="K422" s="32" t="s">
        <v>29</v>
      </c>
      <c r="L422" s="32" t="s">
        <v>30</v>
      </c>
      <c r="M422" s="32">
        <v>21611984</v>
      </c>
      <c r="N422" s="32">
        <v>301842</v>
      </c>
      <c r="O422" s="32">
        <v>21913826</v>
      </c>
      <c r="P422" s="32">
        <v>2088590</v>
      </c>
      <c r="Q422" s="32">
        <v>1073232</v>
      </c>
      <c r="R422" s="32">
        <v>3161822</v>
      </c>
      <c r="S422" s="32">
        <v>18752004</v>
      </c>
      <c r="T422" s="32">
        <v>5737477</v>
      </c>
      <c r="U422" s="32">
        <v>2703924</v>
      </c>
      <c r="W422" s="12">
        <f>+$M422/$P422</f>
        <v>10.347643146811963</v>
      </c>
      <c r="Y422" s="13">
        <f>+$R422/$O422</f>
        <v>0.14428434359203179</v>
      </c>
      <c r="Z422" s="32">
        <f>+$T422/$U422</f>
        <v>2.121907642374564</v>
      </c>
      <c r="AA422" s="32">
        <f>+$T422/$S422</f>
        <v>0.30596607167959222</v>
      </c>
      <c r="AB422" s="32">
        <f>+$T422/$O422</f>
        <v>0.2618199578658697</v>
      </c>
    </row>
    <row r="423" spans="1:28" x14ac:dyDescent="0.3">
      <c r="A423" s="33">
        <v>17528</v>
      </c>
      <c r="B423" s="32" t="s">
        <v>32</v>
      </c>
      <c r="C423" s="32" t="s">
        <v>25</v>
      </c>
      <c r="D423" s="32">
        <v>860502682</v>
      </c>
      <c r="E423" s="32" t="s">
        <v>602</v>
      </c>
      <c r="F423" s="32" t="s">
        <v>58</v>
      </c>
      <c r="G423" s="32" t="s">
        <v>59</v>
      </c>
      <c r="H423" s="32" t="s">
        <v>27</v>
      </c>
      <c r="I423" s="32" t="s">
        <v>603</v>
      </c>
      <c r="J423" s="32" t="s">
        <v>29</v>
      </c>
      <c r="K423" s="32" t="s">
        <v>29</v>
      </c>
      <c r="L423" s="32" t="s">
        <v>30</v>
      </c>
      <c r="M423" s="32">
        <v>24557209</v>
      </c>
      <c r="N423" s="32">
        <v>261589</v>
      </c>
      <c r="O423" s="32">
        <v>24818798</v>
      </c>
      <c r="P423" s="32">
        <v>2367674</v>
      </c>
      <c r="Q423" s="32">
        <v>852300</v>
      </c>
      <c r="R423" s="32">
        <v>3219974</v>
      </c>
      <c r="S423" s="32">
        <v>21598824</v>
      </c>
      <c r="T423" s="32">
        <v>1730730</v>
      </c>
      <c r="U423" s="32"/>
      <c r="W423" s="12">
        <f>+$M423/$P423</f>
        <v>10.37187087411527</v>
      </c>
      <c r="Y423" s="13">
        <f>+$R423/$O423</f>
        <v>0.12973932097759125</v>
      </c>
      <c r="Z423" s="32" t="e">
        <f>+$T423/$U423</f>
        <v>#DIV/0!</v>
      </c>
      <c r="AA423" s="32">
        <f>+$T423/$S423</f>
        <v>8.0130751563140659E-2</v>
      </c>
      <c r="AB423" s="32">
        <f>+$T423/$O423</f>
        <v>6.9734642265914734E-2</v>
      </c>
    </row>
    <row r="424" spans="1:28" x14ac:dyDescent="0.3">
      <c r="A424" s="33">
        <v>13144</v>
      </c>
      <c r="B424" s="32" t="s">
        <v>32</v>
      </c>
      <c r="C424" s="32" t="s">
        <v>25</v>
      </c>
      <c r="D424" s="32">
        <v>830101742</v>
      </c>
      <c r="E424" s="32" t="s">
        <v>516</v>
      </c>
      <c r="F424" s="32" t="s">
        <v>58</v>
      </c>
      <c r="G424" s="32" t="s">
        <v>59</v>
      </c>
      <c r="H424" s="32" t="s">
        <v>27</v>
      </c>
      <c r="I424" s="32" t="s">
        <v>517</v>
      </c>
      <c r="J424" s="32" t="s">
        <v>29</v>
      </c>
      <c r="K424" s="32" t="s">
        <v>29</v>
      </c>
      <c r="L424" s="32" t="s">
        <v>30</v>
      </c>
      <c r="M424" s="32">
        <v>4068686</v>
      </c>
      <c r="N424" s="32">
        <v>37555</v>
      </c>
      <c r="O424" s="32">
        <v>4106241</v>
      </c>
      <c r="P424" s="32">
        <v>366507</v>
      </c>
      <c r="Q424" s="32">
        <v>495398</v>
      </c>
      <c r="R424" s="32">
        <v>861905</v>
      </c>
      <c r="S424" s="32">
        <v>3244336</v>
      </c>
      <c r="T424" s="32">
        <v>350028</v>
      </c>
      <c r="U424" s="32"/>
      <c r="W424" s="12">
        <f>+$M424/$P424</f>
        <v>11.101250453606616</v>
      </c>
      <c r="Y424" s="13">
        <f>+$R424/$O424</f>
        <v>0.2099012210924785</v>
      </c>
      <c r="Z424" s="32" t="e">
        <f>+$T424/$U424</f>
        <v>#DIV/0!</v>
      </c>
      <c r="AA424" s="32">
        <f>+$T424/$S424</f>
        <v>0.10788894861691267</v>
      </c>
      <c r="AB424" s="32">
        <f>+$T424/$O424</f>
        <v>8.5242926559839033E-2</v>
      </c>
    </row>
    <row r="425" spans="1:28" x14ac:dyDescent="0.3">
      <c r="A425" s="33">
        <v>15486</v>
      </c>
      <c r="B425" s="32" t="s">
        <v>32</v>
      </c>
      <c r="C425" s="32" t="s">
        <v>25</v>
      </c>
      <c r="D425" s="32">
        <v>860000888</v>
      </c>
      <c r="E425" s="32" t="s">
        <v>563</v>
      </c>
      <c r="F425" s="32" t="s">
        <v>58</v>
      </c>
      <c r="G425" s="32" t="s">
        <v>59</v>
      </c>
      <c r="H425" s="32" t="s">
        <v>27</v>
      </c>
      <c r="I425" s="32" t="s">
        <v>564</v>
      </c>
      <c r="J425" s="32" t="s">
        <v>29</v>
      </c>
      <c r="K425" s="32" t="s">
        <v>29</v>
      </c>
      <c r="L425" s="32" t="s">
        <v>30</v>
      </c>
      <c r="M425" s="32">
        <v>4759663</v>
      </c>
      <c r="N425" s="32">
        <v>1658059</v>
      </c>
      <c r="O425" s="32">
        <v>6417722</v>
      </c>
      <c r="P425" s="32">
        <v>408434</v>
      </c>
      <c r="Q425" s="32">
        <v>636000</v>
      </c>
      <c r="R425" s="32">
        <v>1044434</v>
      </c>
      <c r="S425" s="32">
        <v>5373288</v>
      </c>
      <c r="T425" s="32">
        <v>195107</v>
      </c>
      <c r="U425" s="32"/>
      <c r="W425" s="12">
        <f>+$M425/$P425</f>
        <v>11.653444620183432</v>
      </c>
      <c r="Y425" s="13">
        <f>+$R425/$O425</f>
        <v>0.16274216926192814</v>
      </c>
      <c r="Z425" s="32" t="e">
        <f>+$T425/$U425</f>
        <v>#DIV/0!</v>
      </c>
      <c r="AA425" s="32">
        <f>+$T425/$S425</f>
        <v>3.6310542074052238E-2</v>
      </c>
      <c r="AB425" s="32">
        <f>+$T425/$O425</f>
        <v>3.0401285689844466E-2</v>
      </c>
    </row>
    <row r="426" spans="1:28" x14ac:dyDescent="0.3">
      <c r="A426" s="33">
        <v>13666</v>
      </c>
      <c r="B426" s="32" t="s">
        <v>32</v>
      </c>
      <c r="C426" s="32" t="s">
        <v>25</v>
      </c>
      <c r="D426" s="32">
        <v>830119211</v>
      </c>
      <c r="E426" s="32" t="s">
        <v>528</v>
      </c>
      <c r="F426" s="32" t="s">
        <v>58</v>
      </c>
      <c r="G426" s="32" t="s">
        <v>59</v>
      </c>
      <c r="H426" s="32" t="s">
        <v>27</v>
      </c>
      <c r="I426" s="32" t="s">
        <v>529</v>
      </c>
      <c r="J426" s="32" t="s">
        <v>29</v>
      </c>
      <c r="K426" s="32" t="s">
        <v>29</v>
      </c>
      <c r="L426" s="32" t="s">
        <v>30</v>
      </c>
      <c r="M426" s="32">
        <v>2374808</v>
      </c>
      <c r="N426" s="32">
        <v>1687494</v>
      </c>
      <c r="O426" s="32">
        <v>4062302</v>
      </c>
      <c r="P426" s="32">
        <v>200570</v>
      </c>
      <c r="Q426" s="32">
        <v>116979</v>
      </c>
      <c r="R426" s="32">
        <v>317549</v>
      </c>
      <c r="S426" s="32">
        <v>3744753</v>
      </c>
      <c r="T426" s="32">
        <v>175879</v>
      </c>
      <c r="U426" s="32"/>
      <c r="W426" s="12">
        <f>+$M426/$P426</f>
        <v>11.840295158797428</v>
      </c>
      <c r="Y426" s="13">
        <f>+$R426/$O426</f>
        <v>7.8169717564080657E-2</v>
      </c>
      <c r="Z426" s="32" t="e">
        <f>+$T426/$U426</f>
        <v>#DIV/0!</v>
      </c>
      <c r="AA426" s="32">
        <f>+$T426/$S426</f>
        <v>4.6966782588865004E-2</v>
      </c>
      <c r="AB426" s="32">
        <f>+$T426/$O426</f>
        <v>4.3295402458999849E-2</v>
      </c>
    </row>
    <row r="427" spans="1:28" x14ac:dyDescent="0.3">
      <c r="A427" s="33">
        <v>1946</v>
      </c>
      <c r="B427" s="32" t="s">
        <v>24</v>
      </c>
      <c r="C427" s="32" t="s">
        <v>25</v>
      </c>
      <c r="D427" s="32">
        <v>860003437</v>
      </c>
      <c r="E427" s="32" t="s">
        <v>119</v>
      </c>
      <c r="F427" s="32" t="s">
        <v>58</v>
      </c>
      <c r="G427" s="32" t="s">
        <v>59</v>
      </c>
      <c r="H427" s="32" t="s">
        <v>27</v>
      </c>
      <c r="I427" s="32" t="s">
        <v>120</v>
      </c>
      <c r="J427" s="32" t="s">
        <v>29</v>
      </c>
      <c r="K427" s="32" t="s">
        <v>29</v>
      </c>
      <c r="L427" s="32" t="s">
        <v>30</v>
      </c>
      <c r="M427" s="32">
        <v>15703441</v>
      </c>
      <c r="N427" s="32">
        <v>12306751</v>
      </c>
      <c r="O427" s="32">
        <v>28010192</v>
      </c>
      <c r="P427" s="32">
        <v>1317586</v>
      </c>
      <c r="Q427" s="32">
        <v>1592005</v>
      </c>
      <c r="R427" s="32">
        <v>2909591</v>
      </c>
      <c r="S427" s="32">
        <v>25100601</v>
      </c>
      <c r="T427" s="32">
        <v>677945</v>
      </c>
      <c r="U427" s="32"/>
      <c r="W427" s="12">
        <f>+$M427/$P427</f>
        <v>11.918342332113426</v>
      </c>
      <c r="X427" s="20"/>
      <c r="Y427" s="13">
        <f>+$R427/$O427</f>
        <v>0.1038761533658891</v>
      </c>
      <c r="Z427" s="32" t="e">
        <f>+$T427/$U427</f>
        <v>#DIV/0!</v>
      </c>
      <c r="AA427" s="32">
        <f>+$T427/$S427</f>
        <v>2.7009114243917904E-2</v>
      </c>
      <c r="AB427" s="32">
        <f>+$T427/$O427</f>
        <v>2.4203511350439869E-2</v>
      </c>
    </row>
    <row r="428" spans="1:28" x14ac:dyDescent="0.3">
      <c r="A428" s="33">
        <v>2904</v>
      </c>
      <c r="B428" s="32" t="s">
        <v>32</v>
      </c>
      <c r="C428" s="32" t="s">
        <v>25</v>
      </c>
      <c r="D428" s="32">
        <v>800152665</v>
      </c>
      <c r="E428" s="32" t="s">
        <v>318</v>
      </c>
      <c r="F428" s="32" t="s">
        <v>58</v>
      </c>
      <c r="G428" s="32" t="s">
        <v>59</v>
      </c>
      <c r="H428" s="32" t="s">
        <v>44</v>
      </c>
      <c r="I428" s="32" t="s">
        <v>319</v>
      </c>
      <c r="J428" s="32" t="s">
        <v>29</v>
      </c>
      <c r="K428" s="32" t="s">
        <v>29</v>
      </c>
      <c r="L428" s="32" t="s">
        <v>30</v>
      </c>
      <c r="M428" s="32">
        <v>6997247</v>
      </c>
      <c r="N428" s="32">
        <v>794466</v>
      </c>
      <c r="O428" s="32">
        <v>7791713</v>
      </c>
      <c r="P428" s="32">
        <v>564934</v>
      </c>
      <c r="Q428" s="32">
        <v>1118195</v>
      </c>
      <c r="R428" s="32">
        <v>1683129</v>
      </c>
      <c r="S428" s="32">
        <v>6108584</v>
      </c>
      <c r="T428" s="32">
        <v>1418181</v>
      </c>
      <c r="U428" s="32">
        <v>681950</v>
      </c>
      <c r="W428" s="12">
        <f>+$M428/$P428</f>
        <v>12.385954819501039</v>
      </c>
      <c r="Y428" s="13">
        <f>+$R428/$O428</f>
        <v>0.21601527160972175</v>
      </c>
      <c r="Z428" s="32">
        <f>+$T428/$U428</f>
        <v>2.0795967446293715</v>
      </c>
      <c r="AA428" s="32">
        <f>+$T428/$S428</f>
        <v>0.23216198713155128</v>
      </c>
      <c r="AB428" s="32">
        <f>+$T428/$O428</f>
        <v>0.18201145242387651</v>
      </c>
    </row>
    <row r="429" spans="1:28" x14ac:dyDescent="0.3">
      <c r="A429" s="33">
        <v>2384</v>
      </c>
      <c r="B429" s="32" t="s">
        <v>24</v>
      </c>
      <c r="C429" s="32" t="s">
        <v>25</v>
      </c>
      <c r="D429" s="32">
        <v>860511571</v>
      </c>
      <c r="E429" s="32" t="s">
        <v>147</v>
      </c>
      <c r="F429" s="32" t="s">
        <v>58</v>
      </c>
      <c r="G429" s="32" t="s">
        <v>59</v>
      </c>
      <c r="H429" s="32" t="s">
        <v>51</v>
      </c>
      <c r="I429" s="32" t="s">
        <v>148</v>
      </c>
      <c r="J429" s="32" t="s">
        <v>29</v>
      </c>
      <c r="K429" s="32" t="s">
        <v>29</v>
      </c>
      <c r="L429" s="32" t="s">
        <v>30</v>
      </c>
      <c r="M429" s="32">
        <v>60409559</v>
      </c>
      <c r="N429" s="32">
        <v>22155819</v>
      </c>
      <c r="O429" s="32">
        <v>82565378</v>
      </c>
      <c r="P429" s="32">
        <v>4736172</v>
      </c>
      <c r="Q429" s="32">
        <v>8592891</v>
      </c>
      <c r="R429" s="32">
        <v>13329063</v>
      </c>
      <c r="S429" s="32">
        <v>69236315</v>
      </c>
      <c r="T429" s="32">
        <v>15687611</v>
      </c>
      <c r="U429" s="32">
        <v>843164</v>
      </c>
      <c r="W429" s="12">
        <f>+$M429/$P429</f>
        <v>12.754933520150873</v>
      </c>
      <c r="X429" s="20"/>
      <c r="Y429" s="13">
        <f>+$R429/$O429</f>
        <v>0.16143646795876113</v>
      </c>
      <c r="Z429" s="32">
        <f>+$T429/$U429</f>
        <v>18.605646113923271</v>
      </c>
      <c r="AA429" s="32">
        <f>+$T429/$S429</f>
        <v>0.22658067518469174</v>
      </c>
      <c r="AB429" s="32">
        <f>+$T429/$O429</f>
        <v>0.1900022912751638</v>
      </c>
    </row>
    <row r="430" spans="1:28" x14ac:dyDescent="0.3">
      <c r="A430" s="33">
        <v>30742</v>
      </c>
      <c r="B430" s="32" t="s">
        <v>32</v>
      </c>
      <c r="C430" s="32" t="s">
        <v>25</v>
      </c>
      <c r="D430" s="32">
        <v>900352229</v>
      </c>
      <c r="E430" s="32" t="s">
        <v>793</v>
      </c>
      <c r="F430" s="32" t="s">
        <v>58</v>
      </c>
      <c r="G430" s="32" t="s">
        <v>59</v>
      </c>
      <c r="H430" s="32" t="s">
        <v>27</v>
      </c>
      <c r="I430" s="32" t="s">
        <v>794</v>
      </c>
      <c r="J430" s="32" t="s">
        <v>39</v>
      </c>
      <c r="K430" s="32" t="s">
        <v>40</v>
      </c>
      <c r="L430" s="32" t="s">
        <v>30</v>
      </c>
      <c r="M430" s="32">
        <v>2279193</v>
      </c>
      <c r="N430" s="32">
        <v>143568</v>
      </c>
      <c r="O430" s="32">
        <v>2422761</v>
      </c>
      <c r="P430" s="32">
        <v>163987</v>
      </c>
      <c r="Q430" s="32">
        <v>23599</v>
      </c>
      <c r="R430" s="32">
        <v>187586</v>
      </c>
      <c r="S430" s="32">
        <v>2235175</v>
      </c>
      <c r="T430" s="32">
        <v>436583</v>
      </c>
      <c r="U430" s="32"/>
      <c r="W430" s="12">
        <f>+$M430/$P430</f>
        <v>13.898620012561972</v>
      </c>
      <c r="Y430" s="13">
        <f>+$R430/$O430</f>
        <v>7.7426539390389723E-2</v>
      </c>
      <c r="Z430" s="32" t="e">
        <f>+$T430/$U430</f>
        <v>#DIV/0!</v>
      </c>
      <c r="AA430" s="32">
        <f>+$T430/$S430</f>
        <v>0.1953238560739092</v>
      </c>
      <c r="AB430" s="32">
        <f>+$T430/$O430</f>
        <v>0.18020060583771985</v>
      </c>
    </row>
    <row r="431" spans="1:28" x14ac:dyDescent="0.3">
      <c r="A431" s="33">
        <v>2050</v>
      </c>
      <c r="B431" s="32" t="s">
        <v>24</v>
      </c>
      <c r="C431" s="32" t="s">
        <v>25</v>
      </c>
      <c r="D431" s="32">
        <v>860024862</v>
      </c>
      <c r="E431" s="32" t="s">
        <v>123</v>
      </c>
      <c r="F431" s="32" t="s">
        <v>58</v>
      </c>
      <c r="G431" s="32" t="s">
        <v>59</v>
      </c>
      <c r="H431" s="32" t="s">
        <v>51</v>
      </c>
      <c r="I431" s="32" t="s">
        <v>124</v>
      </c>
      <c r="J431" s="32" t="s">
        <v>29</v>
      </c>
      <c r="K431" s="32" t="s">
        <v>29</v>
      </c>
      <c r="L431" s="32" t="s">
        <v>30</v>
      </c>
      <c r="M431" s="32">
        <v>16168890</v>
      </c>
      <c r="N431" s="32">
        <v>3314515</v>
      </c>
      <c r="O431" s="32">
        <v>19483405</v>
      </c>
      <c r="P431" s="32">
        <v>1128196</v>
      </c>
      <c r="Q431" s="32">
        <v>166402</v>
      </c>
      <c r="R431" s="32">
        <v>1294598</v>
      </c>
      <c r="S431" s="32">
        <v>18188807</v>
      </c>
      <c r="T431" s="32">
        <v>1804155</v>
      </c>
      <c r="U431" s="32">
        <v>92709</v>
      </c>
      <c r="W431" s="12">
        <f>+$M431/$P431</f>
        <v>14.331632092296019</v>
      </c>
      <c r="X431" s="20"/>
      <c r="Y431" s="13">
        <f>+$R431/$O431</f>
        <v>6.6446188435748274E-2</v>
      </c>
      <c r="Z431" s="32">
        <f>+$T431/$U431</f>
        <v>19.460408374591463</v>
      </c>
      <c r="AA431" s="32">
        <f>+$T431/$S431</f>
        <v>9.9190397698980484E-2</v>
      </c>
      <c r="AB431" s="32">
        <f>+$T431/$O431</f>
        <v>9.2599573842457206E-2</v>
      </c>
    </row>
    <row r="432" spans="1:28" x14ac:dyDescent="0.3">
      <c r="A432" s="33">
        <v>8648</v>
      </c>
      <c r="B432" s="32" t="s">
        <v>32</v>
      </c>
      <c r="C432" s="32" t="s">
        <v>25</v>
      </c>
      <c r="D432" s="32">
        <v>811035581</v>
      </c>
      <c r="E432" s="32" t="s">
        <v>410</v>
      </c>
      <c r="F432" s="32" t="s">
        <v>58</v>
      </c>
      <c r="G432" s="32" t="s">
        <v>59</v>
      </c>
      <c r="H432" s="32" t="s">
        <v>51</v>
      </c>
      <c r="I432" s="32" t="s">
        <v>411</v>
      </c>
      <c r="J432" s="32" t="s">
        <v>41</v>
      </c>
      <c r="K432" s="32" t="s">
        <v>162</v>
      </c>
      <c r="L432" s="32" t="s">
        <v>30</v>
      </c>
      <c r="M432" s="32">
        <v>3379451</v>
      </c>
      <c r="N432" s="32">
        <v>548423</v>
      </c>
      <c r="O432" s="32">
        <v>3927874</v>
      </c>
      <c r="P432" s="32">
        <v>212491</v>
      </c>
      <c r="Q432" s="32">
        <v>233395</v>
      </c>
      <c r="R432" s="32">
        <v>445886</v>
      </c>
      <c r="S432" s="32">
        <v>3481988</v>
      </c>
      <c r="T432" s="32">
        <v>278995</v>
      </c>
      <c r="U432" s="32">
        <v>33293</v>
      </c>
      <c r="W432" s="12">
        <f>+$M432/$P432</f>
        <v>15.903972403537091</v>
      </c>
      <c r="Y432" s="13">
        <f>+$R432/$O432</f>
        <v>0.11351840715868176</v>
      </c>
      <c r="Z432" s="32">
        <f>+$T432/$U432</f>
        <v>8.3799897876430478</v>
      </c>
      <c r="AA432" s="32">
        <f>+$T432/$S432</f>
        <v>8.012520433729238E-2</v>
      </c>
      <c r="AB432" s="32">
        <f>+$T432/$O432</f>
        <v>7.1029518767659047E-2</v>
      </c>
    </row>
    <row r="433" spans="1:28" x14ac:dyDescent="0.3">
      <c r="A433" s="33">
        <v>3790</v>
      </c>
      <c r="B433" s="32" t="s">
        <v>24</v>
      </c>
      <c r="C433" s="32" t="s">
        <v>25</v>
      </c>
      <c r="D433" s="32">
        <v>900307175</v>
      </c>
      <c r="E433" s="32" t="s">
        <v>180</v>
      </c>
      <c r="F433" s="32" t="s">
        <v>58</v>
      </c>
      <c r="G433" s="32" t="s">
        <v>59</v>
      </c>
      <c r="H433" s="32" t="s">
        <v>27</v>
      </c>
      <c r="I433" s="32" t="s">
        <v>181</v>
      </c>
      <c r="J433" s="32" t="s">
        <v>29</v>
      </c>
      <c r="K433" s="32" t="s">
        <v>29</v>
      </c>
      <c r="L433" s="32" t="s">
        <v>30</v>
      </c>
      <c r="M433" s="32">
        <v>33581794</v>
      </c>
      <c r="N433" s="32">
        <v>2355274</v>
      </c>
      <c r="O433" s="32">
        <v>35937068</v>
      </c>
      <c r="P433" s="32">
        <v>1953677</v>
      </c>
      <c r="Q433" s="32">
        <v>22440964</v>
      </c>
      <c r="R433" s="32">
        <v>24394641</v>
      </c>
      <c r="S433" s="32">
        <v>11542427</v>
      </c>
      <c r="T433" s="32">
        <v>2331011</v>
      </c>
      <c r="U433" s="32">
        <v>75264</v>
      </c>
      <c r="W433" s="12">
        <f>+$M433/$P433</f>
        <v>17.189020498270697</v>
      </c>
      <c r="X433" s="20"/>
      <c r="Y433" s="13">
        <f>+$R433/$O433</f>
        <v>0.67881556169245638</v>
      </c>
      <c r="Z433" s="32">
        <f>+$T433/$U433</f>
        <v>30.971128295068027</v>
      </c>
      <c r="AA433" s="32">
        <f>+$T433/$S433</f>
        <v>0.20195154797167009</v>
      </c>
      <c r="AB433" s="32">
        <f>+$T433/$O433</f>
        <v>6.4863694500619809E-2</v>
      </c>
    </row>
    <row r="434" spans="1:28" x14ac:dyDescent="0.3">
      <c r="A434" s="33">
        <v>24434</v>
      </c>
      <c r="B434" s="32" t="s">
        <v>32</v>
      </c>
      <c r="C434" s="32" t="s">
        <v>25</v>
      </c>
      <c r="D434" s="32">
        <v>900114653</v>
      </c>
      <c r="E434" s="32" t="s">
        <v>697</v>
      </c>
      <c r="F434" s="32" t="s">
        <v>58</v>
      </c>
      <c r="G434" s="32" t="s">
        <v>59</v>
      </c>
      <c r="H434" s="32" t="s">
        <v>27</v>
      </c>
      <c r="I434" s="32" t="s">
        <v>698</v>
      </c>
      <c r="J434" s="32" t="s">
        <v>29</v>
      </c>
      <c r="K434" s="32" t="s">
        <v>29</v>
      </c>
      <c r="L434" s="32" t="s">
        <v>30</v>
      </c>
      <c r="M434" s="32">
        <v>15396109</v>
      </c>
      <c r="N434" s="32">
        <v>4253069</v>
      </c>
      <c r="O434" s="32">
        <v>19649178</v>
      </c>
      <c r="P434" s="32">
        <v>845681</v>
      </c>
      <c r="Q434" s="32">
        <v>1862622</v>
      </c>
      <c r="R434" s="32">
        <v>2708303</v>
      </c>
      <c r="S434" s="32">
        <v>16940875</v>
      </c>
      <c r="T434" s="32">
        <v>400080</v>
      </c>
      <c r="U434" s="32">
        <v>13832</v>
      </c>
      <c r="W434" s="12">
        <f>+$M434/$P434</f>
        <v>18.205575151859861</v>
      </c>
      <c r="Y434" s="13">
        <f>+$R434/$O434</f>
        <v>0.13783289051582717</v>
      </c>
      <c r="Z434" s="32">
        <f>+$T434/$U434</f>
        <v>28.924233661075768</v>
      </c>
      <c r="AA434" s="32">
        <f>+$T434/$S434</f>
        <v>2.3616253587845963E-2</v>
      </c>
      <c r="AB434" s="32">
        <f>+$T434/$O434</f>
        <v>2.036115709267838E-2</v>
      </c>
    </row>
    <row r="435" spans="1:28" x14ac:dyDescent="0.3">
      <c r="A435" s="33">
        <v>17340</v>
      </c>
      <c r="B435" s="32" t="s">
        <v>32</v>
      </c>
      <c r="C435" s="32" t="s">
        <v>25</v>
      </c>
      <c r="D435" s="32">
        <v>860400926</v>
      </c>
      <c r="E435" s="32" t="s">
        <v>594</v>
      </c>
      <c r="F435" s="32" t="s">
        <v>58</v>
      </c>
      <c r="G435" s="32" t="s">
        <v>59</v>
      </c>
      <c r="H435" s="32" t="s">
        <v>27</v>
      </c>
      <c r="I435" s="32" t="s">
        <v>595</v>
      </c>
      <c r="J435" s="32" t="s">
        <v>29</v>
      </c>
      <c r="K435" s="32" t="s">
        <v>29</v>
      </c>
      <c r="L435" s="32" t="s">
        <v>30</v>
      </c>
      <c r="M435" s="32">
        <v>8760143</v>
      </c>
      <c r="N435" s="32">
        <v>3471909</v>
      </c>
      <c r="O435" s="32">
        <v>12232052</v>
      </c>
      <c r="P435" s="32">
        <v>466408</v>
      </c>
      <c r="Q435" s="32">
        <v>7274939</v>
      </c>
      <c r="R435" s="32">
        <v>7741347</v>
      </c>
      <c r="S435" s="32">
        <v>4490705</v>
      </c>
      <c r="T435" s="32">
        <v>233070</v>
      </c>
      <c r="U435" s="32">
        <v>147349</v>
      </c>
      <c r="W435" s="12">
        <f>+$M435/$P435</f>
        <v>18.782145675031302</v>
      </c>
      <c r="Y435" s="13">
        <f>+$R435/$O435</f>
        <v>0.63287394461697843</v>
      </c>
      <c r="Z435" s="32">
        <f>+$T435/$U435</f>
        <v>1.5817548812682813</v>
      </c>
      <c r="AA435" s="32">
        <f>+$T435/$S435</f>
        <v>5.1900536775406091E-2</v>
      </c>
      <c r="AB435" s="32">
        <f>+$T435/$O435</f>
        <v>1.9054039338616286E-2</v>
      </c>
    </row>
    <row r="436" spans="1:28" x14ac:dyDescent="0.3">
      <c r="A436" s="33">
        <v>15542</v>
      </c>
      <c r="B436" s="32" t="s">
        <v>32</v>
      </c>
      <c r="C436" s="32" t="s">
        <v>25</v>
      </c>
      <c r="D436" s="32">
        <v>860002079</v>
      </c>
      <c r="E436" s="32" t="s">
        <v>565</v>
      </c>
      <c r="F436" s="32" t="s">
        <v>58</v>
      </c>
      <c r="G436" s="32" t="s">
        <v>59</v>
      </c>
      <c r="H436" s="32" t="s">
        <v>27</v>
      </c>
      <c r="I436" s="32" t="s">
        <v>566</v>
      </c>
      <c r="J436" s="32" t="s">
        <v>29</v>
      </c>
      <c r="K436" s="32" t="s">
        <v>29</v>
      </c>
      <c r="L436" s="32" t="s">
        <v>30</v>
      </c>
      <c r="M436" s="32">
        <v>4080264</v>
      </c>
      <c r="N436" s="32">
        <v>3445699</v>
      </c>
      <c r="O436" s="32">
        <v>7525963</v>
      </c>
      <c r="P436" s="32">
        <v>213418</v>
      </c>
      <c r="Q436" s="32">
        <v>432269</v>
      </c>
      <c r="R436" s="32">
        <v>645687</v>
      </c>
      <c r="S436" s="32">
        <v>6880276</v>
      </c>
      <c r="T436" s="32">
        <v>63470</v>
      </c>
      <c r="U436" s="32">
        <v>25681</v>
      </c>
      <c r="W436" s="12">
        <f>+$M436/$P436</f>
        <v>19.118649785866236</v>
      </c>
      <c r="Y436" s="13">
        <f>+$R436/$O436</f>
        <v>8.5794601966552322E-2</v>
      </c>
      <c r="Z436" s="32">
        <f>+$T436/$U436</f>
        <v>2.4714769674078112</v>
      </c>
      <c r="AA436" s="32">
        <f>+$T436/$S436</f>
        <v>9.2249206281841013E-3</v>
      </c>
      <c r="AB436" s="32">
        <f>+$T436/$O436</f>
        <v>8.4334722347160097E-3</v>
      </c>
    </row>
    <row r="437" spans="1:28" x14ac:dyDescent="0.3">
      <c r="A437" s="33">
        <v>16334</v>
      </c>
      <c r="B437" s="32" t="s">
        <v>32</v>
      </c>
      <c r="C437" s="32" t="s">
        <v>25</v>
      </c>
      <c r="D437" s="32">
        <v>860042811</v>
      </c>
      <c r="E437" s="32" t="s">
        <v>578</v>
      </c>
      <c r="F437" s="32" t="s">
        <v>58</v>
      </c>
      <c r="G437" s="32" t="s">
        <v>59</v>
      </c>
      <c r="H437" s="32" t="s">
        <v>27</v>
      </c>
      <c r="I437" s="32" t="s">
        <v>579</v>
      </c>
      <c r="J437" s="32" t="s">
        <v>29</v>
      </c>
      <c r="K437" s="32" t="s">
        <v>29</v>
      </c>
      <c r="L437" s="32" t="s">
        <v>30</v>
      </c>
      <c r="M437" s="32">
        <v>1132237</v>
      </c>
      <c r="N437" s="32">
        <v>5682525</v>
      </c>
      <c r="O437" s="32">
        <v>6814762</v>
      </c>
      <c r="P437" s="32">
        <v>57398</v>
      </c>
      <c r="Q437" s="32">
        <v>54787</v>
      </c>
      <c r="R437" s="32">
        <v>112185</v>
      </c>
      <c r="S437" s="32">
        <v>6702577</v>
      </c>
      <c r="T437" s="32">
        <v>-1769</v>
      </c>
      <c r="U437" s="32"/>
      <c r="W437" s="12">
        <f>+$M437/$P437</f>
        <v>19.726070594794244</v>
      </c>
      <c r="Y437" s="13">
        <f>+$R437/$O437</f>
        <v>1.6462056928767285E-2</v>
      </c>
      <c r="Z437" s="32" t="e">
        <f>+$T437/$U437</f>
        <v>#DIV/0!</v>
      </c>
      <c r="AA437" s="32">
        <f>+$T437/$S437</f>
        <v>-2.6392833681731668E-4</v>
      </c>
      <c r="AB437" s="32">
        <f>+$T437/$O437</f>
        <v>-2.5958353351151516E-4</v>
      </c>
    </row>
    <row r="438" spans="1:28" x14ac:dyDescent="0.3">
      <c r="A438" s="33">
        <v>26798</v>
      </c>
      <c r="B438" s="32" t="s">
        <v>32</v>
      </c>
      <c r="C438" s="32" t="s">
        <v>25</v>
      </c>
      <c r="D438" s="32">
        <v>900202168</v>
      </c>
      <c r="E438" s="32" t="s">
        <v>744</v>
      </c>
      <c r="F438" s="32" t="s">
        <v>58</v>
      </c>
      <c r="G438" s="32" t="s">
        <v>59</v>
      </c>
      <c r="H438" s="32" t="s">
        <v>51</v>
      </c>
      <c r="I438" s="32" t="s">
        <v>745</v>
      </c>
      <c r="J438" s="32" t="s">
        <v>29</v>
      </c>
      <c r="K438" s="32" t="s">
        <v>29</v>
      </c>
      <c r="L438" s="32" t="s">
        <v>30</v>
      </c>
      <c r="M438" s="32">
        <v>42754016</v>
      </c>
      <c r="N438" s="32">
        <v>762213</v>
      </c>
      <c r="O438" s="32">
        <v>43516229</v>
      </c>
      <c r="P438" s="32">
        <v>2118047</v>
      </c>
      <c r="Q438" s="32">
        <v>31187837</v>
      </c>
      <c r="R438" s="32">
        <v>33305884</v>
      </c>
      <c r="S438" s="32">
        <v>10210345</v>
      </c>
      <c r="T438" s="32">
        <v>11720198</v>
      </c>
      <c r="W438" s="12">
        <f>+$M438/$P438</f>
        <v>20.185584172589181</v>
      </c>
      <c r="Y438" s="13">
        <f>+$R438/$O438</f>
        <v>0.76536696228894285</v>
      </c>
      <c r="Z438" s="32" t="e">
        <f>+$T438/$U438</f>
        <v>#DIV/0!</v>
      </c>
      <c r="AA438" s="32">
        <f>+$T438/$S438</f>
        <v>1.1478748269524683</v>
      </c>
      <c r="AB438" s="32">
        <f>+$T438/$O438</f>
        <v>0.26932935755991172</v>
      </c>
    </row>
    <row r="439" spans="1:28" x14ac:dyDescent="0.3">
      <c r="A439" s="33">
        <v>32432</v>
      </c>
      <c r="B439" s="32" t="s">
        <v>32</v>
      </c>
      <c r="C439" s="32" t="s">
        <v>25</v>
      </c>
      <c r="D439" s="32">
        <v>900402261</v>
      </c>
      <c r="E439" s="32" t="s">
        <v>816</v>
      </c>
      <c r="F439" s="32" t="s">
        <v>58</v>
      </c>
      <c r="G439" s="32" t="s">
        <v>59</v>
      </c>
      <c r="H439" s="32" t="s">
        <v>27</v>
      </c>
      <c r="I439" s="32" t="s">
        <v>817</v>
      </c>
      <c r="J439" s="32" t="s">
        <v>41</v>
      </c>
      <c r="K439" s="32" t="s">
        <v>63</v>
      </c>
      <c r="L439" s="32" t="s">
        <v>30</v>
      </c>
      <c r="M439" s="32">
        <v>619571</v>
      </c>
      <c r="N439" s="32">
        <v>1133280</v>
      </c>
      <c r="O439" s="32">
        <v>1752851</v>
      </c>
      <c r="P439" s="32">
        <v>24852</v>
      </c>
      <c r="Q439" s="32">
        <v>1576757</v>
      </c>
      <c r="R439" s="32">
        <v>1601609</v>
      </c>
      <c r="S439" s="32">
        <v>151242</v>
      </c>
      <c r="T439" s="32">
        <v>14389</v>
      </c>
      <c r="U439" s="32"/>
      <c r="W439" s="12">
        <f>+$M439/$P439</f>
        <v>24.930428134556575</v>
      </c>
      <c r="Y439" s="13">
        <f>+$R439/$O439</f>
        <v>0.91371656803687251</v>
      </c>
      <c r="Z439" s="32" t="e">
        <f>+$T439/$U439</f>
        <v>#DIV/0!</v>
      </c>
      <c r="AA439" s="32">
        <f>+$T439/$S439</f>
        <v>9.5138916438555432E-2</v>
      </c>
      <c r="AB439" s="32">
        <f>+$T439/$O439</f>
        <v>8.2089122235717692E-3</v>
      </c>
    </row>
    <row r="440" spans="1:28" x14ac:dyDescent="0.3">
      <c r="A440" s="33">
        <v>30576</v>
      </c>
      <c r="B440" s="32" t="s">
        <v>32</v>
      </c>
      <c r="C440" s="32" t="s">
        <v>25</v>
      </c>
      <c r="D440" s="32">
        <v>900346138</v>
      </c>
      <c r="E440" s="32" t="s">
        <v>787</v>
      </c>
      <c r="F440" s="32" t="s">
        <v>58</v>
      </c>
      <c r="G440" s="32" t="s">
        <v>59</v>
      </c>
      <c r="H440" s="32" t="s">
        <v>27</v>
      </c>
      <c r="I440" s="32" t="s">
        <v>788</v>
      </c>
      <c r="J440" s="32" t="s">
        <v>29</v>
      </c>
      <c r="K440" s="32" t="s">
        <v>29</v>
      </c>
      <c r="L440" s="32" t="s">
        <v>30</v>
      </c>
      <c r="M440" s="32">
        <v>18542684</v>
      </c>
      <c r="N440" s="32">
        <v>3221320</v>
      </c>
      <c r="O440" s="32">
        <v>21764004</v>
      </c>
      <c r="P440" s="32">
        <v>497237</v>
      </c>
      <c r="Q440" s="32">
        <v>0</v>
      </c>
      <c r="R440" s="32">
        <v>497237</v>
      </c>
      <c r="S440" s="32">
        <v>21266767</v>
      </c>
      <c r="T440" s="32">
        <v>558433</v>
      </c>
      <c r="U440" s="32">
        <v>234821</v>
      </c>
      <c r="W440" s="12">
        <f>+$M440/$P440</f>
        <v>37.291440500204125</v>
      </c>
      <c r="Y440" s="13">
        <f>+$R440/$O440</f>
        <v>2.2846761101495847E-2</v>
      </c>
      <c r="Z440" s="32">
        <f>+$T440/$U440</f>
        <v>2.3781220589299936</v>
      </c>
      <c r="AA440" s="32">
        <f>+$T440/$S440</f>
        <v>2.6258481131617231E-2</v>
      </c>
      <c r="AB440" s="32">
        <f>+$T440/$O440</f>
        <v>2.5658559886315036E-2</v>
      </c>
    </row>
    <row r="441" spans="1:28" x14ac:dyDescent="0.3">
      <c r="A441" s="33">
        <v>31118</v>
      </c>
      <c r="B441" s="32" t="s">
        <v>32</v>
      </c>
      <c r="C441" s="32" t="s">
        <v>25</v>
      </c>
      <c r="D441" s="32">
        <v>900364247</v>
      </c>
      <c r="E441" s="32" t="s">
        <v>801</v>
      </c>
      <c r="F441" s="32" t="s">
        <v>58</v>
      </c>
      <c r="G441" s="32" t="s">
        <v>59</v>
      </c>
      <c r="H441" s="32" t="s">
        <v>27</v>
      </c>
      <c r="I441" s="32" t="s">
        <v>802</v>
      </c>
      <c r="J441" s="32" t="s">
        <v>39</v>
      </c>
      <c r="K441" s="32" t="s">
        <v>803</v>
      </c>
      <c r="L441" s="32" t="s">
        <v>30</v>
      </c>
      <c r="M441" s="32">
        <v>1235428</v>
      </c>
      <c r="N441" s="32">
        <v>648269</v>
      </c>
      <c r="O441" s="32">
        <v>1883697</v>
      </c>
      <c r="P441" s="32">
        <v>30503</v>
      </c>
      <c r="Q441" s="32">
        <v>1360674</v>
      </c>
      <c r="R441" s="32">
        <v>1391177</v>
      </c>
      <c r="S441" s="32">
        <v>492520</v>
      </c>
      <c r="T441" s="32">
        <v>-345079</v>
      </c>
      <c r="U441" s="32"/>
      <c r="W441" s="12">
        <f>+$M441/$P441</f>
        <v>40.501852276825232</v>
      </c>
      <c r="Y441" s="13">
        <f>+$R441/$O441</f>
        <v>0.73853544386384862</v>
      </c>
      <c r="Z441" s="32" t="e">
        <f>+$T441/$U441</f>
        <v>#DIV/0!</v>
      </c>
      <c r="AA441" s="32">
        <f>+$T441/$S441</f>
        <v>-0.70063956793632742</v>
      </c>
      <c r="AB441" s="32">
        <f>+$T441/$O441</f>
        <v>-0.18319241364189676</v>
      </c>
    </row>
    <row r="442" spans="1:28" x14ac:dyDescent="0.3">
      <c r="A442" s="33">
        <v>14090</v>
      </c>
      <c r="B442" s="32" t="s">
        <v>32</v>
      </c>
      <c r="C442" s="32" t="s">
        <v>25</v>
      </c>
      <c r="D442" s="32">
        <v>830132755</v>
      </c>
      <c r="E442" s="32" t="s">
        <v>534</v>
      </c>
      <c r="F442" s="32" t="s">
        <v>58</v>
      </c>
      <c r="G442" s="32" t="s">
        <v>59</v>
      </c>
      <c r="H442" s="32" t="s">
        <v>44</v>
      </c>
      <c r="I442" s="32" t="s">
        <v>535</v>
      </c>
      <c r="J442" s="32" t="s">
        <v>29</v>
      </c>
      <c r="K442" s="32" t="s">
        <v>29</v>
      </c>
      <c r="L442" s="32" t="s">
        <v>30</v>
      </c>
      <c r="M442" s="32">
        <v>3957326</v>
      </c>
      <c r="N442" s="32">
        <v>6906</v>
      </c>
      <c r="O442" s="32">
        <v>3964232</v>
      </c>
      <c r="P442" s="32">
        <v>80845</v>
      </c>
      <c r="Q442" s="32">
        <v>3286581</v>
      </c>
      <c r="R442" s="32">
        <v>3367426</v>
      </c>
      <c r="S442" s="32">
        <v>596806</v>
      </c>
      <c r="T442" s="32">
        <v>-2746</v>
      </c>
      <c r="U442" s="32"/>
      <c r="W442" s="12">
        <f>+$M442/$P442</f>
        <v>48.949545426433296</v>
      </c>
      <c r="Y442" s="13">
        <f>+$R442/$O442</f>
        <v>0.84945230248885539</v>
      </c>
      <c r="Z442" s="32" t="e">
        <f>+$T442/$U442</f>
        <v>#DIV/0!</v>
      </c>
      <c r="AA442" s="32">
        <f>+$T442/$S442</f>
        <v>-4.6011601760035927E-3</v>
      </c>
      <c r="AB442" s="32">
        <f>+$T442/$O442</f>
        <v>-6.9269407037731399E-4</v>
      </c>
    </row>
    <row r="443" spans="1:28" x14ac:dyDescent="0.3">
      <c r="A443" s="33">
        <v>4996</v>
      </c>
      <c r="B443" s="32" t="s">
        <v>32</v>
      </c>
      <c r="C443" s="32" t="s">
        <v>25</v>
      </c>
      <c r="D443" s="32">
        <v>800247023</v>
      </c>
      <c r="E443" s="32" t="s">
        <v>366</v>
      </c>
      <c r="F443" s="32" t="s">
        <v>58</v>
      </c>
      <c r="G443" s="32" t="s">
        <v>59</v>
      </c>
      <c r="H443" s="32" t="s">
        <v>51</v>
      </c>
      <c r="I443" s="32" t="s">
        <v>367</v>
      </c>
      <c r="J443" s="32" t="s">
        <v>29</v>
      </c>
      <c r="K443" s="32" t="s">
        <v>29</v>
      </c>
      <c r="L443" s="32" t="s">
        <v>30</v>
      </c>
      <c r="M443" s="32">
        <v>2266977</v>
      </c>
      <c r="N443" s="32">
        <v>2094651</v>
      </c>
      <c r="O443" s="32">
        <v>4361628</v>
      </c>
      <c r="P443" s="32">
        <v>30758</v>
      </c>
      <c r="Q443" s="32"/>
      <c r="R443" s="32">
        <v>30758</v>
      </c>
      <c r="S443" s="32">
        <v>4330870</v>
      </c>
      <c r="T443" s="32">
        <v>164246</v>
      </c>
      <c r="U443" s="32">
        <v>97659</v>
      </c>
      <c r="W443" s="12">
        <f>+$M443/$P443</f>
        <v>73.703654333831849</v>
      </c>
      <c r="Y443" s="13">
        <f>+$R443/$O443</f>
        <v>7.0519539951596055E-3</v>
      </c>
      <c r="Z443" s="32">
        <f>+$T443/$U443</f>
        <v>1.681831679619902</v>
      </c>
      <c r="AA443" s="32">
        <f>+$T443/$S443</f>
        <v>3.7924481686127727E-2</v>
      </c>
      <c r="AB443" s="32">
        <f>+$T443/$O443</f>
        <v>3.7657039985986886E-2</v>
      </c>
    </row>
    <row r="444" spans="1:28" x14ac:dyDescent="0.3">
      <c r="A444" s="33">
        <v>10498</v>
      </c>
      <c r="B444" s="32" t="s">
        <v>32</v>
      </c>
      <c r="C444" s="32" t="s">
        <v>25</v>
      </c>
      <c r="D444" s="32">
        <v>830015673</v>
      </c>
      <c r="E444" s="32" t="s">
        <v>447</v>
      </c>
      <c r="F444" s="32" t="s">
        <v>58</v>
      </c>
      <c r="G444" s="32" t="s">
        <v>59</v>
      </c>
      <c r="H444" s="32" t="s">
        <v>51</v>
      </c>
      <c r="I444" s="32" t="s">
        <v>448</v>
      </c>
      <c r="J444" s="32" t="s">
        <v>29</v>
      </c>
      <c r="K444" s="32" t="s">
        <v>29</v>
      </c>
      <c r="L444" s="32" t="s">
        <v>30</v>
      </c>
      <c r="M444" s="32">
        <v>2457947</v>
      </c>
      <c r="N444" s="32">
        <v>8491</v>
      </c>
      <c r="O444" s="32">
        <v>2466438</v>
      </c>
      <c r="P444" s="32">
        <v>28972</v>
      </c>
      <c r="Q444" s="32">
        <v>542049</v>
      </c>
      <c r="R444" s="32">
        <v>571021</v>
      </c>
      <c r="S444" s="32">
        <v>1895417</v>
      </c>
      <c r="T444" s="32">
        <v>217546</v>
      </c>
      <c r="U444" s="32"/>
      <c r="W444" s="12">
        <f>+$M444/$P444</f>
        <v>84.838706337153113</v>
      </c>
      <c r="Y444" s="13">
        <f>+$R444/$O444</f>
        <v>0.23151646220176628</v>
      </c>
      <c r="Z444" s="32" t="e">
        <f>+$T444/$U444</f>
        <v>#DIV/0!</v>
      </c>
      <c r="AA444" s="32">
        <f>+$T444/$S444</f>
        <v>0.11477474349971536</v>
      </c>
      <c r="AB444" s="32">
        <f>+$T444/$O444</f>
        <v>8.8202500934546096E-2</v>
      </c>
    </row>
    <row r="445" spans="1:28" x14ac:dyDescent="0.3">
      <c r="A445" s="33">
        <v>3396</v>
      </c>
      <c r="B445" s="32" t="s">
        <v>32</v>
      </c>
      <c r="C445" s="32" t="s">
        <v>25</v>
      </c>
      <c r="D445" s="32">
        <v>800174381</v>
      </c>
      <c r="E445" s="32" t="s">
        <v>326</v>
      </c>
      <c r="F445" s="32" t="s">
        <v>58</v>
      </c>
      <c r="G445" s="32" t="s">
        <v>59</v>
      </c>
      <c r="H445" s="32" t="s">
        <v>27</v>
      </c>
      <c r="I445" s="32" t="s">
        <v>327</v>
      </c>
      <c r="J445" s="32" t="s">
        <v>158</v>
      </c>
      <c r="K445" s="32" t="s">
        <v>247</v>
      </c>
      <c r="L445" s="32" t="s">
        <v>30</v>
      </c>
      <c r="M445" s="32">
        <v>6159855</v>
      </c>
      <c r="N445" s="32">
        <v>325624</v>
      </c>
      <c r="O445" s="32">
        <v>6485479</v>
      </c>
      <c r="P445" s="32">
        <v>66290</v>
      </c>
      <c r="Q445" s="32">
        <v>2635533</v>
      </c>
      <c r="R445" s="32">
        <v>2701823</v>
      </c>
      <c r="S445" s="32">
        <v>3783656</v>
      </c>
      <c r="T445" s="32">
        <v>609398</v>
      </c>
      <c r="U445" s="32">
        <v>0</v>
      </c>
      <c r="W445" s="12">
        <f>+$M445/$P445</f>
        <v>92.922839040579277</v>
      </c>
      <c r="Y445" s="13">
        <f>+$R445/$O445</f>
        <v>0.41659575183267111</v>
      </c>
      <c r="Z445" s="32" t="e">
        <f>+$T445/$U445</f>
        <v>#DIV/0!</v>
      </c>
      <c r="AA445" s="32">
        <f>+$T445/$S445</f>
        <v>0.16106062496167728</v>
      </c>
      <c r="AB445" s="32">
        <f>+$T445/$O445</f>
        <v>9.3963452815127455E-2</v>
      </c>
    </row>
    <row r="446" spans="1:28" x14ac:dyDescent="0.3">
      <c r="A446" s="33">
        <v>25332</v>
      </c>
      <c r="B446" s="32" t="s">
        <v>32</v>
      </c>
      <c r="C446" s="32" t="s">
        <v>25</v>
      </c>
      <c r="D446" s="32">
        <v>900148010</v>
      </c>
      <c r="E446" s="32" t="s">
        <v>716</v>
      </c>
      <c r="F446" s="32" t="s">
        <v>58</v>
      </c>
      <c r="G446" s="32" t="s">
        <v>59</v>
      </c>
      <c r="H446" s="32" t="s">
        <v>27</v>
      </c>
      <c r="I446" s="32" t="s">
        <v>717</v>
      </c>
      <c r="J446" s="32" t="s">
        <v>74</v>
      </c>
      <c r="K446" s="32" t="s">
        <v>177</v>
      </c>
      <c r="L446" s="32" t="s">
        <v>30</v>
      </c>
      <c r="M446" s="32">
        <v>6776932</v>
      </c>
      <c r="N446" s="32"/>
      <c r="O446" s="32">
        <v>6776932</v>
      </c>
      <c r="P446" s="32">
        <v>11472</v>
      </c>
      <c r="Q446" s="32">
        <v>19325057</v>
      </c>
      <c r="R446" s="32">
        <v>19336529</v>
      </c>
      <c r="S446" s="32">
        <v>-12559597</v>
      </c>
      <c r="T446" s="32">
        <v>-353426</v>
      </c>
      <c r="U446" s="32">
        <v>834</v>
      </c>
      <c r="W446" s="12">
        <f>+$M446/$P446</f>
        <v>590.73675034867506</v>
      </c>
      <c r="Y446" s="13">
        <f>+$R446/$O446</f>
        <v>2.8532865609393747</v>
      </c>
      <c r="Z446" s="32">
        <f>+$T446/$U446</f>
        <v>-423.77218225419665</v>
      </c>
      <c r="AA446" s="32">
        <f>+$T446/$S446</f>
        <v>2.8139915635828124E-2</v>
      </c>
      <c r="AB446" s="32">
        <f>+$T446/$O446</f>
        <v>-5.2151327473848048E-2</v>
      </c>
    </row>
    <row r="447" spans="1:28" x14ac:dyDescent="0.3">
      <c r="A447" s="33">
        <v>12592</v>
      </c>
      <c r="B447" s="32" t="s">
        <v>32</v>
      </c>
      <c r="C447" s="32" t="s">
        <v>25</v>
      </c>
      <c r="D447" s="32">
        <v>830084920</v>
      </c>
      <c r="E447" s="32" t="s">
        <v>507</v>
      </c>
      <c r="F447" s="32" t="s">
        <v>58</v>
      </c>
      <c r="G447" s="32" t="s">
        <v>59</v>
      </c>
      <c r="H447" s="32" t="s">
        <v>27</v>
      </c>
      <c r="I447" s="32" t="s">
        <v>508</v>
      </c>
      <c r="J447" s="32" t="s">
        <v>29</v>
      </c>
      <c r="K447" s="32" t="s">
        <v>29</v>
      </c>
      <c r="L447" s="32" t="s">
        <v>30</v>
      </c>
      <c r="M447" s="32">
        <v>14414</v>
      </c>
      <c r="N447" s="32">
        <v>2163045</v>
      </c>
      <c r="O447" s="32">
        <v>2177459</v>
      </c>
      <c r="P447" s="32">
        <v>2</v>
      </c>
      <c r="Q447" s="32">
        <v>2302597</v>
      </c>
      <c r="R447" s="32">
        <v>2302599</v>
      </c>
      <c r="S447" s="32">
        <v>-125140</v>
      </c>
      <c r="T447" s="32">
        <v>-28627</v>
      </c>
      <c r="U447" s="32"/>
      <c r="W447" s="12">
        <f>+$M447/$P447</f>
        <v>7207</v>
      </c>
      <c r="Y447" s="13">
        <f>+$R447/$O447</f>
        <v>1.057470657312032</v>
      </c>
      <c r="Z447" s="32" t="e">
        <f>+$T447/$U447</f>
        <v>#DIV/0!</v>
      </c>
      <c r="AA447" s="32">
        <f>+$T447/$S447</f>
        <v>0.22875978903627936</v>
      </c>
      <c r="AB447" s="32">
        <f>+$T447/$O447</f>
        <v>-1.3146975442476758E-2</v>
      </c>
    </row>
    <row r="448" spans="1:28" x14ac:dyDescent="0.3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</row>
    <row r="449" spans="22:23" x14ac:dyDescent="0.3">
      <c r="V449" t="s">
        <v>55</v>
      </c>
      <c r="W449" s="8">
        <f>AVERAGE(W2:W447)</f>
        <v>21.549712549657475</v>
      </c>
    </row>
    <row r="450" spans="22:23" x14ac:dyDescent="0.3">
      <c r="V450" t="s">
        <v>56</v>
      </c>
      <c r="W450">
        <f>STDEVA(W2:W447)</f>
        <v>342.22776353490161</v>
      </c>
    </row>
    <row r="451" spans="22:23" x14ac:dyDescent="0.3">
      <c r="V451" t="s">
        <v>979</v>
      </c>
      <c r="W451" s="8">
        <f>MEDIAN(W2:W447)</f>
        <v>2.4130936185571148</v>
      </c>
    </row>
  </sheetData>
  <autoFilter ref="A1:AC1" xr:uid="{6ED3175F-E73C-422A-9B0B-DCE1C234051A}">
    <sortState xmlns:xlrd2="http://schemas.microsoft.com/office/spreadsheetml/2017/richdata2" ref="A2:AC447">
      <sortCondition ref="W1"/>
    </sortState>
  </autoFilter>
  <sortState xmlns:xlrd2="http://schemas.microsoft.com/office/spreadsheetml/2017/richdata2" ref="A2:AB21">
    <sortCondition ref="W1:W2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E3EFB-CC92-43A0-8303-53C56CB81A59}">
  <dimension ref="A1:AC451"/>
  <sheetViews>
    <sheetView topLeftCell="K1" zoomScaleNormal="100" workbookViewId="0">
      <pane ySplit="1" topLeftCell="A439" activePane="bottomLeft" state="frozen"/>
      <selection activeCell="D1" sqref="D1"/>
      <selection pane="bottomLeft" activeCell="X449" sqref="X449"/>
    </sheetView>
  </sheetViews>
  <sheetFormatPr baseColWidth="10" defaultColWidth="9.109375" defaultRowHeight="14.4" x14ac:dyDescent="0.3"/>
  <cols>
    <col min="1" max="1" width="11.44140625" style="32" customWidth="1"/>
    <col min="2" max="2" width="22.5546875" style="32" customWidth="1"/>
    <col min="3" max="3" width="9.109375" style="32"/>
    <col min="4" max="4" width="10.88671875" style="32" customWidth="1"/>
    <col min="5" max="11" width="9.109375" style="32"/>
    <col min="12" max="12" width="12.88671875" style="32" customWidth="1"/>
    <col min="13" max="13" width="10" style="32" bestFit="1" customWidth="1"/>
    <col min="14" max="20" width="10.6640625" style="32" customWidth="1"/>
    <col min="21" max="21" width="12.21875" style="32" customWidth="1"/>
    <col min="22" max="23" width="12.44140625" style="32" customWidth="1"/>
    <col min="24" max="24" width="17.109375" style="32" customWidth="1"/>
    <col min="25" max="25" width="9.5546875" style="32" customWidth="1"/>
    <col min="26" max="28" width="9.5546875" style="32" bestFit="1" customWidth="1"/>
    <col min="29" max="16384" width="9.109375" style="32"/>
  </cols>
  <sheetData>
    <row r="1" spans="1:28" ht="26.4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2" t="s">
        <v>11</v>
      </c>
      <c r="N1" s="2" t="s">
        <v>12</v>
      </c>
      <c r="O1" s="2" t="s">
        <v>13</v>
      </c>
      <c r="P1" s="3" t="s">
        <v>14</v>
      </c>
      <c r="Q1" s="3" t="s">
        <v>15</v>
      </c>
      <c r="R1" s="3" t="s">
        <v>16</v>
      </c>
      <c r="S1" s="4" t="s">
        <v>17</v>
      </c>
      <c r="T1" s="5" t="s">
        <v>18</v>
      </c>
      <c r="U1" s="11" t="s">
        <v>19</v>
      </c>
      <c r="V1" s="21" t="s">
        <v>54</v>
      </c>
      <c r="W1" s="17"/>
      <c r="X1" s="15" t="s">
        <v>20</v>
      </c>
      <c r="Y1" s="14"/>
      <c r="Z1" s="6" t="s">
        <v>21</v>
      </c>
      <c r="AA1" s="7" t="s">
        <v>22</v>
      </c>
      <c r="AB1" s="7" t="s">
        <v>23</v>
      </c>
    </row>
    <row r="2" spans="1:28" x14ac:dyDescent="0.3">
      <c r="A2" s="33">
        <v>392</v>
      </c>
      <c r="B2" s="32" t="s">
        <v>31</v>
      </c>
      <c r="C2" s="32" t="s">
        <v>25</v>
      </c>
      <c r="D2" s="32">
        <v>805031746</v>
      </c>
      <c r="E2" s="32" t="s">
        <v>248</v>
      </c>
      <c r="F2" s="32" t="s">
        <v>58</v>
      </c>
      <c r="G2" s="32" t="s">
        <v>59</v>
      </c>
      <c r="H2" s="32" t="s">
        <v>51</v>
      </c>
      <c r="I2" s="32" t="s">
        <v>249</v>
      </c>
      <c r="J2" s="32" t="s">
        <v>158</v>
      </c>
      <c r="K2" s="32" t="s">
        <v>247</v>
      </c>
      <c r="L2" s="32" t="s">
        <v>30</v>
      </c>
      <c r="M2" s="32">
        <v>4658</v>
      </c>
      <c r="N2" s="32">
        <v>20968485</v>
      </c>
      <c r="O2" s="32">
        <v>20973143</v>
      </c>
      <c r="P2" s="32">
        <v>8484</v>
      </c>
      <c r="Q2" s="32">
        <v>6652</v>
      </c>
      <c r="R2" s="32">
        <v>15136</v>
      </c>
      <c r="S2" s="32">
        <v>20958007</v>
      </c>
      <c r="T2" s="32">
        <v>-10673</v>
      </c>
      <c r="V2" s="20">
        <f>+$M2/$P2</f>
        <v>0.54903347477604902</v>
      </c>
      <c r="X2" s="16">
        <f>+$R2/$O2</f>
        <v>7.216848709799957E-4</v>
      </c>
      <c r="Y2" s="13"/>
      <c r="Z2" s="32" t="e">
        <f>+$T2/$U2</f>
        <v>#DIV/0!</v>
      </c>
      <c r="AA2" s="32">
        <f>+$T2/$S2</f>
        <v>-5.0925643836267442E-4</v>
      </c>
      <c r="AB2" s="32">
        <f>+$T2/$O2</f>
        <v>-5.0888891569565893E-4</v>
      </c>
    </row>
    <row r="3" spans="1:28" x14ac:dyDescent="0.3">
      <c r="A3" s="33">
        <v>2020</v>
      </c>
      <c r="B3" s="32" t="s">
        <v>31</v>
      </c>
      <c r="C3" s="32" t="s">
        <v>25</v>
      </c>
      <c r="D3" s="32">
        <v>900818280</v>
      </c>
      <c r="E3" s="32" t="s">
        <v>265</v>
      </c>
      <c r="F3" s="32" t="s">
        <v>58</v>
      </c>
      <c r="G3" s="32" t="s">
        <v>59</v>
      </c>
      <c r="H3" s="32" t="s">
        <v>27</v>
      </c>
      <c r="I3" s="32" t="s">
        <v>170</v>
      </c>
      <c r="J3" s="32" t="s">
        <v>29</v>
      </c>
      <c r="K3" s="32" t="s">
        <v>29</v>
      </c>
      <c r="L3" s="32" t="s">
        <v>30</v>
      </c>
      <c r="M3" s="32">
        <v>28330</v>
      </c>
      <c r="N3" s="32">
        <v>156445635</v>
      </c>
      <c r="O3" s="32">
        <v>156473965</v>
      </c>
      <c r="P3" s="32">
        <v>152238</v>
      </c>
      <c r="Q3" s="32">
        <v>408423</v>
      </c>
      <c r="R3" s="32">
        <v>560661</v>
      </c>
      <c r="S3" s="32">
        <v>155913304</v>
      </c>
      <c r="T3" s="32">
        <v>4354731</v>
      </c>
      <c r="U3" s="32">
        <v>635</v>
      </c>
      <c r="V3" s="20">
        <f>+$M3/$P3</f>
        <v>0.18609020086969089</v>
      </c>
      <c r="X3" s="16">
        <f>+$R3/$O3</f>
        <v>3.5830944783689735E-3</v>
      </c>
      <c r="Y3" s="13"/>
      <c r="Z3" s="32">
        <f>+$T3/$U3</f>
        <v>6857.8440944881886</v>
      </c>
      <c r="AA3" s="32">
        <f>+$T3/$S3</f>
        <v>2.7930464484288011E-2</v>
      </c>
      <c r="AB3" s="32">
        <f>+$T3/$O3</f>
        <v>2.783038699121608E-2</v>
      </c>
    </row>
    <row r="4" spans="1:28" x14ac:dyDescent="0.3">
      <c r="A4" s="33">
        <v>4996</v>
      </c>
      <c r="B4" s="32" t="s">
        <v>32</v>
      </c>
      <c r="C4" s="32" t="s">
        <v>25</v>
      </c>
      <c r="D4" s="32">
        <v>800247023</v>
      </c>
      <c r="E4" s="32" t="s">
        <v>366</v>
      </c>
      <c r="F4" s="32" t="s">
        <v>58</v>
      </c>
      <c r="G4" s="32" t="s">
        <v>59</v>
      </c>
      <c r="H4" s="32" t="s">
        <v>51</v>
      </c>
      <c r="I4" s="32" t="s">
        <v>367</v>
      </c>
      <c r="J4" s="32" t="s">
        <v>29</v>
      </c>
      <c r="K4" s="32" t="s">
        <v>29</v>
      </c>
      <c r="L4" s="32" t="s">
        <v>30</v>
      </c>
      <c r="M4" s="32">
        <v>2266977</v>
      </c>
      <c r="N4" s="32">
        <v>2094651</v>
      </c>
      <c r="O4" s="32">
        <v>4361628</v>
      </c>
      <c r="P4" s="32">
        <v>30758</v>
      </c>
      <c r="R4" s="32">
        <v>30758</v>
      </c>
      <c r="S4" s="32">
        <v>4330870</v>
      </c>
      <c r="T4" s="32">
        <v>164246</v>
      </c>
      <c r="U4" s="32">
        <v>97659</v>
      </c>
      <c r="V4" s="20">
        <f>+$M4/$P4</f>
        <v>73.703654333831849</v>
      </c>
      <c r="X4" s="16">
        <f>+$R4/$O4</f>
        <v>7.0519539951596055E-3</v>
      </c>
      <c r="Y4" s="13"/>
      <c r="Z4" s="32">
        <f>+$T4/$U4</f>
        <v>1.681831679619902</v>
      </c>
      <c r="AA4" s="32">
        <f>+$T4/$S4</f>
        <v>3.7924481686127727E-2</v>
      </c>
      <c r="AB4" s="32">
        <f>+$T4/$O4</f>
        <v>3.7657039985986886E-2</v>
      </c>
    </row>
    <row r="5" spans="1:28" x14ac:dyDescent="0.3">
      <c r="A5" s="33">
        <v>16334</v>
      </c>
      <c r="B5" s="32" t="s">
        <v>32</v>
      </c>
      <c r="C5" s="32" t="s">
        <v>25</v>
      </c>
      <c r="D5" s="32">
        <v>860042811</v>
      </c>
      <c r="E5" s="32" t="s">
        <v>578</v>
      </c>
      <c r="F5" s="32" t="s">
        <v>58</v>
      </c>
      <c r="G5" s="32" t="s">
        <v>59</v>
      </c>
      <c r="H5" s="32" t="s">
        <v>27</v>
      </c>
      <c r="I5" s="32" t="s">
        <v>579</v>
      </c>
      <c r="J5" s="32" t="s">
        <v>29</v>
      </c>
      <c r="K5" s="32" t="s">
        <v>29</v>
      </c>
      <c r="L5" s="32" t="s">
        <v>30</v>
      </c>
      <c r="M5" s="32">
        <v>1132237</v>
      </c>
      <c r="N5" s="32">
        <v>5682525</v>
      </c>
      <c r="O5" s="32">
        <v>6814762</v>
      </c>
      <c r="P5" s="32">
        <v>57398</v>
      </c>
      <c r="Q5" s="32">
        <v>54787</v>
      </c>
      <c r="R5" s="32">
        <v>112185</v>
      </c>
      <c r="S5" s="32">
        <v>6702577</v>
      </c>
      <c r="T5" s="32">
        <v>-1769</v>
      </c>
      <c r="V5" s="20">
        <f>+$M5/$P5</f>
        <v>19.726070594794244</v>
      </c>
      <c r="X5" s="16">
        <f>+$R5/$O5</f>
        <v>1.6462056928767285E-2</v>
      </c>
      <c r="Y5" s="13"/>
      <c r="Z5" s="32" t="e">
        <f>+$T5/$U5</f>
        <v>#DIV/0!</v>
      </c>
      <c r="AA5" s="32">
        <f>+$T5/$S5</f>
        <v>-2.6392833681731668E-4</v>
      </c>
      <c r="AB5" s="32">
        <f>+$T5/$O5</f>
        <v>-2.5958353351151516E-4</v>
      </c>
    </row>
    <row r="6" spans="1:28" x14ac:dyDescent="0.3">
      <c r="A6" s="33">
        <v>30576</v>
      </c>
      <c r="B6" s="32" t="s">
        <v>32</v>
      </c>
      <c r="C6" s="32" t="s">
        <v>25</v>
      </c>
      <c r="D6" s="32">
        <v>900346138</v>
      </c>
      <c r="E6" s="32" t="s">
        <v>787</v>
      </c>
      <c r="F6" s="32" t="s">
        <v>58</v>
      </c>
      <c r="G6" s="32" t="s">
        <v>59</v>
      </c>
      <c r="H6" s="32" t="s">
        <v>27</v>
      </c>
      <c r="I6" s="32" t="s">
        <v>788</v>
      </c>
      <c r="J6" s="32" t="s">
        <v>29</v>
      </c>
      <c r="K6" s="32" t="s">
        <v>29</v>
      </c>
      <c r="L6" s="32" t="s">
        <v>30</v>
      </c>
      <c r="M6" s="32">
        <v>18542684</v>
      </c>
      <c r="N6" s="32">
        <v>3221320</v>
      </c>
      <c r="O6" s="32">
        <v>21764004</v>
      </c>
      <c r="P6" s="32">
        <v>497237</v>
      </c>
      <c r="Q6" s="32">
        <v>0</v>
      </c>
      <c r="R6" s="32">
        <v>497237</v>
      </c>
      <c r="S6" s="32">
        <v>21266767</v>
      </c>
      <c r="T6" s="32">
        <v>558433</v>
      </c>
      <c r="U6" s="32">
        <v>234821</v>
      </c>
      <c r="V6" s="20">
        <f>+$M6/$P6</f>
        <v>37.291440500204125</v>
      </c>
      <c r="X6" s="16">
        <f>+$R6/$O6</f>
        <v>2.2846761101495847E-2</v>
      </c>
      <c r="Y6" s="13"/>
      <c r="Z6" s="32">
        <f>+$T6/$U6</f>
        <v>2.3781220589299936</v>
      </c>
      <c r="AA6" s="32">
        <f>+$T6/$S6</f>
        <v>2.6258481131617231E-2</v>
      </c>
      <c r="AB6" s="32">
        <f>+$T6/$O6</f>
        <v>2.5658559886315036E-2</v>
      </c>
    </row>
    <row r="7" spans="1:28" x14ac:dyDescent="0.3">
      <c r="A7" s="33">
        <v>37072</v>
      </c>
      <c r="B7" s="32" t="s">
        <v>32</v>
      </c>
      <c r="C7" s="32" t="s">
        <v>25</v>
      </c>
      <c r="D7" s="32">
        <v>900562198</v>
      </c>
      <c r="E7" s="32" t="s">
        <v>895</v>
      </c>
      <c r="F7" s="32" t="s">
        <v>58</v>
      </c>
      <c r="G7" s="32" t="s">
        <v>59</v>
      </c>
      <c r="H7" s="32" t="s">
        <v>87</v>
      </c>
      <c r="I7" s="32" t="s">
        <v>896</v>
      </c>
      <c r="J7" s="32" t="s">
        <v>29</v>
      </c>
      <c r="K7" s="32" t="s">
        <v>29</v>
      </c>
      <c r="L7" s="32" t="s">
        <v>30</v>
      </c>
      <c r="M7" s="32">
        <v>61438</v>
      </c>
      <c r="N7" s="32">
        <v>1933018</v>
      </c>
      <c r="O7" s="32">
        <v>1994456</v>
      </c>
      <c r="P7" s="32">
        <v>85275</v>
      </c>
      <c r="Q7" s="32">
        <v>10174</v>
      </c>
      <c r="R7" s="32">
        <v>95449</v>
      </c>
      <c r="S7" s="32">
        <v>1899007</v>
      </c>
      <c r="T7" s="32">
        <v>-254454</v>
      </c>
      <c r="V7" s="20">
        <f>+$M7/$P7</f>
        <v>0.7204690706537672</v>
      </c>
      <c r="X7" s="16">
        <f>+$R7/$O7</f>
        <v>4.7857160047652093E-2</v>
      </c>
      <c r="Y7" s="13"/>
      <c r="Z7" s="32" t="e">
        <f>+$T7/$U7</f>
        <v>#DIV/0!</v>
      </c>
      <c r="AA7" s="32">
        <f>+$T7/$S7</f>
        <v>-0.13399318696560886</v>
      </c>
      <c r="AB7" s="32">
        <f>+$T7/$O7</f>
        <v>-0.12758065357170076</v>
      </c>
    </row>
    <row r="8" spans="1:28" x14ac:dyDescent="0.3">
      <c r="A8" s="33">
        <v>40976</v>
      </c>
      <c r="B8" s="32" t="s">
        <v>32</v>
      </c>
      <c r="C8" s="32" t="s">
        <v>25</v>
      </c>
      <c r="D8" s="32">
        <v>900809570</v>
      </c>
      <c r="E8" s="32" t="s">
        <v>936</v>
      </c>
      <c r="F8" s="32" t="s">
        <v>58</v>
      </c>
      <c r="G8" s="32" t="s">
        <v>59</v>
      </c>
      <c r="H8" s="32" t="s">
        <v>27</v>
      </c>
      <c r="I8" s="32" t="s">
        <v>937</v>
      </c>
      <c r="J8" s="32" t="s">
        <v>384</v>
      </c>
      <c r="K8" s="32" t="s">
        <v>385</v>
      </c>
      <c r="L8" s="32" t="s">
        <v>30</v>
      </c>
      <c r="M8" s="32">
        <v>208342</v>
      </c>
      <c r="N8" s="32">
        <v>26548208</v>
      </c>
      <c r="O8" s="32">
        <v>26756550</v>
      </c>
      <c r="P8" s="32">
        <v>1767455</v>
      </c>
      <c r="R8" s="32">
        <v>1767455</v>
      </c>
      <c r="S8" s="32">
        <v>24989095</v>
      </c>
      <c r="T8" s="32">
        <v>-58041</v>
      </c>
      <c r="V8" s="20">
        <f>+$M8/$P8</f>
        <v>0.11787683420511413</v>
      </c>
      <c r="X8" s="16">
        <f>+$R8/$O8</f>
        <v>6.6056909429653671E-2</v>
      </c>
      <c r="Y8" s="13"/>
      <c r="Z8" s="32" t="e">
        <f>+$T8/$U8</f>
        <v>#DIV/0!</v>
      </c>
      <c r="AA8" s="32">
        <f>+$T8/$S8</f>
        <v>-2.322653141300235E-3</v>
      </c>
      <c r="AB8" s="32">
        <f>+$T8/$O8</f>
        <v>-2.1692258531088651E-3</v>
      </c>
    </row>
    <row r="9" spans="1:28" x14ac:dyDescent="0.3">
      <c r="A9" s="33">
        <v>2050</v>
      </c>
      <c r="B9" s="32" t="s">
        <v>24</v>
      </c>
      <c r="C9" s="32" t="s">
        <v>25</v>
      </c>
      <c r="D9" s="32">
        <v>860024862</v>
      </c>
      <c r="E9" s="32" t="s">
        <v>123</v>
      </c>
      <c r="F9" s="32" t="s">
        <v>58</v>
      </c>
      <c r="G9" s="32" t="s">
        <v>59</v>
      </c>
      <c r="H9" s="32" t="s">
        <v>51</v>
      </c>
      <c r="I9" s="32" t="s">
        <v>124</v>
      </c>
      <c r="J9" s="32" t="s">
        <v>29</v>
      </c>
      <c r="K9" s="32" t="s">
        <v>29</v>
      </c>
      <c r="L9" s="32" t="s">
        <v>30</v>
      </c>
      <c r="M9" s="32">
        <v>16168890</v>
      </c>
      <c r="N9" s="32">
        <v>3314515</v>
      </c>
      <c r="O9" s="32">
        <v>19483405</v>
      </c>
      <c r="P9" s="32">
        <v>1128196</v>
      </c>
      <c r="Q9" s="32">
        <v>166402</v>
      </c>
      <c r="R9" s="32">
        <v>1294598</v>
      </c>
      <c r="S9" s="32">
        <v>18188807</v>
      </c>
      <c r="T9" s="32">
        <v>1804155</v>
      </c>
      <c r="U9" s="32">
        <v>92709</v>
      </c>
      <c r="V9" s="20">
        <f>+$M9/$P9</f>
        <v>14.331632092296019</v>
      </c>
      <c r="W9" s="20"/>
      <c r="X9" s="16">
        <f>+$R9/$O9</f>
        <v>6.6446188435748274E-2</v>
      </c>
      <c r="Y9" s="13"/>
      <c r="Z9" s="32">
        <f>+$T9/$U9</f>
        <v>19.460408374591463</v>
      </c>
      <c r="AA9" s="32">
        <f>+$T9/$S9</f>
        <v>9.9190397698980484E-2</v>
      </c>
      <c r="AB9" s="32">
        <f>+$T9/$O9</f>
        <v>9.2599573842457206E-2</v>
      </c>
    </row>
    <row r="10" spans="1:28" x14ac:dyDescent="0.3">
      <c r="A10" s="33">
        <v>30742</v>
      </c>
      <c r="B10" s="32" t="s">
        <v>32</v>
      </c>
      <c r="C10" s="32" t="s">
        <v>25</v>
      </c>
      <c r="D10" s="32">
        <v>900352229</v>
      </c>
      <c r="E10" s="32" t="s">
        <v>793</v>
      </c>
      <c r="F10" s="32" t="s">
        <v>58</v>
      </c>
      <c r="G10" s="32" t="s">
        <v>59</v>
      </c>
      <c r="H10" s="32" t="s">
        <v>27</v>
      </c>
      <c r="I10" s="32" t="s">
        <v>794</v>
      </c>
      <c r="J10" s="32" t="s">
        <v>39</v>
      </c>
      <c r="K10" s="32" t="s">
        <v>40</v>
      </c>
      <c r="L10" s="32" t="s">
        <v>30</v>
      </c>
      <c r="M10" s="32">
        <v>2279193</v>
      </c>
      <c r="N10" s="32">
        <v>143568</v>
      </c>
      <c r="O10" s="32">
        <v>2422761</v>
      </c>
      <c r="P10" s="32">
        <v>163987</v>
      </c>
      <c r="Q10" s="32">
        <v>23599</v>
      </c>
      <c r="R10" s="32">
        <v>187586</v>
      </c>
      <c r="S10" s="32">
        <v>2235175</v>
      </c>
      <c r="T10" s="32">
        <v>436583</v>
      </c>
      <c r="V10" s="20">
        <f>+$M10/$P10</f>
        <v>13.898620012561972</v>
      </c>
      <c r="X10" s="16">
        <f>+$R10/$O10</f>
        <v>7.7426539390389723E-2</v>
      </c>
      <c r="Y10" s="13"/>
      <c r="Z10" s="32" t="e">
        <f>+$T10/$U10</f>
        <v>#DIV/0!</v>
      </c>
      <c r="AA10" s="32">
        <f>+$T10/$S10</f>
        <v>0.1953238560739092</v>
      </c>
      <c r="AB10" s="32">
        <f>+$T10/$O10</f>
        <v>0.18020060583771985</v>
      </c>
    </row>
    <row r="11" spans="1:28" x14ac:dyDescent="0.3">
      <c r="A11" s="33">
        <v>13666</v>
      </c>
      <c r="B11" s="32" t="s">
        <v>32</v>
      </c>
      <c r="C11" s="32" t="s">
        <v>25</v>
      </c>
      <c r="D11" s="32">
        <v>830119211</v>
      </c>
      <c r="E11" s="32" t="s">
        <v>528</v>
      </c>
      <c r="F11" s="32" t="s">
        <v>58</v>
      </c>
      <c r="G11" s="32" t="s">
        <v>59</v>
      </c>
      <c r="H11" s="32" t="s">
        <v>27</v>
      </c>
      <c r="I11" s="32" t="s">
        <v>529</v>
      </c>
      <c r="J11" s="32" t="s">
        <v>29</v>
      </c>
      <c r="K11" s="32" t="s">
        <v>29</v>
      </c>
      <c r="L11" s="32" t="s">
        <v>30</v>
      </c>
      <c r="M11" s="32">
        <v>2374808</v>
      </c>
      <c r="N11" s="32">
        <v>1687494</v>
      </c>
      <c r="O11" s="32">
        <v>4062302</v>
      </c>
      <c r="P11" s="32">
        <v>200570</v>
      </c>
      <c r="Q11" s="32">
        <v>116979</v>
      </c>
      <c r="R11" s="32">
        <v>317549</v>
      </c>
      <c r="S11" s="32">
        <v>3744753</v>
      </c>
      <c r="T11" s="32">
        <v>175879</v>
      </c>
      <c r="V11" s="20">
        <f>+$M11/$P11</f>
        <v>11.840295158797428</v>
      </c>
      <c r="X11" s="16">
        <f>+$R11/$O11</f>
        <v>7.8169717564080657E-2</v>
      </c>
      <c r="Y11" s="13"/>
      <c r="Z11" s="32" t="e">
        <f>+$T11/$U11</f>
        <v>#DIV/0!</v>
      </c>
      <c r="AA11" s="32">
        <f>+$T11/$S11</f>
        <v>4.6966782588865004E-2</v>
      </c>
      <c r="AB11" s="32">
        <f>+$T11/$O11</f>
        <v>4.3295402458999849E-2</v>
      </c>
    </row>
    <row r="12" spans="1:28" x14ac:dyDescent="0.3">
      <c r="A12" s="33">
        <v>33160</v>
      </c>
      <c r="B12" s="32" t="s">
        <v>32</v>
      </c>
      <c r="C12" s="32" t="s">
        <v>25</v>
      </c>
      <c r="D12" s="32">
        <v>900422058</v>
      </c>
      <c r="E12" s="32" t="s">
        <v>834</v>
      </c>
      <c r="F12" s="32" t="s">
        <v>58</v>
      </c>
      <c r="G12" s="32" t="s">
        <v>59</v>
      </c>
      <c r="H12" s="32" t="s">
        <v>27</v>
      </c>
      <c r="I12" s="32" t="s">
        <v>835</v>
      </c>
      <c r="J12" s="32" t="s">
        <v>46</v>
      </c>
      <c r="K12" s="32" t="s">
        <v>47</v>
      </c>
      <c r="L12" s="32" t="s">
        <v>30</v>
      </c>
      <c r="M12" s="32">
        <v>677511</v>
      </c>
      <c r="N12" s="32">
        <v>2828991</v>
      </c>
      <c r="O12" s="32">
        <v>3506502</v>
      </c>
      <c r="P12" s="32">
        <v>278177</v>
      </c>
      <c r="Q12" s="32">
        <v>0</v>
      </c>
      <c r="R12" s="32">
        <v>278177</v>
      </c>
      <c r="S12" s="32">
        <v>3228325</v>
      </c>
      <c r="T12" s="32">
        <v>164912</v>
      </c>
      <c r="U12" s="32">
        <v>43380</v>
      </c>
      <c r="V12" s="20">
        <f>+$M12/$P12</f>
        <v>2.4355392429999605</v>
      </c>
      <c r="X12" s="16">
        <f>+$R12/$O12</f>
        <v>7.9331767100090059E-2</v>
      </c>
      <c r="Y12" s="13"/>
      <c r="Z12" s="32">
        <f>+$T12/$U12</f>
        <v>3.8015675426463806</v>
      </c>
      <c r="AA12" s="32">
        <f>+$T12/$S12</f>
        <v>5.108283707495373E-2</v>
      </c>
      <c r="AB12" s="32">
        <f>+$T12/$O12</f>
        <v>4.7030345341311654E-2</v>
      </c>
    </row>
    <row r="13" spans="1:28" x14ac:dyDescent="0.3">
      <c r="A13" s="33">
        <v>15542</v>
      </c>
      <c r="B13" s="32" t="s">
        <v>32</v>
      </c>
      <c r="C13" s="32" t="s">
        <v>25</v>
      </c>
      <c r="D13" s="32">
        <v>860002079</v>
      </c>
      <c r="E13" s="32" t="s">
        <v>565</v>
      </c>
      <c r="F13" s="32" t="s">
        <v>58</v>
      </c>
      <c r="G13" s="32" t="s">
        <v>59</v>
      </c>
      <c r="H13" s="32" t="s">
        <v>27</v>
      </c>
      <c r="I13" s="32" t="s">
        <v>566</v>
      </c>
      <c r="J13" s="32" t="s">
        <v>29</v>
      </c>
      <c r="K13" s="32" t="s">
        <v>29</v>
      </c>
      <c r="L13" s="32" t="s">
        <v>30</v>
      </c>
      <c r="M13" s="32">
        <v>4080264</v>
      </c>
      <c r="N13" s="32">
        <v>3445699</v>
      </c>
      <c r="O13" s="32">
        <v>7525963</v>
      </c>
      <c r="P13" s="32">
        <v>213418</v>
      </c>
      <c r="Q13" s="32">
        <v>432269</v>
      </c>
      <c r="R13" s="32">
        <v>645687</v>
      </c>
      <c r="S13" s="32">
        <v>6880276</v>
      </c>
      <c r="T13" s="32">
        <v>63470</v>
      </c>
      <c r="U13" s="32">
        <v>25681</v>
      </c>
      <c r="V13" s="20">
        <f>+$M13/$P13</f>
        <v>19.118649785866236</v>
      </c>
      <c r="X13" s="16">
        <f>+$R13/$O13</f>
        <v>8.5794601966552322E-2</v>
      </c>
      <c r="Y13" s="13"/>
      <c r="Z13" s="32">
        <f>+$T13/$U13</f>
        <v>2.4714769674078112</v>
      </c>
      <c r="AA13" s="32">
        <f>+$T13/$S13</f>
        <v>9.2249206281841013E-3</v>
      </c>
      <c r="AB13" s="32">
        <f>+$T13/$O13</f>
        <v>8.4334722347160097E-3</v>
      </c>
    </row>
    <row r="14" spans="1:28" x14ac:dyDescent="0.3">
      <c r="A14" s="33">
        <v>1706</v>
      </c>
      <c r="B14" s="32" t="s">
        <v>32</v>
      </c>
      <c r="C14" s="32" t="s">
        <v>25</v>
      </c>
      <c r="D14" s="32">
        <v>800085606</v>
      </c>
      <c r="E14" s="32" t="s">
        <v>298</v>
      </c>
      <c r="F14" s="32" t="s">
        <v>58</v>
      </c>
      <c r="G14" s="32" t="s">
        <v>59</v>
      </c>
      <c r="H14" s="32" t="s">
        <v>27</v>
      </c>
      <c r="I14" s="32" t="s">
        <v>299</v>
      </c>
      <c r="J14" s="32" t="s">
        <v>74</v>
      </c>
      <c r="K14" s="32" t="s">
        <v>112</v>
      </c>
      <c r="L14" s="32" t="s">
        <v>30</v>
      </c>
      <c r="M14" s="32">
        <v>11000746</v>
      </c>
      <c r="N14" s="32">
        <v>2897962</v>
      </c>
      <c r="O14" s="32">
        <v>13898708</v>
      </c>
      <c r="P14" s="32">
        <v>1250392</v>
      </c>
      <c r="Q14" s="32">
        <v>113190</v>
      </c>
      <c r="R14" s="32">
        <v>1363582</v>
      </c>
      <c r="S14" s="32">
        <v>12535126</v>
      </c>
      <c r="T14" s="32">
        <v>2316338</v>
      </c>
      <c r="V14" s="20">
        <f>+$M14/$P14</f>
        <v>8.7978377980665261</v>
      </c>
      <c r="X14" s="16">
        <f>+$R14/$O14</f>
        <v>9.8108543614269753E-2</v>
      </c>
      <c r="Y14" s="13"/>
      <c r="Z14" s="32" t="e">
        <f>+$T14/$U14</f>
        <v>#DIV/0!</v>
      </c>
      <c r="AA14" s="32">
        <f>+$T14/$S14</f>
        <v>0.18478777157884174</v>
      </c>
      <c r="AB14" s="32">
        <f>+$T14/$O14</f>
        <v>0.16665851243151522</v>
      </c>
    </row>
    <row r="15" spans="1:28" ht="21.75" customHeight="1" x14ac:dyDescent="0.3">
      <c r="A15" s="33">
        <v>1946</v>
      </c>
      <c r="B15" s="32" t="s">
        <v>24</v>
      </c>
      <c r="C15" s="32" t="s">
        <v>25</v>
      </c>
      <c r="D15" s="32">
        <v>860003437</v>
      </c>
      <c r="E15" s="32" t="s">
        <v>119</v>
      </c>
      <c r="F15" s="32" t="s">
        <v>58</v>
      </c>
      <c r="G15" s="32" t="s">
        <v>59</v>
      </c>
      <c r="H15" s="32" t="s">
        <v>27</v>
      </c>
      <c r="I15" s="32" t="s">
        <v>120</v>
      </c>
      <c r="J15" s="32" t="s">
        <v>29</v>
      </c>
      <c r="K15" s="32" t="s">
        <v>29</v>
      </c>
      <c r="L15" s="32" t="s">
        <v>30</v>
      </c>
      <c r="M15" s="32">
        <v>15703441</v>
      </c>
      <c r="N15" s="32">
        <v>12306751</v>
      </c>
      <c r="O15" s="32">
        <v>28010192</v>
      </c>
      <c r="P15" s="32">
        <v>1317586</v>
      </c>
      <c r="Q15" s="32">
        <v>1592005</v>
      </c>
      <c r="R15" s="32">
        <v>2909591</v>
      </c>
      <c r="S15" s="32">
        <v>25100601</v>
      </c>
      <c r="T15" s="32">
        <v>677945</v>
      </c>
      <c r="V15" s="20">
        <f>+$M15/$P15</f>
        <v>11.918342332113426</v>
      </c>
      <c r="W15" s="20"/>
      <c r="X15" s="16">
        <f>+$R15/$O15</f>
        <v>0.1038761533658891</v>
      </c>
      <c r="Y15" s="13"/>
      <c r="Z15" s="32" t="e">
        <f>+$T15/$U15</f>
        <v>#DIV/0!</v>
      </c>
      <c r="AA15" s="32">
        <f>+$T15/$S15</f>
        <v>2.7009114243917904E-2</v>
      </c>
      <c r="AB15" s="32">
        <f>+$T15/$O15</f>
        <v>2.4203511350439869E-2</v>
      </c>
    </row>
    <row r="16" spans="1:28" x14ac:dyDescent="0.3">
      <c r="A16" s="33">
        <v>8648</v>
      </c>
      <c r="B16" s="32" t="s">
        <v>32</v>
      </c>
      <c r="C16" s="32" t="s">
        <v>25</v>
      </c>
      <c r="D16" s="32">
        <v>811035581</v>
      </c>
      <c r="E16" s="32" t="s">
        <v>410</v>
      </c>
      <c r="F16" s="32" t="s">
        <v>58</v>
      </c>
      <c r="G16" s="32" t="s">
        <v>59</v>
      </c>
      <c r="H16" s="32" t="s">
        <v>51</v>
      </c>
      <c r="I16" s="32" t="s">
        <v>411</v>
      </c>
      <c r="J16" s="32" t="s">
        <v>41</v>
      </c>
      <c r="K16" s="32" t="s">
        <v>162</v>
      </c>
      <c r="L16" s="32" t="s">
        <v>30</v>
      </c>
      <c r="M16" s="32">
        <v>3379451</v>
      </c>
      <c r="N16" s="32">
        <v>548423</v>
      </c>
      <c r="O16" s="32">
        <v>3927874</v>
      </c>
      <c r="P16" s="32">
        <v>212491</v>
      </c>
      <c r="Q16" s="32">
        <v>233395</v>
      </c>
      <c r="R16" s="32">
        <v>445886</v>
      </c>
      <c r="S16" s="32">
        <v>3481988</v>
      </c>
      <c r="T16" s="32">
        <v>278995</v>
      </c>
      <c r="U16" s="32">
        <v>33293</v>
      </c>
      <c r="V16" s="20">
        <f>+$M16/$P16</f>
        <v>15.903972403537091</v>
      </c>
      <c r="X16" s="16">
        <f>+$R16/$O16</f>
        <v>0.11351840715868176</v>
      </c>
      <c r="Y16" s="13"/>
      <c r="Z16" s="32">
        <f>+$T16/$U16</f>
        <v>8.3799897876430478</v>
      </c>
      <c r="AA16" s="32">
        <f>+$T16/$S16</f>
        <v>8.012520433729238E-2</v>
      </c>
      <c r="AB16" s="32">
        <f>+$T16/$O16</f>
        <v>7.1029518767659047E-2</v>
      </c>
    </row>
    <row r="17" spans="1:28" x14ac:dyDescent="0.3">
      <c r="A17" s="33">
        <v>1702</v>
      </c>
      <c r="B17" s="32" t="s">
        <v>24</v>
      </c>
      <c r="C17" s="32" t="s">
        <v>25</v>
      </c>
      <c r="D17" s="32">
        <v>830117139</v>
      </c>
      <c r="E17" s="32" t="s">
        <v>108</v>
      </c>
      <c r="F17" s="32" t="s">
        <v>58</v>
      </c>
      <c r="G17" s="32" t="s">
        <v>59</v>
      </c>
      <c r="H17" s="32" t="s">
        <v>87</v>
      </c>
      <c r="I17" s="32" t="s">
        <v>109</v>
      </c>
      <c r="J17" s="32" t="s">
        <v>29</v>
      </c>
      <c r="K17" s="32" t="s">
        <v>29</v>
      </c>
      <c r="L17" s="32" t="s">
        <v>30</v>
      </c>
      <c r="M17" s="32">
        <v>45697091</v>
      </c>
      <c r="N17" s="32">
        <v>19362469</v>
      </c>
      <c r="O17" s="32">
        <v>65059560</v>
      </c>
      <c r="P17" s="32">
        <v>6423178</v>
      </c>
      <c r="Q17" s="32">
        <v>1123710</v>
      </c>
      <c r="R17" s="32">
        <v>7546888</v>
      </c>
      <c r="S17" s="32">
        <v>57512672</v>
      </c>
      <c r="T17" s="32">
        <v>-5207169</v>
      </c>
      <c r="U17" s="32">
        <v>1041003</v>
      </c>
      <c r="V17" s="20">
        <f>+$M17/$P17</f>
        <v>7.1144052056474223</v>
      </c>
      <c r="W17" s="20"/>
      <c r="X17" s="16">
        <f>+$R17/$O17</f>
        <v>0.11599967783366504</v>
      </c>
      <c r="Y17" s="13"/>
      <c r="Z17" s="32">
        <f>+$T17/$U17</f>
        <v>-5.0020691583021373</v>
      </c>
      <c r="AA17" s="32">
        <f>+$T17/$S17</f>
        <v>-9.0539507536704256E-2</v>
      </c>
      <c r="AB17" s="32">
        <f>+$T17/$O17</f>
        <v>-8.0036953831227872E-2</v>
      </c>
    </row>
    <row r="18" spans="1:28" x14ac:dyDescent="0.3">
      <c r="A18" s="33">
        <v>11986</v>
      </c>
      <c r="B18" s="32" t="s">
        <v>32</v>
      </c>
      <c r="C18" s="32" t="s">
        <v>25</v>
      </c>
      <c r="D18" s="32">
        <v>830065206</v>
      </c>
      <c r="E18" s="32" t="s">
        <v>485</v>
      </c>
      <c r="F18" s="32" t="s">
        <v>58</v>
      </c>
      <c r="G18" s="32" t="s">
        <v>59</v>
      </c>
      <c r="H18" s="32" t="s">
        <v>27</v>
      </c>
      <c r="I18" s="32" t="s">
        <v>486</v>
      </c>
      <c r="J18" s="32" t="s">
        <v>29</v>
      </c>
      <c r="K18" s="32" t="s">
        <v>29</v>
      </c>
      <c r="L18" s="32" t="s">
        <v>30</v>
      </c>
      <c r="M18" s="32">
        <v>4130443</v>
      </c>
      <c r="N18" s="32">
        <v>947353</v>
      </c>
      <c r="O18" s="32">
        <v>5077796</v>
      </c>
      <c r="P18" s="32">
        <v>488501</v>
      </c>
      <c r="Q18" s="32">
        <v>129295</v>
      </c>
      <c r="R18" s="32">
        <v>617796</v>
      </c>
      <c r="S18" s="32">
        <v>4460000</v>
      </c>
      <c r="T18" s="32">
        <v>-226173</v>
      </c>
      <c r="U18" s="32">
        <v>17426</v>
      </c>
      <c r="V18" s="20">
        <f>+$M18/$P18</f>
        <v>8.455341954264167</v>
      </c>
      <c r="X18" s="16">
        <f>+$R18/$O18</f>
        <v>0.12166617170126567</v>
      </c>
      <c r="Y18" s="13"/>
      <c r="Z18" s="32">
        <f>+$T18/$U18</f>
        <v>-12.979054286698037</v>
      </c>
      <c r="AA18" s="32">
        <f>+$T18/$S18</f>
        <v>-5.0711434977578476E-2</v>
      </c>
      <c r="AB18" s="32">
        <f>+$T18/$O18</f>
        <v>-4.4541568822378842E-2</v>
      </c>
    </row>
    <row r="19" spans="1:28" x14ac:dyDescent="0.3">
      <c r="A19" s="33">
        <v>38546</v>
      </c>
      <c r="B19" s="32" t="s">
        <v>32</v>
      </c>
      <c r="C19" s="32" t="s">
        <v>25</v>
      </c>
      <c r="D19" s="32">
        <v>900629188</v>
      </c>
      <c r="E19" s="32" t="s">
        <v>913</v>
      </c>
      <c r="F19" s="32" t="s">
        <v>58</v>
      </c>
      <c r="G19" s="32" t="s">
        <v>59</v>
      </c>
      <c r="H19" s="32" t="s">
        <v>27</v>
      </c>
      <c r="I19" s="32" t="s">
        <v>914</v>
      </c>
      <c r="J19" s="32" t="s">
        <v>158</v>
      </c>
      <c r="K19" s="32" t="s">
        <v>247</v>
      </c>
      <c r="L19" s="32" t="s">
        <v>30</v>
      </c>
      <c r="M19" s="32">
        <v>1396738</v>
      </c>
      <c r="N19" s="32">
        <v>12480</v>
      </c>
      <c r="O19" s="32">
        <v>1409218</v>
      </c>
      <c r="P19" s="32">
        <v>178750</v>
      </c>
      <c r="R19" s="32">
        <v>178750</v>
      </c>
      <c r="S19" s="32">
        <v>1230468</v>
      </c>
      <c r="T19" s="32">
        <v>-340751</v>
      </c>
      <c r="U19" s="32">
        <v>81201</v>
      </c>
      <c r="V19" s="20">
        <f>+$M19/$P19</f>
        <v>7.8139188811188811</v>
      </c>
      <c r="X19" s="16">
        <f>+$R19/$O19</f>
        <v>0.12684339825349947</v>
      </c>
      <c r="Y19" s="13"/>
      <c r="Z19" s="32">
        <f>+$T19/$U19</f>
        <v>-4.1963892070294699</v>
      </c>
      <c r="AA19" s="32">
        <f>+$T19/$S19</f>
        <v>-0.27692796561958538</v>
      </c>
      <c r="AB19" s="32">
        <f>+$T19/$O19</f>
        <v>-0.24180148138896893</v>
      </c>
    </row>
    <row r="20" spans="1:28" x14ac:dyDescent="0.3">
      <c r="A20" s="33">
        <v>802</v>
      </c>
      <c r="B20" s="32" t="s">
        <v>32</v>
      </c>
      <c r="C20" s="32" t="s">
        <v>25</v>
      </c>
      <c r="D20" s="32">
        <v>800036678</v>
      </c>
      <c r="E20" s="32" t="s">
        <v>280</v>
      </c>
      <c r="F20" s="32" t="s">
        <v>58</v>
      </c>
      <c r="G20" s="32" t="s">
        <v>59</v>
      </c>
      <c r="H20" s="32" t="s">
        <v>51</v>
      </c>
      <c r="I20" s="32" t="s">
        <v>281</v>
      </c>
      <c r="J20" s="32" t="s">
        <v>29</v>
      </c>
      <c r="K20" s="32" t="s">
        <v>29</v>
      </c>
      <c r="L20" s="32" t="s">
        <v>30</v>
      </c>
      <c r="M20" s="32">
        <v>9997075</v>
      </c>
      <c r="N20" s="32">
        <v>31319</v>
      </c>
      <c r="O20" s="32">
        <v>10028394</v>
      </c>
      <c r="P20" s="32">
        <v>1292176</v>
      </c>
      <c r="R20" s="32">
        <v>1292176</v>
      </c>
      <c r="S20" s="32">
        <v>8736218</v>
      </c>
      <c r="T20" s="32">
        <v>1261393</v>
      </c>
      <c r="V20" s="20">
        <f>+$M20/$P20</f>
        <v>7.7366202436819753</v>
      </c>
      <c r="X20" s="16">
        <f>+$R20/$O20</f>
        <v>0.12885173837406069</v>
      </c>
      <c r="Y20" s="13"/>
      <c r="Z20" s="32" t="e">
        <f>+$T20/$U20</f>
        <v>#DIV/0!</v>
      </c>
      <c r="AA20" s="32">
        <f>+$T20/$S20</f>
        <v>0.14438662130455077</v>
      </c>
      <c r="AB20" s="32">
        <f>+$T20/$O20</f>
        <v>0.12578215415150223</v>
      </c>
    </row>
    <row r="21" spans="1:28" x14ac:dyDescent="0.3">
      <c r="A21" s="33">
        <v>17528</v>
      </c>
      <c r="B21" s="32" t="s">
        <v>32</v>
      </c>
      <c r="C21" s="32" t="s">
        <v>25</v>
      </c>
      <c r="D21" s="32">
        <v>860502682</v>
      </c>
      <c r="E21" s="32" t="s">
        <v>602</v>
      </c>
      <c r="F21" s="32" t="s">
        <v>58</v>
      </c>
      <c r="G21" s="32" t="s">
        <v>59</v>
      </c>
      <c r="H21" s="32" t="s">
        <v>27</v>
      </c>
      <c r="I21" s="32" t="s">
        <v>603</v>
      </c>
      <c r="J21" s="32" t="s">
        <v>29</v>
      </c>
      <c r="K21" s="32" t="s">
        <v>29</v>
      </c>
      <c r="L21" s="32" t="s">
        <v>30</v>
      </c>
      <c r="M21" s="32">
        <v>24557209</v>
      </c>
      <c r="N21" s="32">
        <v>261589</v>
      </c>
      <c r="O21" s="32">
        <v>24818798</v>
      </c>
      <c r="P21" s="32">
        <v>2367674</v>
      </c>
      <c r="Q21" s="32">
        <v>852300</v>
      </c>
      <c r="R21" s="32">
        <v>3219974</v>
      </c>
      <c r="S21" s="32">
        <v>21598824</v>
      </c>
      <c r="T21" s="32">
        <v>1730730</v>
      </c>
      <c r="V21" s="20">
        <f>+$M21/$P21</f>
        <v>10.37187087411527</v>
      </c>
      <c r="X21" s="16">
        <f>+$R21/$O21</f>
        <v>0.12973932097759125</v>
      </c>
      <c r="Y21" s="13"/>
      <c r="Z21" s="32" t="e">
        <f>+$T21/$U21</f>
        <v>#DIV/0!</v>
      </c>
      <c r="AA21" s="32">
        <f>+$T21/$S21</f>
        <v>8.0130751563140659E-2</v>
      </c>
      <c r="AB21" s="32">
        <f>+$T21/$O21</f>
        <v>6.9734642265914734E-2</v>
      </c>
    </row>
    <row r="22" spans="1:28" x14ac:dyDescent="0.3">
      <c r="A22" s="33">
        <v>10202</v>
      </c>
      <c r="B22" s="32" t="s">
        <v>32</v>
      </c>
      <c r="C22" s="32" t="s">
        <v>25</v>
      </c>
      <c r="D22" s="32">
        <v>830005062</v>
      </c>
      <c r="E22" s="32" t="s">
        <v>427</v>
      </c>
      <c r="F22" s="32" t="s">
        <v>58</v>
      </c>
      <c r="G22" s="32" t="s">
        <v>59</v>
      </c>
      <c r="H22" s="32" t="s">
        <v>27</v>
      </c>
      <c r="I22" s="32" t="s">
        <v>428</v>
      </c>
      <c r="J22" s="32" t="s">
        <v>29</v>
      </c>
      <c r="K22" s="32" t="s">
        <v>29</v>
      </c>
      <c r="L22" s="32" t="s">
        <v>30</v>
      </c>
      <c r="M22" s="32">
        <v>6404202</v>
      </c>
      <c r="N22" s="32">
        <v>108647</v>
      </c>
      <c r="O22" s="32">
        <v>6512849</v>
      </c>
      <c r="P22" s="32">
        <v>859771</v>
      </c>
      <c r="R22" s="32">
        <v>859771</v>
      </c>
      <c r="S22" s="32">
        <v>5653078</v>
      </c>
      <c r="T22" s="32">
        <v>1737806</v>
      </c>
      <c r="U22" s="32">
        <v>65095</v>
      </c>
      <c r="V22" s="20">
        <f>+$M22/$P22</f>
        <v>7.4487299525106101</v>
      </c>
      <c r="X22" s="16">
        <f>+$R22/$O22</f>
        <v>0.13201150525676245</v>
      </c>
      <c r="Y22" s="13"/>
      <c r="Z22" s="32">
        <f>+$T22/$U22</f>
        <v>26.696459021430218</v>
      </c>
      <c r="AA22" s="32">
        <f>+$T22/$S22</f>
        <v>0.30740881339334075</v>
      </c>
      <c r="AB22" s="32">
        <f>+$T22/$O22</f>
        <v>0.26682731320809067</v>
      </c>
    </row>
    <row r="23" spans="1:28" x14ac:dyDescent="0.3">
      <c r="A23" s="33">
        <v>19172</v>
      </c>
      <c r="B23" s="32" t="s">
        <v>32</v>
      </c>
      <c r="C23" s="32" t="s">
        <v>25</v>
      </c>
      <c r="D23" s="32">
        <v>890306166</v>
      </c>
      <c r="E23" s="32" t="s">
        <v>624</v>
      </c>
      <c r="F23" s="32" t="s">
        <v>58</v>
      </c>
      <c r="G23" s="32" t="s">
        <v>59</v>
      </c>
      <c r="H23" s="32" t="s">
        <v>27</v>
      </c>
      <c r="I23" s="32" t="s">
        <v>625</v>
      </c>
      <c r="J23" s="32" t="s">
        <v>158</v>
      </c>
      <c r="K23" s="32" t="s">
        <v>247</v>
      </c>
      <c r="L23" s="32" t="s">
        <v>30</v>
      </c>
      <c r="M23" s="32">
        <v>2715622</v>
      </c>
      <c r="N23" s="32">
        <v>87230</v>
      </c>
      <c r="O23" s="32">
        <v>2802852</v>
      </c>
      <c r="P23" s="32">
        <v>302265</v>
      </c>
      <c r="Q23" s="32">
        <v>71679</v>
      </c>
      <c r="R23" s="32">
        <v>373944</v>
      </c>
      <c r="S23" s="32">
        <v>2428908</v>
      </c>
      <c r="T23" s="32">
        <v>137823</v>
      </c>
      <c r="V23" s="20">
        <f>+$M23/$P23</f>
        <v>8.984242303938597</v>
      </c>
      <c r="X23" s="16">
        <f>+$R23/$O23</f>
        <v>0.13341553531902506</v>
      </c>
      <c r="Y23" s="13"/>
      <c r="Z23" s="32" t="e">
        <f>+$T23/$U23</f>
        <v>#DIV/0!</v>
      </c>
      <c r="AA23" s="32">
        <f>+$T23/$S23</f>
        <v>5.6742783176637404E-2</v>
      </c>
      <c r="AB23" s="32">
        <f>+$T23/$O23</f>
        <v>4.9172414383634955E-2</v>
      </c>
    </row>
    <row r="24" spans="1:28" x14ac:dyDescent="0.3">
      <c r="A24" s="33">
        <v>4812</v>
      </c>
      <c r="B24" s="32" t="s">
        <v>32</v>
      </c>
      <c r="C24" s="32" t="s">
        <v>25</v>
      </c>
      <c r="D24" s="32">
        <v>800236878</v>
      </c>
      <c r="E24" s="32" t="s">
        <v>360</v>
      </c>
      <c r="F24" s="32" t="s">
        <v>58</v>
      </c>
      <c r="G24" s="32" t="s">
        <v>59</v>
      </c>
      <c r="H24" s="32" t="s">
        <v>51</v>
      </c>
      <c r="I24" s="32" t="s">
        <v>361</v>
      </c>
      <c r="J24" s="32" t="s">
        <v>29</v>
      </c>
      <c r="K24" s="32" t="s">
        <v>29</v>
      </c>
      <c r="L24" s="32" t="s">
        <v>30</v>
      </c>
      <c r="M24" s="32">
        <v>4468933</v>
      </c>
      <c r="N24" s="32">
        <v>3577067</v>
      </c>
      <c r="O24" s="32">
        <v>8046000</v>
      </c>
      <c r="P24" s="32">
        <v>875746</v>
      </c>
      <c r="Q24" s="32">
        <v>202763</v>
      </c>
      <c r="R24" s="32">
        <v>1078509</v>
      </c>
      <c r="S24" s="32">
        <v>6967491</v>
      </c>
      <c r="T24" s="32">
        <v>1245730</v>
      </c>
      <c r="U24" s="32">
        <v>268552</v>
      </c>
      <c r="V24" s="20">
        <f>+$M24/$P24</f>
        <v>5.1030013268687497</v>
      </c>
      <c r="X24" s="16">
        <f>+$R24/$O24</f>
        <v>0.13404287844891871</v>
      </c>
      <c r="Y24" s="13"/>
      <c r="Z24" s="32">
        <f>+$T24/$U24</f>
        <v>4.6386919479281481</v>
      </c>
      <c r="AA24" s="32">
        <f>+$T24/$S24</f>
        <v>0.17879176306076319</v>
      </c>
      <c r="AB24" s="32">
        <f>+$T24/$O24</f>
        <v>0.15482600049714143</v>
      </c>
    </row>
    <row r="25" spans="1:28" x14ac:dyDescent="0.3">
      <c r="A25" s="33">
        <v>24434</v>
      </c>
      <c r="B25" s="32" t="s">
        <v>32</v>
      </c>
      <c r="C25" s="32" t="s">
        <v>25</v>
      </c>
      <c r="D25" s="32">
        <v>900114653</v>
      </c>
      <c r="E25" s="32" t="s">
        <v>697</v>
      </c>
      <c r="F25" s="32" t="s">
        <v>58</v>
      </c>
      <c r="G25" s="32" t="s">
        <v>59</v>
      </c>
      <c r="H25" s="32" t="s">
        <v>27</v>
      </c>
      <c r="I25" s="32" t="s">
        <v>698</v>
      </c>
      <c r="J25" s="32" t="s">
        <v>29</v>
      </c>
      <c r="K25" s="32" t="s">
        <v>29</v>
      </c>
      <c r="L25" s="32" t="s">
        <v>30</v>
      </c>
      <c r="M25" s="32">
        <v>15396109</v>
      </c>
      <c r="N25" s="32">
        <v>4253069</v>
      </c>
      <c r="O25" s="32">
        <v>19649178</v>
      </c>
      <c r="P25" s="32">
        <v>845681</v>
      </c>
      <c r="Q25" s="32">
        <v>1862622</v>
      </c>
      <c r="R25" s="32">
        <v>2708303</v>
      </c>
      <c r="S25" s="32">
        <v>16940875</v>
      </c>
      <c r="T25" s="32">
        <v>400080</v>
      </c>
      <c r="U25" s="32">
        <v>13832</v>
      </c>
      <c r="V25" s="20">
        <f>+$M25/$P25</f>
        <v>18.205575151859861</v>
      </c>
      <c r="X25" s="16">
        <f>+$R25/$O25</f>
        <v>0.13783289051582717</v>
      </c>
      <c r="Y25" s="13"/>
      <c r="Z25" s="32">
        <f>+$T25/$U25</f>
        <v>28.924233661075768</v>
      </c>
      <c r="AA25" s="32">
        <f>+$T25/$S25</f>
        <v>2.3616253587845963E-2</v>
      </c>
      <c r="AB25" s="32">
        <f>+$T25/$O25</f>
        <v>2.036115709267838E-2</v>
      </c>
    </row>
    <row r="26" spans="1:28" x14ac:dyDescent="0.3">
      <c r="A26" s="33">
        <v>22302</v>
      </c>
      <c r="B26" s="32" t="s">
        <v>32</v>
      </c>
      <c r="C26" s="32" t="s">
        <v>25</v>
      </c>
      <c r="D26" s="32">
        <v>900027619</v>
      </c>
      <c r="E26" s="32" t="s">
        <v>663</v>
      </c>
      <c r="F26" s="32" t="s">
        <v>58</v>
      </c>
      <c r="G26" s="32" t="s">
        <v>59</v>
      </c>
      <c r="H26" s="32" t="s">
        <v>27</v>
      </c>
      <c r="I26" s="32" t="s">
        <v>664</v>
      </c>
      <c r="J26" s="32" t="s">
        <v>29</v>
      </c>
      <c r="K26" s="32" t="s">
        <v>29</v>
      </c>
      <c r="L26" s="32" t="s">
        <v>30</v>
      </c>
      <c r="M26" s="32">
        <v>2925532</v>
      </c>
      <c r="N26" s="32">
        <v>6487817</v>
      </c>
      <c r="O26" s="32">
        <v>9413349</v>
      </c>
      <c r="P26" s="32">
        <v>1249188</v>
      </c>
      <c r="Q26" s="32">
        <v>55601</v>
      </c>
      <c r="R26" s="32">
        <v>1304789</v>
      </c>
      <c r="S26" s="32">
        <v>8108560</v>
      </c>
      <c r="T26" s="32">
        <v>1729022</v>
      </c>
      <c r="U26" s="32">
        <v>238718</v>
      </c>
      <c r="V26" s="20">
        <f>+$M26/$P26</f>
        <v>2.3419469287248997</v>
      </c>
      <c r="X26" s="16">
        <f>+$R26/$O26</f>
        <v>0.13861049877147869</v>
      </c>
      <c r="Y26" s="13"/>
      <c r="Z26" s="32">
        <f>+$T26/$U26</f>
        <v>7.2429477458758873</v>
      </c>
      <c r="AA26" s="32">
        <f>+$T26/$S26</f>
        <v>0.21323416241601467</v>
      </c>
      <c r="AB26" s="32">
        <f>+$T26/$O26</f>
        <v>0.18367766880841238</v>
      </c>
    </row>
    <row r="27" spans="1:28" x14ac:dyDescent="0.3">
      <c r="A27" s="33">
        <v>11534</v>
      </c>
      <c r="B27" s="32" t="s">
        <v>32</v>
      </c>
      <c r="C27" s="32" t="s">
        <v>25</v>
      </c>
      <c r="D27" s="32">
        <v>830051556</v>
      </c>
      <c r="E27" s="32" t="s">
        <v>471</v>
      </c>
      <c r="F27" s="32" t="s">
        <v>58</v>
      </c>
      <c r="G27" s="32" t="s">
        <v>59</v>
      </c>
      <c r="H27" s="32" t="s">
        <v>51</v>
      </c>
      <c r="I27" s="32" t="s">
        <v>472</v>
      </c>
      <c r="J27" s="32" t="s">
        <v>29</v>
      </c>
      <c r="K27" s="32" t="s">
        <v>29</v>
      </c>
      <c r="L27" s="32" t="s">
        <v>30</v>
      </c>
      <c r="M27" s="32">
        <v>8883734</v>
      </c>
      <c r="N27" s="32">
        <v>4041420</v>
      </c>
      <c r="O27" s="32">
        <v>12925154</v>
      </c>
      <c r="P27" s="32">
        <v>1341207</v>
      </c>
      <c r="Q27" s="32">
        <v>492071</v>
      </c>
      <c r="R27" s="32">
        <v>1833278</v>
      </c>
      <c r="S27" s="32">
        <v>11091876</v>
      </c>
      <c r="T27" s="32">
        <v>1645517</v>
      </c>
      <c r="V27" s="20">
        <f>+$M27/$P27</f>
        <v>6.6236859783761943</v>
      </c>
      <c r="X27" s="16">
        <f>+$R27/$O27</f>
        <v>0.14183800053755646</v>
      </c>
      <c r="Y27" s="13"/>
      <c r="Z27" s="32" t="e">
        <f>+$T27/$U27</f>
        <v>#DIV/0!</v>
      </c>
      <c r="AA27" s="32">
        <f>+$T27/$S27</f>
        <v>0.1483533533912568</v>
      </c>
      <c r="AB27" s="32">
        <f>+$T27/$O27</f>
        <v>0.12731121037319942</v>
      </c>
    </row>
    <row r="28" spans="1:28" x14ac:dyDescent="0.3">
      <c r="A28" s="33">
        <v>10454</v>
      </c>
      <c r="B28" s="32" t="s">
        <v>32</v>
      </c>
      <c r="C28" s="32" t="s">
        <v>25</v>
      </c>
      <c r="D28" s="32">
        <v>830014011</v>
      </c>
      <c r="E28" s="32" t="s">
        <v>441</v>
      </c>
      <c r="F28" s="32" t="s">
        <v>58</v>
      </c>
      <c r="G28" s="32" t="s">
        <v>59</v>
      </c>
      <c r="H28" s="32" t="s">
        <v>51</v>
      </c>
      <c r="I28" s="32" t="s">
        <v>442</v>
      </c>
      <c r="J28" s="32" t="s">
        <v>29</v>
      </c>
      <c r="K28" s="32" t="s">
        <v>29</v>
      </c>
      <c r="L28" s="32" t="s">
        <v>30</v>
      </c>
      <c r="M28" s="32">
        <v>21611984</v>
      </c>
      <c r="N28" s="32">
        <v>301842</v>
      </c>
      <c r="O28" s="32">
        <v>21913826</v>
      </c>
      <c r="P28" s="32">
        <v>2088590</v>
      </c>
      <c r="Q28" s="32">
        <v>1073232</v>
      </c>
      <c r="R28" s="32">
        <v>3161822</v>
      </c>
      <c r="S28" s="32">
        <v>18752004</v>
      </c>
      <c r="T28" s="32">
        <v>5737477</v>
      </c>
      <c r="U28" s="32">
        <v>2703924</v>
      </c>
      <c r="V28" s="20">
        <f>+$M28/$P28</f>
        <v>10.347643146811963</v>
      </c>
      <c r="X28" s="16">
        <f>+$R28/$O28</f>
        <v>0.14428434359203179</v>
      </c>
      <c r="Y28" s="13"/>
      <c r="Z28" s="32">
        <f>+$T28/$U28</f>
        <v>2.121907642374564</v>
      </c>
      <c r="AA28" s="32">
        <f>+$T28/$S28</f>
        <v>0.30596607167959222</v>
      </c>
      <c r="AB28" s="32">
        <f>+$T28/$O28</f>
        <v>0.2618199578658697</v>
      </c>
    </row>
    <row r="29" spans="1:28" x14ac:dyDescent="0.3">
      <c r="A29" s="33">
        <v>32812</v>
      </c>
      <c r="B29" s="32" t="s">
        <v>32</v>
      </c>
      <c r="C29" s="32" t="s">
        <v>25</v>
      </c>
      <c r="D29" s="32">
        <v>900410229</v>
      </c>
      <c r="E29" s="32" t="s">
        <v>822</v>
      </c>
      <c r="F29" s="32" t="s">
        <v>58</v>
      </c>
      <c r="G29" s="32" t="s">
        <v>59</v>
      </c>
      <c r="H29" s="32" t="s">
        <v>27</v>
      </c>
      <c r="I29" s="32" t="s">
        <v>823</v>
      </c>
      <c r="J29" s="32" t="s">
        <v>29</v>
      </c>
      <c r="K29" s="32" t="s">
        <v>29</v>
      </c>
      <c r="L29" s="32" t="s">
        <v>30</v>
      </c>
      <c r="M29" s="32">
        <v>6476541</v>
      </c>
      <c r="N29" s="32">
        <v>5301</v>
      </c>
      <c r="O29" s="32">
        <v>6481842</v>
      </c>
      <c r="P29" s="32">
        <v>947577</v>
      </c>
      <c r="R29" s="32">
        <v>947577</v>
      </c>
      <c r="S29" s="32">
        <v>5534265</v>
      </c>
      <c r="T29" s="32">
        <v>511603</v>
      </c>
      <c r="V29" s="20">
        <f>+$M29/$P29</f>
        <v>6.8348440285063905</v>
      </c>
      <c r="X29" s="16">
        <f>+$R29/$O29</f>
        <v>0.14618946281010861</v>
      </c>
      <c r="Y29" s="13"/>
      <c r="Z29" s="32" t="e">
        <f>+$T29/$U29</f>
        <v>#DIV/0!</v>
      </c>
      <c r="AA29" s="32">
        <f>+$T29/$S29</f>
        <v>9.244280857530314E-2</v>
      </c>
      <c r="AB29" s="32">
        <f>+$T29/$O29</f>
        <v>7.8928644049021862E-2</v>
      </c>
    </row>
    <row r="30" spans="1:28" x14ac:dyDescent="0.3">
      <c r="A30" s="33">
        <v>25602</v>
      </c>
      <c r="B30" s="32" t="s">
        <v>32</v>
      </c>
      <c r="C30" s="32" t="s">
        <v>25</v>
      </c>
      <c r="D30" s="32">
        <v>900157534</v>
      </c>
      <c r="E30" s="32" t="s">
        <v>720</v>
      </c>
      <c r="F30" s="32" t="s">
        <v>58</v>
      </c>
      <c r="G30" s="32" t="s">
        <v>59</v>
      </c>
      <c r="H30" s="32" t="s">
        <v>27</v>
      </c>
      <c r="I30" s="32" t="s">
        <v>721</v>
      </c>
      <c r="J30" s="32" t="s">
        <v>74</v>
      </c>
      <c r="K30" s="32" t="s">
        <v>112</v>
      </c>
      <c r="L30" s="32" t="s">
        <v>30</v>
      </c>
      <c r="M30" s="32">
        <v>17291254</v>
      </c>
      <c r="N30" s="32">
        <v>6459586</v>
      </c>
      <c r="O30" s="32">
        <v>23750840</v>
      </c>
      <c r="P30" s="32">
        <v>3091589</v>
      </c>
      <c r="Q30" s="32">
        <v>457048</v>
      </c>
      <c r="R30" s="32">
        <v>3548637</v>
      </c>
      <c r="S30" s="32">
        <v>20202203</v>
      </c>
      <c r="T30" s="32">
        <v>3861398</v>
      </c>
      <c r="U30" s="32">
        <v>1240</v>
      </c>
      <c r="V30" s="20">
        <f>+$M30/$P30</f>
        <v>5.5929989400272806</v>
      </c>
      <c r="X30" s="16">
        <f>+$R30/$O30</f>
        <v>0.14941101030531972</v>
      </c>
      <c r="Y30" s="13"/>
      <c r="Z30" s="32">
        <f>+$T30/$U30</f>
        <v>3114.0306451612905</v>
      </c>
      <c r="AA30" s="32">
        <f>+$T30/$S30</f>
        <v>0.19113747149258919</v>
      </c>
      <c r="AB30" s="32">
        <f>+$T30/$O30</f>
        <v>0.16257942876967721</v>
      </c>
    </row>
    <row r="31" spans="1:28" x14ac:dyDescent="0.3">
      <c r="A31" s="33">
        <v>15674</v>
      </c>
      <c r="B31" s="32" t="s">
        <v>32</v>
      </c>
      <c r="C31" s="32" t="s">
        <v>25</v>
      </c>
      <c r="D31" s="32">
        <v>860008424</v>
      </c>
      <c r="E31" s="32" t="s">
        <v>574</v>
      </c>
      <c r="F31" s="32" t="s">
        <v>58</v>
      </c>
      <c r="G31" s="32" t="s">
        <v>59</v>
      </c>
      <c r="H31" s="32" t="s">
        <v>27</v>
      </c>
      <c r="I31" s="32" t="s">
        <v>575</v>
      </c>
      <c r="J31" s="32" t="s">
        <v>29</v>
      </c>
      <c r="K31" s="32" t="s">
        <v>29</v>
      </c>
      <c r="L31" s="32" t="s">
        <v>30</v>
      </c>
      <c r="M31" s="32">
        <v>13787071</v>
      </c>
      <c r="N31" s="32">
        <v>2522465</v>
      </c>
      <c r="O31" s="32">
        <v>16309536</v>
      </c>
      <c r="P31" s="32">
        <v>2351618</v>
      </c>
      <c r="Q31" s="32">
        <v>184456</v>
      </c>
      <c r="R31" s="32">
        <v>2536074</v>
      </c>
      <c r="S31" s="32">
        <v>13773462</v>
      </c>
      <c r="T31" s="32">
        <v>6158190</v>
      </c>
      <c r="U31" s="32">
        <v>504863</v>
      </c>
      <c r="V31" s="20">
        <f>+$M31/$P31</f>
        <v>5.8628021217731794</v>
      </c>
      <c r="X31" s="16">
        <f>+$R31/$O31</f>
        <v>0.15549639180415678</v>
      </c>
      <c r="Y31" s="13"/>
      <c r="Z31" s="32">
        <f>+$T31/$U31</f>
        <v>12.197744734710209</v>
      </c>
      <c r="AA31" s="32">
        <f>+$T31/$S31</f>
        <v>0.44710545540402258</v>
      </c>
      <c r="AB31" s="32">
        <f>+$T31/$O31</f>
        <v>0.37758217033274277</v>
      </c>
    </row>
    <row r="32" spans="1:28" x14ac:dyDescent="0.3">
      <c r="A32" s="33">
        <v>4590</v>
      </c>
      <c r="B32" s="32" t="s">
        <v>24</v>
      </c>
      <c r="C32" s="32" t="s">
        <v>25</v>
      </c>
      <c r="D32" s="32">
        <v>900551847</v>
      </c>
      <c r="E32" s="32" t="s">
        <v>206</v>
      </c>
      <c r="F32" s="32" t="s">
        <v>58</v>
      </c>
      <c r="G32" s="32" t="s">
        <v>59</v>
      </c>
      <c r="H32" s="32" t="s">
        <v>87</v>
      </c>
      <c r="I32" s="32" t="s">
        <v>207</v>
      </c>
      <c r="J32" s="32" t="s">
        <v>29</v>
      </c>
      <c r="K32" s="32" t="s">
        <v>29</v>
      </c>
      <c r="L32" s="32" t="s">
        <v>30</v>
      </c>
      <c r="M32" s="32">
        <v>42487101</v>
      </c>
      <c r="N32" s="32">
        <v>5598391</v>
      </c>
      <c r="O32" s="32">
        <v>48085492</v>
      </c>
      <c r="P32" s="32">
        <v>7447268</v>
      </c>
      <c r="Q32" s="32">
        <v>237047</v>
      </c>
      <c r="R32" s="32">
        <v>7684315</v>
      </c>
      <c r="S32" s="32">
        <v>40401177</v>
      </c>
      <c r="T32" s="32">
        <v>6569841</v>
      </c>
      <c r="U32" s="32">
        <v>6784150</v>
      </c>
      <c r="V32" s="20">
        <f>+$M32/$P32</f>
        <v>5.7050586872931124</v>
      </c>
      <c r="W32" s="20"/>
      <c r="X32" s="16">
        <f>+$R32/$O32</f>
        <v>0.15980526933154807</v>
      </c>
      <c r="Y32" s="13"/>
      <c r="Z32" s="32">
        <f>+$T32/$U32</f>
        <v>0.96841033880441907</v>
      </c>
      <c r="AA32" s="32">
        <f>+$T32/$S32</f>
        <v>0.16261508915940742</v>
      </c>
      <c r="AB32" s="32">
        <f>+$T32/$O32</f>
        <v>0.13662834103891461</v>
      </c>
    </row>
    <row r="33" spans="1:28" x14ac:dyDescent="0.3">
      <c r="A33" s="33">
        <v>11610</v>
      </c>
      <c r="B33" s="32" t="s">
        <v>32</v>
      </c>
      <c r="C33" s="32" t="s">
        <v>25</v>
      </c>
      <c r="D33" s="32">
        <v>830053900</v>
      </c>
      <c r="E33" s="32" t="s">
        <v>473</v>
      </c>
      <c r="F33" s="32" t="s">
        <v>58</v>
      </c>
      <c r="G33" s="32" t="s">
        <v>59</v>
      </c>
      <c r="H33" s="32" t="s">
        <v>27</v>
      </c>
      <c r="I33" s="32" t="s">
        <v>474</v>
      </c>
      <c r="J33" s="32" t="s">
        <v>29</v>
      </c>
      <c r="K33" s="32" t="s">
        <v>29</v>
      </c>
      <c r="L33" s="32" t="s">
        <v>30</v>
      </c>
      <c r="M33" s="32">
        <v>4799062</v>
      </c>
      <c r="N33" s="32">
        <v>1842920</v>
      </c>
      <c r="O33" s="32">
        <v>6641982</v>
      </c>
      <c r="P33" s="32">
        <v>869432</v>
      </c>
      <c r="Q33" s="32">
        <v>201441</v>
      </c>
      <c r="R33" s="32">
        <v>1070873</v>
      </c>
      <c r="S33" s="32">
        <v>5571109</v>
      </c>
      <c r="T33" s="32">
        <v>720760</v>
      </c>
      <c r="U33" s="32">
        <v>175378</v>
      </c>
      <c r="V33" s="20">
        <f>+$M33/$P33</f>
        <v>5.5197669282934143</v>
      </c>
      <c r="X33" s="16">
        <f>+$R33/$O33</f>
        <v>0.16122792865141761</v>
      </c>
      <c r="Y33" s="13"/>
      <c r="Z33" s="32">
        <f>+$T33/$U33</f>
        <v>4.1097515081709224</v>
      </c>
      <c r="AA33" s="32">
        <f>+$T33/$S33</f>
        <v>0.12937460028155973</v>
      </c>
      <c r="AB33" s="32">
        <f>+$T33/$O33</f>
        <v>0.10851580145805875</v>
      </c>
    </row>
    <row r="34" spans="1:28" x14ac:dyDescent="0.3">
      <c r="A34" s="33">
        <v>2384</v>
      </c>
      <c r="B34" s="32" t="s">
        <v>24</v>
      </c>
      <c r="C34" s="32" t="s">
        <v>25</v>
      </c>
      <c r="D34" s="32">
        <v>860511571</v>
      </c>
      <c r="E34" s="32" t="s">
        <v>147</v>
      </c>
      <c r="F34" s="32" t="s">
        <v>58</v>
      </c>
      <c r="G34" s="32" t="s">
        <v>59</v>
      </c>
      <c r="H34" s="32" t="s">
        <v>51</v>
      </c>
      <c r="I34" s="32" t="s">
        <v>148</v>
      </c>
      <c r="J34" s="32" t="s">
        <v>29</v>
      </c>
      <c r="K34" s="32" t="s">
        <v>29</v>
      </c>
      <c r="L34" s="32" t="s">
        <v>30</v>
      </c>
      <c r="M34" s="32">
        <v>60409559</v>
      </c>
      <c r="N34" s="32">
        <v>22155819</v>
      </c>
      <c r="O34" s="32">
        <v>82565378</v>
      </c>
      <c r="P34" s="32">
        <v>4736172</v>
      </c>
      <c r="Q34" s="32">
        <v>8592891</v>
      </c>
      <c r="R34" s="32">
        <v>13329063</v>
      </c>
      <c r="S34" s="32">
        <v>69236315</v>
      </c>
      <c r="T34" s="32">
        <v>15687611</v>
      </c>
      <c r="U34" s="32">
        <v>843164</v>
      </c>
      <c r="V34" s="20">
        <f>+$M34/$P34</f>
        <v>12.754933520150873</v>
      </c>
      <c r="W34" s="20"/>
      <c r="X34" s="16">
        <f>+$R34/$O34</f>
        <v>0.16143646795876113</v>
      </c>
      <c r="Y34" s="13"/>
      <c r="Z34" s="32">
        <f>+$T34/$U34</f>
        <v>18.605646113923271</v>
      </c>
      <c r="AA34" s="32">
        <f>+$T34/$S34</f>
        <v>0.22658067518469174</v>
      </c>
      <c r="AB34" s="32">
        <f>+$T34/$O34</f>
        <v>0.1900022912751638</v>
      </c>
    </row>
    <row r="35" spans="1:28" x14ac:dyDescent="0.3">
      <c r="A35" s="33">
        <v>15486</v>
      </c>
      <c r="B35" s="32" t="s">
        <v>32</v>
      </c>
      <c r="C35" s="32" t="s">
        <v>25</v>
      </c>
      <c r="D35" s="32">
        <v>860000888</v>
      </c>
      <c r="E35" s="32" t="s">
        <v>563</v>
      </c>
      <c r="F35" s="32" t="s">
        <v>58</v>
      </c>
      <c r="G35" s="32" t="s">
        <v>59</v>
      </c>
      <c r="H35" s="32" t="s">
        <v>27</v>
      </c>
      <c r="I35" s="32" t="s">
        <v>564</v>
      </c>
      <c r="J35" s="32" t="s">
        <v>29</v>
      </c>
      <c r="K35" s="32" t="s">
        <v>29</v>
      </c>
      <c r="L35" s="32" t="s">
        <v>30</v>
      </c>
      <c r="M35" s="32">
        <v>4759663</v>
      </c>
      <c r="N35" s="32">
        <v>1658059</v>
      </c>
      <c r="O35" s="32">
        <v>6417722</v>
      </c>
      <c r="P35" s="32">
        <v>408434</v>
      </c>
      <c r="Q35" s="32">
        <v>636000</v>
      </c>
      <c r="R35" s="32">
        <v>1044434</v>
      </c>
      <c r="S35" s="32">
        <v>5373288</v>
      </c>
      <c r="T35" s="32">
        <v>195107</v>
      </c>
      <c r="V35" s="20">
        <f>+$M35/$P35</f>
        <v>11.653444620183432</v>
      </c>
      <c r="X35" s="16">
        <f>+$R35/$O35</f>
        <v>0.16274216926192814</v>
      </c>
      <c r="Y35" s="13"/>
      <c r="Z35" s="32" t="e">
        <f>+$T35/$U35</f>
        <v>#DIV/0!</v>
      </c>
      <c r="AA35" s="32">
        <f>+$T35/$S35</f>
        <v>3.6310542074052238E-2</v>
      </c>
      <c r="AB35" s="32">
        <f>+$T35/$O35</f>
        <v>3.0401285689844466E-2</v>
      </c>
    </row>
    <row r="36" spans="1:28" x14ac:dyDescent="0.3">
      <c r="A36" s="33">
        <v>1116</v>
      </c>
      <c r="B36" s="32" t="s">
        <v>32</v>
      </c>
      <c r="C36" s="32" t="s">
        <v>25</v>
      </c>
      <c r="D36" s="32">
        <v>800052954</v>
      </c>
      <c r="E36" s="32" t="s">
        <v>288</v>
      </c>
      <c r="F36" s="32" t="s">
        <v>58</v>
      </c>
      <c r="G36" s="32" t="s">
        <v>59</v>
      </c>
      <c r="H36" s="32" t="s">
        <v>27</v>
      </c>
      <c r="I36" s="32" t="s">
        <v>289</v>
      </c>
      <c r="J36" s="32" t="s">
        <v>29</v>
      </c>
      <c r="K36" s="32" t="s">
        <v>29</v>
      </c>
      <c r="L36" s="32" t="s">
        <v>30</v>
      </c>
      <c r="M36" s="32">
        <v>1219589</v>
      </c>
      <c r="N36" s="32">
        <v>3061486</v>
      </c>
      <c r="O36" s="32">
        <v>4281075</v>
      </c>
      <c r="P36" s="32">
        <v>590141</v>
      </c>
      <c r="Q36" s="32">
        <v>144613</v>
      </c>
      <c r="R36" s="32">
        <v>734754</v>
      </c>
      <c r="S36" s="32">
        <v>3546321</v>
      </c>
      <c r="T36" s="32">
        <v>47755</v>
      </c>
      <c r="V36" s="20">
        <f>+$M36/$P36</f>
        <v>2.0666061161654588</v>
      </c>
      <c r="X36" s="16">
        <f>+$R36/$O36</f>
        <v>0.17162838772971742</v>
      </c>
      <c r="Y36" s="13"/>
      <c r="Z36" s="32" t="e">
        <f>+$T36/$U36</f>
        <v>#DIV/0!</v>
      </c>
      <c r="AA36" s="32">
        <f>+$T36/$S36</f>
        <v>1.3466068074491846E-2</v>
      </c>
      <c r="AB36" s="32">
        <f>+$T36/$O36</f>
        <v>1.115490852180819E-2</v>
      </c>
    </row>
    <row r="37" spans="1:28" x14ac:dyDescent="0.3">
      <c r="A37" s="33">
        <v>41020</v>
      </c>
      <c r="B37" s="32" t="s">
        <v>32</v>
      </c>
      <c r="C37" s="32" t="s">
        <v>25</v>
      </c>
      <c r="D37" s="32">
        <v>900812558</v>
      </c>
      <c r="E37" s="32" t="s">
        <v>938</v>
      </c>
      <c r="F37" s="32" t="s">
        <v>58</v>
      </c>
      <c r="G37" s="32" t="s">
        <v>59</v>
      </c>
      <c r="H37" s="32" t="s">
        <v>27</v>
      </c>
      <c r="I37" s="32" t="s">
        <v>939</v>
      </c>
      <c r="J37" s="32" t="s">
        <v>384</v>
      </c>
      <c r="K37" s="32" t="s">
        <v>385</v>
      </c>
      <c r="L37" s="32" t="s">
        <v>30</v>
      </c>
      <c r="M37" s="32">
        <v>18360368</v>
      </c>
      <c r="N37" s="32">
        <v>8279627</v>
      </c>
      <c r="O37" s="32">
        <v>26639995</v>
      </c>
      <c r="P37" s="32">
        <v>4585173</v>
      </c>
      <c r="R37" s="32">
        <v>4585173</v>
      </c>
      <c r="S37" s="32">
        <v>22054822</v>
      </c>
      <c r="T37" s="32">
        <v>7403168</v>
      </c>
      <c r="V37" s="20">
        <f>+$M37/$P37</f>
        <v>4.0042912230356409</v>
      </c>
      <c r="X37" s="16">
        <f>+$R37/$O37</f>
        <v>0.17211613590768315</v>
      </c>
      <c r="Y37" s="13"/>
      <c r="Z37" s="32" t="e">
        <f>+$T37/$U37</f>
        <v>#DIV/0!</v>
      </c>
      <c r="AA37" s="32">
        <f>+$T37/$S37</f>
        <v>0.33567117431281013</v>
      </c>
      <c r="AB37" s="32">
        <f>+$T37/$O37</f>
        <v>0.27789674885449489</v>
      </c>
    </row>
    <row r="38" spans="1:28" x14ac:dyDescent="0.3">
      <c r="A38" s="33">
        <v>26338</v>
      </c>
      <c r="B38" s="32" t="s">
        <v>32</v>
      </c>
      <c r="C38" s="32" t="s">
        <v>25</v>
      </c>
      <c r="D38" s="32">
        <v>900185676</v>
      </c>
      <c r="E38" s="32" t="s">
        <v>736</v>
      </c>
      <c r="F38" s="32" t="s">
        <v>58</v>
      </c>
      <c r="G38" s="32" t="s">
        <v>59</v>
      </c>
      <c r="H38" s="32" t="s">
        <v>27</v>
      </c>
      <c r="I38" s="32" t="s">
        <v>737</v>
      </c>
      <c r="J38" s="32" t="s">
        <v>46</v>
      </c>
      <c r="K38" s="32" t="s">
        <v>47</v>
      </c>
      <c r="L38" s="32" t="s">
        <v>30</v>
      </c>
      <c r="M38" s="32">
        <v>3268070</v>
      </c>
      <c r="N38" s="32">
        <v>1151255</v>
      </c>
      <c r="O38" s="32">
        <v>4419325</v>
      </c>
      <c r="P38" s="32">
        <v>576352</v>
      </c>
      <c r="Q38" s="32">
        <v>187798</v>
      </c>
      <c r="R38" s="32">
        <v>764150</v>
      </c>
      <c r="S38" s="32">
        <v>3655175</v>
      </c>
      <c r="T38" s="32">
        <v>1140543</v>
      </c>
      <c r="U38" s="32">
        <v>26221</v>
      </c>
      <c r="V38" s="20">
        <f>+$M38/$P38</f>
        <v>5.6702674754316806</v>
      </c>
      <c r="X38" s="16">
        <f>+$R38/$O38</f>
        <v>0.17291102147952458</v>
      </c>
      <c r="Y38" s="13"/>
      <c r="Z38" s="32">
        <f>+$T38/$U38</f>
        <v>43.497311315357919</v>
      </c>
      <c r="AA38" s="32">
        <f>+$T38/$S38</f>
        <v>0.31203512827703189</v>
      </c>
      <c r="AB38" s="32">
        <f>+$T38/$O38</f>
        <v>0.25808081550915579</v>
      </c>
    </row>
    <row r="39" spans="1:28" x14ac:dyDescent="0.3">
      <c r="A39" s="33">
        <v>7078</v>
      </c>
      <c r="B39" s="32" t="s">
        <v>32</v>
      </c>
      <c r="C39" s="32" t="s">
        <v>25</v>
      </c>
      <c r="D39" s="32">
        <v>805030075</v>
      </c>
      <c r="E39" s="32" t="s">
        <v>396</v>
      </c>
      <c r="F39" s="32" t="s">
        <v>58</v>
      </c>
      <c r="G39" s="32" t="s">
        <v>59</v>
      </c>
      <c r="H39" s="32" t="s">
        <v>27</v>
      </c>
      <c r="I39" s="32" t="s">
        <v>397</v>
      </c>
      <c r="J39" s="32" t="s">
        <v>158</v>
      </c>
      <c r="K39" s="32" t="s">
        <v>159</v>
      </c>
      <c r="L39" s="32" t="s">
        <v>30</v>
      </c>
      <c r="M39" s="32">
        <v>2179059</v>
      </c>
      <c r="N39" s="32">
        <v>910077</v>
      </c>
      <c r="O39" s="32">
        <v>3089136</v>
      </c>
      <c r="P39" s="32">
        <v>550705</v>
      </c>
      <c r="R39" s="32">
        <v>550705</v>
      </c>
      <c r="S39" s="32">
        <v>2538431</v>
      </c>
      <c r="T39" s="32">
        <v>369327</v>
      </c>
      <c r="U39" s="32">
        <v>167532</v>
      </c>
      <c r="V39" s="20">
        <f>+$M39/$P39</f>
        <v>3.9568534878019994</v>
      </c>
      <c r="X39" s="16">
        <f>+$R39/$O39</f>
        <v>0.17827152964453491</v>
      </c>
      <c r="Y39" s="13"/>
      <c r="Z39" s="32">
        <f>+$T39/$U39</f>
        <v>2.2045161521380989</v>
      </c>
      <c r="AA39" s="32">
        <f>+$T39/$S39</f>
        <v>0.14549420488482848</v>
      </c>
      <c r="AB39" s="32">
        <f>+$T39/$O39</f>
        <v>0.11955673042559473</v>
      </c>
    </row>
    <row r="40" spans="1:28" x14ac:dyDescent="0.3">
      <c r="A40" s="33">
        <v>12012</v>
      </c>
      <c r="B40" s="32" t="s">
        <v>32</v>
      </c>
      <c r="C40" s="32" t="s">
        <v>25</v>
      </c>
      <c r="D40" s="32">
        <v>830065750</v>
      </c>
      <c r="E40" s="32" t="s">
        <v>489</v>
      </c>
      <c r="F40" s="32" t="s">
        <v>58</v>
      </c>
      <c r="G40" s="32" t="s">
        <v>59</v>
      </c>
      <c r="H40" s="32" t="s">
        <v>27</v>
      </c>
      <c r="I40" s="32" t="s">
        <v>490</v>
      </c>
      <c r="J40" s="32" t="s">
        <v>29</v>
      </c>
      <c r="K40" s="32" t="s">
        <v>29</v>
      </c>
      <c r="L40" s="32" t="s">
        <v>30</v>
      </c>
      <c r="M40" s="32">
        <v>33366288</v>
      </c>
      <c r="N40" s="32">
        <v>3485821</v>
      </c>
      <c r="O40" s="32">
        <v>36852109</v>
      </c>
      <c r="P40" s="32">
        <v>3809795</v>
      </c>
      <c r="Q40" s="32">
        <v>2898340</v>
      </c>
      <c r="R40" s="32">
        <v>6708135</v>
      </c>
      <c r="S40" s="32">
        <v>30143974</v>
      </c>
      <c r="T40" s="32">
        <v>9221049</v>
      </c>
      <c r="U40" s="32">
        <v>1424789</v>
      </c>
      <c r="V40" s="20">
        <f>+$M40/$P40</f>
        <v>8.7580271379431185</v>
      </c>
      <c r="X40" s="16">
        <f>+$R40/$O40</f>
        <v>0.18202852379493395</v>
      </c>
      <c r="Y40" s="13"/>
      <c r="Z40" s="32">
        <f>+$T40/$U40</f>
        <v>6.4718698698544133</v>
      </c>
      <c r="AA40" s="32">
        <f>+$T40/$S40</f>
        <v>0.30590024394262016</v>
      </c>
      <c r="AB40" s="32">
        <f>+$T40/$O40</f>
        <v>0.25021767410923484</v>
      </c>
    </row>
    <row r="41" spans="1:28" x14ac:dyDescent="0.3">
      <c r="A41" s="33">
        <v>10438</v>
      </c>
      <c r="B41" s="32" t="s">
        <v>32</v>
      </c>
      <c r="C41" s="32" t="s">
        <v>25</v>
      </c>
      <c r="D41" s="32">
        <v>830013234</v>
      </c>
      <c r="E41" s="32" t="s">
        <v>437</v>
      </c>
      <c r="F41" s="32" t="s">
        <v>58</v>
      </c>
      <c r="G41" s="32" t="s">
        <v>59</v>
      </c>
      <c r="H41" s="32" t="s">
        <v>51</v>
      </c>
      <c r="I41" s="32" t="s">
        <v>438</v>
      </c>
      <c r="J41" s="32" t="s">
        <v>29</v>
      </c>
      <c r="K41" s="32" t="s">
        <v>29</v>
      </c>
      <c r="L41" s="32" t="s">
        <v>30</v>
      </c>
      <c r="M41" s="32">
        <v>2389661</v>
      </c>
      <c r="N41" s="32">
        <v>894288</v>
      </c>
      <c r="O41" s="32">
        <v>3283949</v>
      </c>
      <c r="P41" s="32">
        <v>473500</v>
      </c>
      <c r="Q41" s="32">
        <v>134478</v>
      </c>
      <c r="R41" s="32">
        <v>607978</v>
      </c>
      <c r="S41" s="32">
        <v>2675971</v>
      </c>
      <c r="T41" s="32">
        <v>1261290</v>
      </c>
      <c r="U41" s="32">
        <v>259133</v>
      </c>
      <c r="V41" s="20">
        <f>+$M41/$P41</f>
        <v>5.0468025343189016</v>
      </c>
      <c r="X41" s="16">
        <f>+$R41/$O41</f>
        <v>0.18513624907085952</v>
      </c>
      <c r="Y41" s="13"/>
      <c r="Z41" s="32">
        <f>+$T41/$U41</f>
        <v>4.8673461118421812</v>
      </c>
      <c r="AA41" s="32">
        <f>+$T41/$S41</f>
        <v>0.47133918865338975</v>
      </c>
      <c r="AB41" s="32">
        <f>+$T41/$O41</f>
        <v>0.38407721922599897</v>
      </c>
    </row>
    <row r="42" spans="1:28" x14ac:dyDescent="0.3">
      <c r="A42" s="33">
        <v>2072</v>
      </c>
      <c r="B42" s="32" t="s">
        <v>24</v>
      </c>
      <c r="C42" s="32" t="s">
        <v>25</v>
      </c>
      <c r="D42" s="32">
        <v>860028581</v>
      </c>
      <c r="E42" s="32" t="s">
        <v>127</v>
      </c>
      <c r="F42" s="32" t="s">
        <v>58</v>
      </c>
      <c r="G42" s="32" t="s">
        <v>59</v>
      </c>
      <c r="H42" s="32" t="s">
        <v>27</v>
      </c>
      <c r="I42" s="32" t="s">
        <v>128</v>
      </c>
      <c r="J42" s="32" t="s">
        <v>29</v>
      </c>
      <c r="K42" s="32" t="s">
        <v>29</v>
      </c>
      <c r="L42" s="32" t="s">
        <v>30</v>
      </c>
      <c r="M42" s="32">
        <v>9208842</v>
      </c>
      <c r="N42" s="32">
        <v>41329415</v>
      </c>
      <c r="O42" s="32">
        <v>50538257</v>
      </c>
      <c r="P42" s="32">
        <v>3316342</v>
      </c>
      <c r="Q42" s="32">
        <v>6173674</v>
      </c>
      <c r="R42" s="32">
        <v>9490016</v>
      </c>
      <c r="S42" s="32">
        <v>41048241</v>
      </c>
      <c r="T42" s="32">
        <v>10543876</v>
      </c>
      <c r="V42" s="20">
        <f>+$M42/$P42</f>
        <v>2.7768070964936666</v>
      </c>
      <c r="W42" s="20"/>
      <c r="X42" s="16">
        <f>+$R42/$O42</f>
        <v>0.18777885434394778</v>
      </c>
      <c r="Y42" s="13"/>
      <c r="Z42" s="32" t="e">
        <f>+$T42/$U42</f>
        <v>#DIV/0!</v>
      </c>
      <c r="AA42" s="32">
        <f>+$T42/$S42</f>
        <v>0.25686547689095862</v>
      </c>
      <c r="AB42" s="32">
        <f>+$T42/$O42</f>
        <v>0.20863157191986262</v>
      </c>
    </row>
    <row r="43" spans="1:28" x14ac:dyDescent="0.3">
      <c r="A43" s="33">
        <v>13264</v>
      </c>
      <c r="B43" s="32" t="s">
        <v>32</v>
      </c>
      <c r="C43" s="32" t="s">
        <v>25</v>
      </c>
      <c r="D43" s="32">
        <v>830106465</v>
      </c>
      <c r="E43" s="32" t="s">
        <v>518</v>
      </c>
      <c r="F43" s="32" t="s">
        <v>58</v>
      </c>
      <c r="G43" s="32" t="s">
        <v>59</v>
      </c>
      <c r="H43" s="32" t="s">
        <v>51</v>
      </c>
      <c r="I43" s="32" t="s">
        <v>519</v>
      </c>
      <c r="J43" s="32" t="s">
        <v>29</v>
      </c>
      <c r="K43" s="32" t="s">
        <v>29</v>
      </c>
      <c r="L43" s="32" t="s">
        <v>30</v>
      </c>
      <c r="M43" s="32">
        <v>1585713</v>
      </c>
      <c r="N43" s="32">
        <v>1125234</v>
      </c>
      <c r="O43" s="32">
        <v>2710947</v>
      </c>
      <c r="P43" s="32">
        <v>511219</v>
      </c>
      <c r="R43" s="32">
        <v>511219</v>
      </c>
      <c r="S43" s="32">
        <v>2199728</v>
      </c>
      <c r="T43" s="32">
        <v>45083</v>
      </c>
      <c r="U43" s="32">
        <v>85631</v>
      </c>
      <c r="V43" s="20">
        <f>+$M43/$P43</f>
        <v>3.1018272012581694</v>
      </c>
      <c r="X43" s="16">
        <f>+$R43/$O43</f>
        <v>0.18857580026463078</v>
      </c>
      <c r="Y43" s="13"/>
      <c r="Z43" s="32">
        <f>+$T43/$U43</f>
        <v>0.52647989629923742</v>
      </c>
      <c r="AA43" s="32">
        <f>+$T43/$S43</f>
        <v>2.049480663063797E-2</v>
      </c>
      <c r="AB43" s="32">
        <f>+$T43/$O43</f>
        <v>1.6629982068996553E-2</v>
      </c>
    </row>
    <row r="44" spans="1:28" x14ac:dyDescent="0.3">
      <c r="A44" s="33">
        <v>8130</v>
      </c>
      <c r="B44" s="32" t="s">
        <v>32</v>
      </c>
      <c r="C44" s="32" t="s">
        <v>25</v>
      </c>
      <c r="D44" s="32">
        <v>811017871</v>
      </c>
      <c r="E44" s="32" t="s">
        <v>406</v>
      </c>
      <c r="F44" s="32" t="s">
        <v>58</v>
      </c>
      <c r="G44" s="32" t="s">
        <v>59</v>
      </c>
      <c r="H44" s="32" t="s">
        <v>44</v>
      </c>
      <c r="I44" s="32" t="s">
        <v>407</v>
      </c>
      <c r="J44" s="32" t="s">
        <v>41</v>
      </c>
      <c r="K44" s="32" t="s">
        <v>42</v>
      </c>
      <c r="L44" s="32" t="s">
        <v>30</v>
      </c>
      <c r="M44" s="32">
        <v>3306372</v>
      </c>
      <c r="N44" s="32">
        <v>504926</v>
      </c>
      <c r="O44" s="32">
        <v>3811298</v>
      </c>
      <c r="P44" s="32">
        <v>727939</v>
      </c>
      <c r="R44" s="32">
        <v>727939</v>
      </c>
      <c r="S44" s="32">
        <v>3083359</v>
      </c>
      <c r="T44" s="32">
        <v>148219</v>
      </c>
      <c r="U44" s="32">
        <v>438470</v>
      </c>
      <c r="V44" s="20">
        <f>+$M44/$P44</f>
        <v>4.5421003683000913</v>
      </c>
      <c r="X44" s="16">
        <f>+$R44/$O44</f>
        <v>0.19099503633670209</v>
      </c>
      <c r="Y44" s="13"/>
      <c r="Z44" s="32">
        <f>+$T44/$U44</f>
        <v>0.33803680981595091</v>
      </c>
      <c r="AA44" s="32">
        <f>+$T44/$S44</f>
        <v>4.8070626871538472E-2</v>
      </c>
      <c r="AB44" s="32">
        <f>+$T44/$O44</f>
        <v>3.8889375745480938E-2</v>
      </c>
    </row>
    <row r="45" spans="1:28" x14ac:dyDescent="0.3">
      <c r="A45" s="33">
        <v>20602</v>
      </c>
      <c r="B45" s="32" t="s">
        <v>32</v>
      </c>
      <c r="C45" s="32" t="s">
        <v>25</v>
      </c>
      <c r="D45" s="32">
        <v>890919283</v>
      </c>
      <c r="E45" s="32" t="s">
        <v>640</v>
      </c>
      <c r="F45" s="32" t="s">
        <v>58</v>
      </c>
      <c r="G45" s="32" t="s">
        <v>59</v>
      </c>
      <c r="H45" s="32" t="s">
        <v>44</v>
      </c>
      <c r="I45" s="32" t="s">
        <v>641</v>
      </c>
      <c r="J45" s="32" t="s">
        <v>41</v>
      </c>
      <c r="K45" s="32" t="s">
        <v>42</v>
      </c>
      <c r="L45" s="32" t="s">
        <v>30</v>
      </c>
      <c r="M45" s="32">
        <v>14143852</v>
      </c>
      <c r="N45" s="32">
        <v>4120451</v>
      </c>
      <c r="O45" s="32">
        <v>18264303</v>
      </c>
      <c r="P45" s="32">
        <v>3524492</v>
      </c>
      <c r="Q45" s="32">
        <v>26268</v>
      </c>
      <c r="R45" s="32">
        <v>3550760</v>
      </c>
      <c r="S45" s="32">
        <v>14713543</v>
      </c>
      <c r="T45" s="32">
        <v>1053472</v>
      </c>
      <c r="U45" s="32">
        <v>106612</v>
      </c>
      <c r="V45" s="20">
        <f>+$M45/$P45</f>
        <v>4.0130186137463211</v>
      </c>
      <c r="X45" s="16">
        <f>+$R45/$O45</f>
        <v>0.19440982773884116</v>
      </c>
      <c r="Y45" s="13"/>
      <c r="Z45" s="32">
        <f>+$T45/$U45</f>
        <v>9.8813641991520651</v>
      </c>
      <c r="AA45" s="32">
        <f>+$T45/$S45</f>
        <v>7.1598798467507108E-2</v>
      </c>
      <c r="AB45" s="32">
        <f>+$T45/$O45</f>
        <v>5.7679288391131046E-2</v>
      </c>
    </row>
    <row r="46" spans="1:28" x14ac:dyDescent="0.3">
      <c r="A46" s="33">
        <v>2332</v>
      </c>
      <c r="B46" s="32" t="s">
        <v>24</v>
      </c>
      <c r="C46" s="32" t="s">
        <v>25</v>
      </c>
      <c r="D46" s="32">
        <v>860450450</v>
      </c>
      <c r="E46" s="32" t="s">
        <v>139</v>
      </c>
      <c r="F46" s="32" t="s">
        <v>58</v>
      </c>
      <c r="G46" s="32" t="s">
        <v>59</v>
      </c>
      <c r="H46" s="32" t="s">
        <v>44</v>
      </c>
      <c r="I46" s="32" t="s">
        <v>140</v>
      </c>
      <c r="J46" s="32" t="s">
        <v>29</v>
      </c>
      <c r="K46" s="32" t="s">
        <v>29</v>
      </c>
      <c r="L46" s="32" t="s">
        <v>30</v>
      </c>
      <c r="M46" s="32">
        <v>40128822</v>
      </c>
      <c r="N46" s="32">
        <v>27658843</v>
      </c>
      <c r="O46" s="32">
        <v>67787665</v>
      </c>
      <c r="P46" s="32">
        <v>13032700</v>
      </c>
      <c r="Q46" s="32">
        <v>569072</v>
      </c>
      <c r="R46" s="32">
        <v>13601772</v>
      </c>
      <c r="S46" s="32">
        <v>54185893</v>
      </c>
      <c r="T46" s="32">
        <v>9378096</v>
      </c>
      <c r="U46" s="32">
        <v>0</v>
      </c>
      <c r="V46" s="20">
        <f>+$M46/$P46</f>
        <v>3.079087372532169</v>
      </c>
      <c r="W46" s="20"/>
      <c r="X46" s="16">
        <f>+$R46/$O46</f>
        <v>0.20065261135635812</v>
      </c>
      <c r="Y46" s="13"/>
      <c r="Z46" s="32" t="e">
        <f>+$T46/$U46</f>
        <v>#DIV/0!</v>
      </c>
      <c r="AA46" s="32">
        <f>+$T46/$S46</f>
        <v>0.1730726482628975</v>
      </c>
      <c r="AB46" s="32">
        <f>+$T46/$O46</f>
        <v>0.13834516943458666</v>
      </c>
    </row>
    <row r="47" spans="1:28" x14ac:dyDescent="0.3">
      <c r="A47" s="33">
        <v>2012</v>
      </c>
      <c r="B47" s="32" t="s">
        <v>24</v>
      </c>
      <c r="C47" s="32" t="s">
        <v>25</v>
      </c>
      <c r="D47" s="32">
        <v>860010268</v>
      </c>
      <c r="E47" s="32" t="s">
        <v>121</v>
      </c>
      <c r="F47" s="32" t="s">
        <v>58</v>
      </c>
      <c r="G47" s="32" t="s">
        <v>59</v>
      </c>
      <c r="H47" s="32" t="s">
        <v>27</v>
      </c>
      <c r="I47" s="32" t="s">
        <v>122</v>
      </c>
      <c r="J47" s="32" t="s">
        <v>29</v>
      </c>
      <c r="K47" s="32" t="s">
        <v>29</v>
      </c>
      <c r="L47" s="32" t="s">
        <v>30</v>
      </c>
      <c r="M47" s="32">
        <v>33215523</v>
      </c>
      <c r="N47" s="32">
        <v>10690674</v>
      </c>
      <c r="O47" s="32">
        <v>43906197</v>
      </c>
      <c r="P47" s="32">
        <v>8818710</v>
      </c>
      <c r="R47" s="32">
        <v>8818710</v>
      </c>
      <c r="S47" s="32">
        <v>35087487</v>
      </c>
      <c r="T47" s="32">
        <v>1455031</v>
      </c>
      <c r="U47" s="32">
        <v>1033266</v>
      </c>
      <c r="V47" s="20">
        <f>+$M47/$P47</f>
        <v>3.7664831931200822</v>
      </c>
      <c r="W47" s="20"/>
      <c r="X47" s="16">
        <f>+$R47/$O47</f>
        <v>0.20085342394833239</v>
      </c>
      <c r="Y47" s="13"/>
      <c r="Z47" s="32">
        <f>+$T47/$U47</f>
        <v>1.4081862753637495</v>
      </c>
      <c r="AA47" s="32">
        <f>+$T47/$S47</f>
        <v>4.1468658043250575E-2</v>
      </c>
      <c r="AB47" s="32">
        <f>+$T47/$O47</f>
        <v>3.3139536088721146E-2</v>
      </c>
    </row>
    <row r="48" spans="1:28" x14ac:dyDescent="0.3">
      <c r="A48" s="33">
        <v>10350</v>
      </c>
      <c r="B48" s="32" t="s">
        <v>32</v>
      </c>
      <c r="C48" s="32" t="s">
        <v>25</v>
      </c>
      <c r="D48" s="32">
        <v>830010599</v>
      </c>
      <c r="E48" s="32" t="s">
        <v>433</v>
      </c>
      <c r="F48" s="32" t="s">
        <v>58</v>
      </c>
      <c r="G48" s="32" t="s">
        <v>59</v>
      </c>
      <c r="H48" s="32" t="s">
        <v>27</v>
      </c>
      <c r="I48" s="32" t="s">
        <v>434</v>
      </c>
      <c r="J48" s="32" t="s">
        <v>29</v>
      </c>
      <c r="K48" s="32" t="s">
        <v>29</v>
      </c>
      <c r="L48" s="32" t="s">
        <v>30</v>
      </c>
      <c r="M48" s="32">
        <v>2814764</v>
      </c>
      <c r="N48" s="32">
        <v>483580</v>
      </c>
      <c r="O48" s="32">
        <v>3298344</v>
      </c>
      <c r="P48" s="32">
        <v>665587</v>
      </c>
      <c r="R48" s="32">
        <v>665587</v>
      </c>
      <c r="S48" s="32">
        <v>2632757</v>
      </c>
      <c r="T48" s="32">
        <v>1016031</v>
      </c>
      <c r="V48" s="20">
        <f>+$M48/$P48</f>
        <v>4.2289948571711884</v>
      </c>
      <c r="X48" s="16">
        <f>+$R48/$O48</f>
        <v>0.20179429434892177</v>
      </c>
      <c r="Y48" s="13"/>
      <c r="Z48" s="32" t="e">
        <f>+$T48/$U48</f>
        <v>#DIV/0!</v>
      </c>
      <c r="AA48" s="32">
        <f>+$T48/$S48</f>
        <v>0.38591901949173435</v>
      </c>
      <c r="AB48" s="32">
        <f>+$T48/$O48</f>
        <v>0.30804276327757202</v>
      </c>
    </row>
    <row r="49" spans="1:29" x14ac:dyDescent="0.3">
      <c r="A49" s="33">
        <v>4942</v>
      </c>
      <c r="B49" s="32" t="s">
        <v>32</v>
      </c>
      <c r="C49" s="32" t="s">
        <v>25</v>
      </c>
      <c r="D49" s="32">
        <v>800243987</v>
      </c>
      <c r="E49" s="32" t="s">
        <v>362</v>
      </c>
      <c r="F49" s="32" t="s">
        <v>58</v>
      </c>
      <c r="G49" s="32" t="s">
        <v>59</v>
      </c>
      <c r="H49" s="32" t="s">
        <v>27</v>
      </c>
      <c r="I49" s="32" t="s">
        <v>363</v>
      </c>
      <c r="J49" s="32" t="s">
        <v>29</v>
      </c>
      <c r="K49" s="32" t="s">
        <v>29</v>
      </c>
      <c r="L49" s="32" t="s">
        <v>30</v>
      </c>
      <c r="M49" s="32">
        <v>962971</v>
      </c>
      <c r="N49" s="32">
        <v>67540</v>
      </c>
      <c r="O49" s="32">
        <v>1030511</v>
      </c>
      <c r="P49" s="32">
        <v>170137</v>
      </c>
      <c r="Q49" s="32">
        <v>41950</v>
      </c>
      <c r="R49" s="32">
        <v>212087</v>
      </c>
      <c r="S49" s="32">
        <v>818424</v>
      </c>
      <c r="T49" s="32">
        <v>138777</v>
      </c>
      <c r="U49" s="32">
        <v>63159</v>
      </c>
      <c r="V49" s="20">
        <f>+$M49/$P49</f>
        <v>5.6599740209360689</v>
      </c>
      <c r="X49" s="16">
        <f>+$R49/$O49</f>
        <v>0.20580760418860158</v>
      </c>
      <c r="Y49" s="13"/>
      <c r="Z49" s="32">
        <f>+$T49/$U49</f>
        <v>2.1972640478791621</v>
      </c>
      <c r="AA49" s="32">
        <f>+$T49/$S49</f>
        <v>0.16956614175537374</v>
      </c>
      <c r="AB49" s="32">
        <f>+$T49/$O49</f>
        <v>0.13466814036919547</v>
      </c>
    </row>
    <row r="50" spans="1:29" x14ac:dyDescent="0.3">
      <c r="A50" s="33">
        <v>21706</v>
      </c>
      <c r="B50" s="32" t="s">
        <v>32</v>
      </c>
      <c r="C50" s="32" t="s">
        <v>25</v>
      </c>
      <c r="D50" s="32">
        <v>892002085</v>
      </c>
      <c r="E50" s="32" t="s">
        <v>650</v>
      </c>
      <c r="F50" s="32" t="s">
        <v>58</v>
      </c>
      <c r="G50" s="32" t="s">
        <v>59</v>
      </c>
      <c r="H50" s="32" t="s">
        <v>27</v>
      </c>
      <c r="I50" s="32" t="s">
        <v>651</v>
      </c>
      <c r="J50" s="32" t="s">
        <v>652</v>
      </c>
      <c r="K50" s="32" t="s">
        <v>653</v>
      </c>
      <c r="L50" s="32" t="s">
        <v>30</v>
      </c>
      <c r="M50" s="32">
        <v>6770515</v>
      </c>
      <c r="N50" s="32">
        <v>3704248</v>
      </c>
      <c r="O50" s="32">
        <v>10474763</v>
      </c>
      <c r="P50" s="32">
        <v>1731438</v>
      </c>
      <c r="Q50" s="32">
        <v>430194</v>
      </c>
      <c r="R50" s="32">
        <v>2161632</v>
      </c>
      <c r="S50" s="32">
        <v>8313131</v>
      </c>
      <c r="T50" s="32">
        <v>1913729</v>
      </c>
      <c r="V50" s="20">
        <f>+$M50/$P50</f>
        <v>3.9103421549024566</v>
      </c>
      <c r="X50" s="16">
        <f>+$R50/$O50</f>
        <v>0.2063657192052937</v>
      </c>
      <c r="Y50" s="13"/>
      <c r="Z50" s="32" t="e">
        <f>+$T50/$U50</f>
        <v>#DIV/0!</v>
      </c>
      <c r="AA50" s="32">
        <f>+$T50/$S50</f>
        <v>0.2302055627416433</v>
      </c>
      <c r="AB50" s="32">
        <f>+$T50/$O50</f>
        <v>0.18269902622140471</v>
      </c>
    </row>
    <row r="51" spans="1:29" x14ac:dyDescent="0.3">
      <c r="A51" s="33">
        <v>130</v>
      </c>
      <c r="B51" s="32" t="s">
        <v>31</v>
      </c>
      <c r="C51" s="32" t="s">
        <v>25</v>
      </c>
      <c r="D51" s="32">
        <v>800127132</v>
      </c>
      <c r="E51" s="32" t="s">
        <v>243</v>
      </c>
      <c r="F51" s="32" t="s">
        <v>58</v>
      </c>
      <c r="G51" s="32" t="s">
        <v>59</v>
      </c>
      <c r="H51" s="32" t="s">
        <v>44</v>
      </c>
      <c r="I51" s="32" t="s">
        <v>244</v>
      </c>
      <c r="J51" s="32" t="s">
        <v>29</v>
      </c>
      <c r="K51" s="32" t="s">
        <v>29</v>
      </c>
      <c r="L51" s="32" t="s">
        <v>30</v>
      </c>
      <c r="M51" s="32">
        <v>100401512</v>
      </c>
      <c r="N51" s="32">
        <v>14246245</v>
      </c>
      <c r="O51" s="32">
        <v>114647757</v>
      </c>
      <c r="P51" s="32">
        <v>23557751</v>
      </c>
      <c r="Q51" s="32">
        <v>278230</v>
      </c>
      <c r="R51" s="32">
        <v>23835981</v>
      </c>
      <c r="S51" s="32">
        <v>90811776</v>
      </c>
      <c r="T51" s="32">
        <v>31118885</v>
      </c>
      <c r="U51" s="32">
        <v>3225168</v>
      </c>
      <c r="V51" s="20">
        <f>+$M51/$P51</f>
        <v>4.2619311155805999</v>
      </c>
      <c r="W51" s="8"/>
      <c r="X51" s="16">
        <f>+$R51/$O51</f>
        <v>0.20790621311501106</v>
      </c>
      <c r="Y51" s="13"/>
      <c r="Z51" s="32">
        <f>+$T51/$U51</f>
        <v>9.6487640333774856</v>
      </c>
      <c r="AA51" s="32">
        <f>+$T51/$S51</f>
        <v>0.34267455577567385</v>
      </c>
      <c r="AB51" s="32">
        <f>+$T51/$O51</f>
        <v>0.27143038655348484</v>
      </c>
    </row>
    <row r="52" spans="1:29" x14ac:dyDescent="0.3">
      <c r="A52" s="33">
        <v>13144</v>
      </c>
      <c r="B52" s="32" t="s">
        <v>32</v>
      </c>
      <c r="C52" s="32" t="s">
        <v>25</v>
      </c>
      <c r="D52" s="32">
        <v>830101742</v>
      </c>
      <c r="E52" s="32" t="s">
        <v>516</v>
      </c>
      <c r="F52" s="32" t="s">
        <v>58</v>
      </c>
      <c r="G52" s="32" t="s">
        <v>59</v>
      </c>
      <c r="H52" s="32" t="s">
        <v>27</v>
      </c>
      <c r="I52" s="32" t="s">
        <v>517</v>
      </c>
      <c r="J52" s="32" t="s">
        <v>29</v>
      </c>
      <c r="K52" s="32" t="s">
        <v>29</v>
      </c>
      <c r="L52" s="32" t="s">
        <v>30</v>
      </c>
      <c r="M52" s="32">
        <v>4068686</v>
      </c>
      <c r="N52" s="32">
        <v>37555</v>
      </c>
      <c r="O52" s="32">
        <v>4106241</v>
      </c>
      <c r="P52" s="32">
        <v>366507</v>
      </c>
      <c r="Q52" s="32">
        <v>495398</v>
      </c>
      <c r="R52" s="32">
        <v>861905</v>
      </c>
      <c r="S52" s="32">
        <v>3244336</v>
      </c>
      <c r="T52" s="32">
        <v>350028</v>
      </c>
      <c r="V52" s="20">
        <f>+$M52/$P52</f>
        <v>11.101250453606616</v>
      </c>
      <c r="X52" s="16">
        <f>+$R52/$O52</f>
        <v>0.2099012210924785</v>
      </c>
      <c r="Y52" s="13"/>
      <c r="Z52" s="32" t="e">
        <f>+$T52/$U52</f>
        <v>#DIV/0!</v>
      </c>
      <c r="AA52" s="32">
        <f>+$T52/$S52</f>
        <v>0.10788894861691267</v>
      </c>
      <c r="AB52" s="32">
        <f>+$T52/$O52</f>
        <v>8.5242926559839033E-2</v>
      </c>
    </row>
    <row r="53" spans="1:29" x14ac:dyDescent="0.3">
      <c r="A53" s="33">
        <v>2216</v>
      </c>
      <c r="B53" s="32" t="s">
        <v>32</v>
      </c>
      <c r="C53" s="32" t="s">
        <v>25</v>
      </c>
      <c r="D53" s="32">
        <v>800115389</v>
      </c>
      <c r="E53" s="32" t="s">
        <v>310</v>
      </c>
      <c r="F53" s="32" t="s">
        <v>58</v>
      </c>
      <c r="G53" s="32" t="s">
        <v>59</v>
      </c>
      <c r="H53" s="32" t="s">
        <v>51</v>
      </c>
      <c r="I53" s="32" t="s">
        <v>311</v>
      </c>
      <c r="J53" s="32" t="s">
        <v>29</v>
      </c>
      <c r="K53" s="32" t="s">
        <v>29</v>
      </c>
      <c r="L53" s="32" t="s">
        <v>30</v>
      </c>
      <c r="M53" s="32">
        <v>2661310</v>
      </c>
      <c r="N53" s="32">
        <v>957083</v>
      </c>
      <c r="O53" s="32">
        <v>3618393</v>
      </c>
      <c r="P53" s="32">
        <v>756957</v>
      </c>
      <c r="Q53" s="32">
        <v>6944</v>
      </c>
      <c r="R53" s="32">
        <v>763901</v>
      </c>
      <c r="S53" s="32">
        <v>2854492</v>
      </c>
      <c r="T53" s="32">
        <v>428996</v>
      </c>
      <c r="V53" s="20">
        <f>+$M53/$P53</f>
        <v>3.5158007654331751</v>
      </c>
      <c r="X53" s="16">
        <f>+$R53/$O53</f>
        <v>0.21111609490732489</v>
      </c>
      <c r="Y53" s="13"/>
      <c r="Z53" s="32" t="e">
        <f>+$T53/$U53</f>
        <v>#DIV/0!</v>
      </c>
      <c r="AA53" s="32">
        <f>+$T53/$S53</f>
        <v>0.15028803724095216</v>
      </c>
      <c r="AB53" s="32">
        <f>+$T53/$O53</f>
        <v>0.11855981370735573</v>
      </c>
    </row>
    <row r="54" spans="1:29" x14ac:dyDescent="0.3">
      <c r="A54" s="33">
        <v>898</v>
      </c>
      <c r="B54" s="32" t="s">
        <v>24</v>
      </c>
      <c r="C54" s="32" t="s">
        <v>25</v>
      </c>
      <c r="D54" s="32">
        <v>811001646</v>
      </c>
      <c r="E54" s="32" t="s">
        <v>79</v>
      </c>
      <c r="F54" s="32" t="s">
        <v>58</v>
      </c>
      <c r="G54" s="32" t="s">
        <v>59</v>
      </c>
      <c r="H54" s="32" t="s">
        <v>51</v>
      </c>
      <c r="I54" s="32" t="s">
        <v>80</v>
      </c>
      <c r="J54" s="32" t="s">
        <v>41</v>
      </c>
      <c r="K54" s="32" t="s">
        <v>81</v>
      </c>
      <c r="L54" s="32" t="s">
        <v>30</v>
      </c>
      <c r="M54" s="32">
        <v>11228207</v>
      </c>
      <c r="N54" s="32">
        <v>1566021</v>
      </c>
      <c r="O54" s="32">
        <v>12794228</v>
      </c>
      <c r="P54" s="32">
        <v>1832257</v>
      </c>
      <c r="Q54" s="32">
        <v>882067</v>
      </c>
      <c r="R54" s="32">
        <v>2714324</v>
      </c>
      <c r="S54" s="32">
        <v>10079904</v>
      </c>
      <c r="T54" s="32">
        <v>5918946</v>
      </c>
      <c r="U54" s="32">
        <v>2522329</v>
      </c>
      <c r="V54" s="20">
        <f>+$M54/$P54</f>
        <v>6.1280742821558327</v>
      </c>
      <c r="W54" s="20"/>
      <c r="X54" s="16">
        <f>+$R54/$O54</f>
        <v>0.2121522298961688</v>
      </c>
      <c r="Y54" s="13"/>
      <c r="Z54" s="32">
        <f>+$T54/$U54</f>
        <v>2.3466193347497493</v>
      </c>
      <c r="AA54" s="32">
        <f>+$T54/$S54</f>
        <v>0.58720261621539249</v>
      </c>
      <c r="AB54" s="32">
        <f>+$T54/$O54</f>
        <v>0.46262627178443277</v>
      </c>
      <c r="AC54" s="9"/>
    </row>
    <row r="55" spans="1:29" x14ac:dyDescent="0.3">
      <c r="A55" s="33">
        <v>16</v>
      </c>
      <c r="B55" s="32" t="s">
        <v>31</v>
      </c>
      <c r="C55" s="32" t="s">
        <v>25</v>
      </c>
      <c r="D55" s="32">
        <v>800002030</v>
      </c>
      <c r="E55" s="32" t="s">
        <v>238</v>
      </c>
      <c r="F55" s="32" t="s">
        <v>58</v>
      </c>
      <c r="G55" s="32" t="s">
        <v>59</v>
      </c>
      <c r="H55" s="32" t="s">
        <v>27</v>
      </c>
      <c r="I55" s="32" t="s">
        <v>239</v>
      </c>
      <c r="J55" s="32" t="s">
        <v>74</v>
      </c>
      <c r="K55" s="32" t="s">
        <v>240</v>
      </c>
      <c r="L55" s="32" t="s">
        <v>30</v>
      </c>
      <c r="M55" s="32">
        <v>17770587</v>
      </c>
      <c r="N55" s="32">
        <v>1016323</v>
      </c>
      <c r="O55" s="32">
        <v>18786910</v>
      </c>
      <c r="P55" s="32">
        <v>3977500</v>
      </c>
      <c r="Q55" s="32">
        <v>49596</v>
      </c>
      <c r="R55" s="32">
        <v>4027096</v>
      </c>
      <c r="S55" s="32">
        <v>14759814</v>
      </c>
      <c r="T55" s="32">
        <v>3091641</v>
      </c>
      <c r="U55" s="32">
        <v>284645</v>
      </c>
      <c r="V55" s="20">
        <f>+$M55/$P55</f>
        <v>4.4677780012570709</v>
      </c>
      <c r="X55" s="16">
        <f>+$R55/$O55</f>
        <v>0.2143564854465157</v>
      </c>
      <c r="Y55" s="13"/>
      <c r="Z55" s="32">
        <f>+$T55/$U55</f>
        <v>10.861392260535052</v>
      </c>
      <c r="AA55" s="32">
        <f>+$T55/$S55</f>
        <v>0.20946341193730489</v>
      </c>
      <c r="AB55" s="32">
        <f>+$T55/$O55</f>
        <v>0.16456357112478848</v>
      </c>
    </row>
    <row r="56" spans="1:29" x14ac:dyDescent="0.3">
      <c r="A56" s="33">
        <v>25774</v>
      </c>
      <c r="B56" s="32" t="s">
        <v>32</v>
      </c>
      <c r="C56" s="32" t="s">
        <v>25</v>
      </c>
      <c r="D56" s="32">
        <v>900164399</v>
      </c>
      <c r="E56" s="32" t="s">
        <v>726</v>
      </c>
      <c r="F56" s="32" t="s">
        <v>58</v>
      </c>
      <c r="G56" s="32" t="s">
        <v>59</v>
      </c>
      <c r="H56" s="32" t="s">
        <v>27</v>
      </c>
      <c r="I56" s="32" t="s">
        <v>727</v>
      </c>
      <c r="J56" s="32" t="s">
        <v>74</v>
      </c>
      <c r="K56" s="32" t="s">
        <v>177</v>
      </c>
      <c r="L56" s="32" t="s">
        <v>30</v>
      </c>
      <c r="M56" s="32">
        <v>18629382</v>
      </c>
      <c r="N56" s="32">
        <v>96785</v>
      </c>
      <c r="O56" s="32">
        <v>18726167</v>
      </c>
      <c r="P56" s="32">
        <v>4043697</v>
      </c>
      <c r="R56" s="32">
        <v>4043697</v>
      </c>
      <c r="S56" s="32">
        <v>14682470</v>
      </c>
      <c r="T56" s="32">
        <v>4055931</v>
      </c>
      <c r="V56" s="20">
        <f>+$M56/$P56</f>
        <v>4.6070172913549161</v>
      </c>
      <c r="X56" s="16">
        <f>+$R56/$O56</f>
        <v>0.215938317756111</v>
      </c>
      <c r="Y56" s="13"/>
      <c r="Z56" s="32" t="e">
        <f>+$T56/$U56</f>
        <v>#DIV/0!</v>
      </c>
      <c r="AA56" s="32">
        <f>+$T56/$S56</f>
        <v>0.27624309806183839</v>
      </c>
      <c r="AB56" s="32">
        <f>+$T56/$O56</f>
        <v>0.21659162817462857</v>
      </c>
    </row>
    <row r="57" spans="1:29" x14ac:dyDescent="0.3">
      <c r="A57" s="33">
        <v>2904</v>
      </c>
      <c r="B57" s="32" t="s">
        <v>32</v>
      </c>
      <c r="C57" s="32" t="s">
        <v>25</v>
      </c>
      <c r="D57" s="32">
        <v>800152665</v>
      </c>
      <c r="E57" s="32" t="s">
        <v>318</v>
      </c>
      <c r="F57" s="32" t="s">
        <v>58</v>
      </c>
      <c r="G57" s="32" t="s">
        <v>59</v>
      </c>
      <c r="H57" s="32" t="s">
        <v>44</v>
      </c>
      <c r="I57" s="32" t="s">
        <v>319</v>
      </c>
      <c r="J57" s="32" t="s">
        <v>29</v>
      </c>
      <c r="K57" s="32" t="s">
        <v>29</v>
      </c>
      <c r="L57" s="32" t="s">
        <v>30</v>
      </c>
      <c r="M57" s="32">
        <v>6997247</v>
      </c>
      <c r="N57" s="32">
        <v>794466</v>
      </c>
      <c r="O57" s="32">
        <v>7791713</v>
      </c>
      <c r="P57" s="32">
        <v>564934</v>
      </c>
      <c r="Q57" s="32">
        <v>1118195</v>
      </c>
      <c r="R57" s="32">
        <v>1683129</v>
      </c>
      <c r="S57" s="32">
        <v>6108584</v>
      </c>
      <c r="T57" s="32">
        <v>1418181</v>
      </c>
      <c r="U57" s="32">
        <v>681950</v>
      </c>
      <c r="V57" s="20">
        <f>+$M57/$P57</f>
        <v>12.385954819501039</v>
      </c>
      <c r="X57" s="16">
        <f>+$R57/$O57</f>
        <v>0.21601527160972175</v>
      </c>
      <c r="Y57" s="13"/>
      <c r="Z57" s="32">
        <f>+$T57/$U57</f>
        <v>2.0795967446293715</v>
      </c>
      <c r="AA57" s="32">
        <f>+$T57/$S57</f>
        <v>0.23216198713155128</v>
      </c>
      <c r="AB57" s="32">
        <f>+$T57/$O57</f>
        <v>0.18201145242387651</v>
      </c>
    </row>
    <row r="58" spans="1:29" x14ac:dyDescent="0.3">
      <c r="A58" s="33">
        <v>20748</v>
      </c>
      <c r="B58" s="32" t="s">
        <v>32</v>
      </c>
      <c r="C58" s="32" t="s">
        <v>25</v>
      </c>
      <c r="D58" s="32">
        <v>890924197</v>
      </c>
      <c r="E58" s="32" t="s">
        <v>642</v>
      </c>
      <c r="F58" s="32" t="s">
        <v>58</v>
      </c>
      <c r="G58" s="32" t="s">
        <v>59</v>
      </c>
      <c r="H58" s="32" t="s">
        <v>27</v>
      </c>
      <c r="I58" s="32" t="s">
        <v>643</v>
      </c>
      <c r="J58" s="32" t="s">
        <v>41</v>
      </c>
      <c r="K58" s="32" t="s">
        <v>42</v>
      </c>
      <c r="L58" s="32" t="s">
        <v>30</v>
      </c>
      <c r="M58" s="32">
        <v>9357379</v>
      </c>
      <c r="N58" s="32">
        <v>5133982</v>
      </c>
      <c r="O58" s="32">
        <v>14491361</v>
      </c>
      <c r="P58" s="32">
        <v>2703019</v>
      </c>
      <c r="Q58" s="32">
        <v>445225</v>
      </c>
      <c r="R58" s="32">
        <v>3148244</v>
      </c>
      <c r="S58" s="32">
        <v>11343117</v>
      </c>
      <c r="T58" s="32">
        <v>2449045</v>
      </c>
      <c r="U58" s="32">
        <v>284029</v>
      </c>
      <c r="V58" s="20">
        <f>+$M58/$P58</f>
        <v>3.4618250926094118</v>
      </c>
      <c r="X58" s="16">
        <f>+$R58/$O58</f>
        <v>0.21724971174205102</v>
      </c>
      <c r="Y58" s="13"/>
      <c r="Z58" s="32">
        <f>+$T58/$U58</f>
        <v>8.6225174189959475</v>
      </c>
      <c r="AA58" s="32">
        <f>+$T58/$S58</f>
        <v>0.21590582200642028</v>
      </c>
      <c r="AB58" s="32">
        <f>+$T58/$O58</f>
        <v>0.16900034441209491</v>
      </c>
    </row>
    <row r="59" spans="1:29" x14ac:dyDescent="0.3">
      <c r="A59" s="33">
        <v>34734</v>
      </c>
      <c r="B59" s="32" t="s">
        <v>32</v>
      </c>
      <c r="C59" s="32" t="s">
        <v>25</v>
      </c>
      <c r="D59" s="32">
        <v>900471382</v>
      </c>
      <c r="E59" s="32" t="s">
        <v>854</v>
      </c>
      <c r="F59" s="32" t="s">
        <v>58</v>
      </c>
      <c r="G59" s="32" t="s">
        <v>59</v>
      </c>
      <c r="H59" s="32" t="s">
        <v>27</v>
      </c>
      <c r="I59" s="32" t="s">
        <v>855</v>
      </c>
      <c r="J59" s="32" t="s">
        <v>158</v>
      </c>
      <c r="K59" s="32" t="s">
        <v>247</v>
      </c>
      <c r="L59" s="32" t="s">
        <v>30</v>
      </c>
      <c r="M59" s="32">
        <v>4970215</v>
      </c>
      <c r="N59" s="32">
        <v>855994</v>
      </c>
      <c r="O59" s="32">
        <v>5826209</v>
      </c>
      <c r="P59" s="32">
        <v>1288873</v>
      </c>
      <c r="Q59" s="32">
        <v>9191</v>
      </c>
      <c r="R59" s="32">
        <v>1298064</v>
      </c>
      <c r="S59" s="32">
        <v>4528145</v>
      </c>
      <c r="T59" s="32">
        <v>1701278</v>
      </c>
      <c r="U59" s="32">
        <v>298776</v>
      </c>
      <c r="V59" s="20">
        <f>+$M59/$P59</f>
        <v>3.8562488313433518</v>
      </c>
      <c r="X59" s="16">
        <f>+$R59/$O59</f>
        <v>0.22279736274479683</v>
      </c>
      <c r="Y59" s="13"/>
      <c r="Z59" s="32">
        <f>+$T59/$U59</f>
        <v>5.6941588347122929</v>
      </c>
      <c r="AA59" s="32">
        <f>+$T59/$S59</f>
        <v>0.37571190851883057</v>
      </c>
      <c r="AB59" s="32">
        <f>+$T59/$O59</f>
        <v>0.29200428614902074</v>
      </c>
    </row>
    <row r="60" spans="1:29" x14ac:dyDescent="0.3">
      <c r="A60" s="33">
        <v>10414</v>
      </c>
      <c r="B60" s="32" t="s">
        <v>32</v>
      </c>
      <c r="C60" s="32" t="s">
        <v>25</v>
      </c>
      <c r="D60" s="32">
        <v>830012595</v>
      </c>
      <c r="E60" s="32" t="s">
        <v>435</v>
      </c>
      <c r="F60" s="32" t="s">
        <v>58</v>
      </c>
      <c r="G60" s="32" t="s">
        <v>59</v>
      </c>
      <c r="H60" s="32" t="s">
        <v>27</v>
      </c>
      <c r="I60" s="32" t="s">
        <v>436</v>
      </c>
      <c r="J60" s="32" t="s">
        <v>74</v>
      </c>
      <c r="K60" s="32" t="s">
        <v>240</v>
      </c>
      <c r="L60" s="32" t="s">
        <v>30</v>
      </c>
      <c r="M60" s="32">
        <v>63077669</v>
      </c>
      <c r="N60" s="32">
        <v>2810185</v>
      </c>
      <c r="O60" s="32">
        <v>65887854</v>
      </c>
      <c r="P60" s="32">
        <v>6781799</v>
      </c>
      <c r="Q60" s="32">
        <v>7918919</v>
      </c>
      <c r="R60" s="32">
        <v>14700718</v>
      </c>
      <c r="S60" s="32">
        <v>51187136</v>
      </c>
      <c r="T60" s="32">
        <v>18765027</v>
      </c>
      <c r="V60" s="20">
        <f>+$M60/$P60</f>
        <v>9.3010230766202309</v>
      </c>
      <c r="X60" s="16">
        <f>+$R60/$O60</f>
        <v>0.22311726832080461</v>
      </c>
      <c r="Y60" s="13"/>
      <c r="Z60" s="32" t="e">
        <f>+$T60/$U60</f>
        <v>#DIV/0!</v>
      </c>
      <c r="AA60" s="32">
        <f>+$T60/$S60</f>
        <v>0.36659654097466987</v>
      </c>
      <c r="AB60" s="32">
        <f>+$T60/$O60</f>
        <v>0.28480252217654561</v>
      </c>
    </row>
    <row r="61" spans="1:29" x14ac:dyDescent="0.3">
      <c r="A61" s="33">
        <v>14280</v>
      </c>
      <c r="B61" s="32" t="s">
        <v>32</v>
      </c>
      <c r="C61" s="32" t="s">
        <v>25</v>
      </c>
      <c r="D61" s="32">
        <v>830138228</v>
      </c>
      <c r="E61" s="32" t="s">
        <v>536</v>
      </c>
      <c r="F61" s="32" t="s">
        <v>58</v>
      </c>
      <c r="G61" s="32" t="s">
        <v>59</v>
      </c>
      <c r="H61" s="32" t="s">
        <v>51</v>
      </c>
      <c r="I61" s="32" t="s">
        <v>537</v>
      </c>
      <c r="J61" s="32" t="s">
        <v>29</v>
      </c>
      <c r="K61" s="32" t="s">
        <v>29</v>
      </c>
      <c r="L61" s="32" t="s">
        <v>30</v>
      </c>
      <c r="M61" s="32">
        <v>22527427</v>
      </c>
      <c r="N61" s="32">
        <v>2147646</v>
      </c>
      <c r="O61" s="32">
        <v>24675073</v>
      </c>
      <c r="P61" s="32">
        <v>4940230</v>
      </c>
      <c r="Q61" s="32">
        <v>589726</v>
      </c>
      <c r="R61" s="32">
        <v>5529956</v>
      </c>
      <c r="S61" s="32">
        <v>19145117</v>
      </c>
      <c r="T61" s="32">
        <v>4436275</v>
      </c>
      <c r="U61" s="32">
        <v>405355</v>
      </c>
      <c r="V61" s="20">
        <f>+$M61/$P61</f>
        <v>4.5599955872499862</v>
      </c>
      <c r="X61" s="16">
        <f>+$R61/$O61</f>
        <v>0.22411102897243709</v>
      </c>
      <c r="Y61" s="13"/>
      <c r="Z61" s="32">
        <f>+$T61/$U61</f>
        <v>10.944172392100752</v>
      </c>
      <c r="AA61" s="32">
        <f>+$T61/$S61</f>
        <v>0.23171835408475175</v>
      </c>
      <c r="AB61" s="32">
        <f>+$T61/$O61</f>
        <v>0.17978771531901852</v>
      </c>
    </row>
    <row r="62" spans="1:29" x14ac:dyDescent="0.3">
      <c r="A62" s="33">
        <v>3938</v>
      </c>
      <c r="B62" s="32" t="s">
        <v>32</v>
      </c>
      <c r="C62" s="32" t="s">
        <v>25</v>
      </c>
      <c r="D62" s="32">
        <v>800198076</v>
      </c>
      <c r="E62" s="32" t="s">
        <v>336</v>
      </c>
      <c r="F62" s="32" t="s">
        <v>58</v>
      </c>
      <c r="G62" s="32" t="s">
        <v>59</v>
      </c>
      <c r="H62" s="32" t="s">
        <v>27</v>
      </c>
      <c r="I62" s="32" t="s">
        <v>337</v>
      </c>
      <c r="J62" s="32" t="s">
        <v>29</v>
      </c>
      <c r="K62" s="32" t="s">
        <v>29</v>
      </c>
      <c r="L62" s="32" t="s">
        <v>30</v>
      </c>
      <c r="M62" s="32">
        <v>4357914</v>
      </c>
      <c r="N62" s="32">
        <v>32781</v>
      </c>
      <c r="O62" s="32">
        <v>4390695</v>
      </c>
      <c r="P62" s="32">
        <v>437633</v>
      </c>
      <c r="Q62" s="32">
        <v>548097</v>
      </c>
      <c r="R62" s="32">
        <v>985730</v>
      </c>
      <c r="S62" s="32">
        <v>3404965</v>
      </c>
      <c r="T62" s="32">
        <v>37594</v>
      </c>
      <c r="U62" s="32">
        <v>67969</v>
      </c>
      <c r="V62" s="20">
        <f>+$M62/$P62</f>
        <v>9.9579190783144789</v>
      </c>
      <c r="X62" s="16">
        <f>+$R62/$O62</f>
        <v>0.22450432106989895</v>
      </c>
      <c r="Y62" s="13"/>
      <c r="Z62" s="32">
        <f>+$T62/$U62</f>
        <v>0.55310509202724767</v>
      </c>
      <c r="AA62" s="32">
        <f>+$T62/$S62</f>
        <v>1.1040935809912878E-2</v>
      </c>
      <c r="AB62" s="32">
        <f>+$T62/$O62</f>
        <v>8.5621980119320526E-3</v>
      </c>
    </row>
    <row r="63" spans="1:29" x14ac:dyDescent="0.3">
      <c r="A63" s="33">
        <v>12566</v>
      </c>
      <c r="B63" s="32" t="s">
        <v>32</v>
      </c>
      <c r="C63" s="32" t="s">
        <v>25</v>
      </c>
      <c r="D63" s="32">
        <v>830083878</v>
      </c>
      <c r="E63" s="32" t="s">
        <v>505</v>
      </c>
      <c r="F63" s="32" t="s">
        <v>58</v>
      </c>
      <c r="G63" s="32" t="s">
        <v>59</v>
      </c>
      <c r="H63" s="32" t="s">
        <v>27</v>
      </c>
      <c r="I63" s="32" t="s">
        <v>506</v>
      </c>
      <c r="J63" s="32" t="s">
        <v>29</v>
      </c>
      <c r="K63" s="32" t="s">
        <v>29</v>
      </c>
      <c r="L63" s="32" t="s">
        <v>30</v>
      </c>
      <c r="M63" s="32">
        <v>7321137</v>
      </c>
      <c r="N63" s="32">
        <v>462872</v>
      </c>
      <c r="O63" s="32">
        <v>7784009</v>
      </c>
      <c r="P63" s="32">
        <v>1770519</v>
      </c>
      <c r="Q63" s="32">
        <v>0</v>
      </c>
      <c r="R63" s="32">
        <v>1770519</v>
      </c>
      <c r="S63" s="32">
        <v>6013490</v>
      </c>
      <c r="T63" s="32">
        <v>680349</v>
      </c>
      <c r="U63" s="32">
        <v>0</v>
      </c>
      <c r="V63" s="20">
        <f>+$M63/$P63</f>
        <v>4.13502312033929</v>
      </c>
      <c r="X63" s="16">
        <f>+$R63/$O63</f>
        <v>0.22745592920049296</v>
      </c>
      <c r="Y63" s="13"/>
      <c r="Z63" s="32" t="e">
        <f>+$T63/$U63</f>
        <v>#DIV/0!</v>
      </c>
      <c r="AA63" s="32">
        <f>+$T63/$S63</f>
        <v>0.11313713001933985</v>
      </c>
      <c r="AB63" s="32">
        <f>+$T63/$O63</f>
        <v>8.7403418983713912E-2</v>
      </c>
    </row>
    <row r="64" spans="1:29" x14ac:dyDescent="0.3">
      <c r="A64" s="33">
        <v>4556</v>
      </c>
      <c r="B64" s="32" t="s">
        <v>32</v>
      </c>
      <c r="C64" s="32" t="s">
        <v>25</v>
      </c>
      <c r="D64" s="32">
        <v>800226013</v>
      </c>
      <c r="E64" s="32" t="s">
        <v>354</v>
      </c>
      <c r="F64" s="32" t="s">
        <v>58</v>
      </c>
      <c r="G64" s="32" t="s">
        <v>59</v>
      </c>
      <c r="H64" s="32" t="s">
        <v>27</v>
      </c>
      <c r="I64" s="32" t="s">
        <v>355</v>
      </c>
      <c r="J64" s="32" t="s">
        <v>158</v>
      </c>
      <c r="K64" s="32" t="s">
        <v>159</v>
      </c>
      <c r="L64" s="32" t="s">
        <v>30</v>
      </c>
      <c r="M64" s="32">
        <v>6476023</v>
      </c>
      <c r="N64" s="32">
        <v>1565261</v>
      </c>
      <c r="O64" s="32">
        <v>8041284</v>
      </c>
      <c r="P64" s="32">
        <v>1559562</v>
      </c>
      <c r="Q64" s="32">
        <v>283524</v>
      </c>
      <c r="R64" s="32">
        <v>1843086</v>
      </c>
      <c r="S64" s="32">
        <v>6198198</v>
      </c>
      <c r="T64" s="32">
        <v>2065068</v>
      </c>
      <c r="U64" s="32">
        <v>187514</v>
      </c>
      <c r="V64" s="20">
        <f>+$M64/$P64</f>
        <v>4.1524626786238699</v>
      </c>
      <c r="X64" s="16">
        <f>+$R64/$O64</f>
        <v>0.22920294818588674</v>
      </c>
      <c r="Y64" s="13"/>
      <c r="Z64" s="32">
        <f>+$T64/$U64</f>
        <v>11.012873705429994</v>
      </c>
      <c r="AA64" s="32">
        <f>+$T64/$S64</f>
        <v>0.33317231879330089</v>
      </c>
      <c r="AB64" s="32">
        <f>+$T64/$O64</f>
        <v>0.25680824107194822</v>
      </c>
    </row>
    <row r="65" spans="1:28" x14ac:dyDescent="0.3">
      <c r="A65" s="33">
        <v>7044</v>
      </c>
      <c r="B65" s="32" t="s">
        <v>32</v>
      </c>
      <c r="C65" s="32" t="s">
        <v>25</v>
      </c>
      <c r="D65" s="32">
        <v>805028911</v>
      </c>
      <c r="E65" s="32" t="s">
        <v>394</v>
      </c>
      <c r="F65" s="32" t="s">
        <v>58</v>
      </c>
      <c r="G65" s="32" t="s">
        <v>59</v>
      </c>
      <c r="H65" s="32" t="s">
        <v>51</v>
      </c>
      <c r="I65" s="32" t="s">
        <v>395</v>
      </c>
      <c r="J65" s="32" t="s">
        <v>158</v>
      </c>
      <c r="K65" s="32" t="s">
        <v>247</v>
      </c>
      <c r="L65" s="32" t="s">
        <v>30</v>
      </c>
      <c r="M65" s="32">
        <v>1237267</v>
      </c>
      <c r="N65" s="32">
        <v>974514</v>
      </c>
      <c r="O65" s="32">
        <v>2211781</v>
      </c>
      <c r="P65" s="32">
        <v>508807</v>
      </c>
      <c r="R65" s="32">
        <v>508807</v>
      </c>
      <c r="S65" s="32">
        <v>1702974</v>
      </c>
      <c r="T65" s="32">
        <v>367143</v>
      </c>
      <c r="U65" s="32">
        <v>96335</v>
      </c>
      <c r="V65" s="20">
        <f>+$M65/$P65</f>
        <v>2.4317020009551755</v>
      </c>
      <c r="X65" s="16">
        <f>+$R65/$O65</f>
        <v>0.23004402334589183</v>
      </c>
      <c r="Y65" s="13"/>
      <c r="Z65" s="32">
        <f>+$T65/$U65</f>
        <v>3.8111070742720714</v>
      </c>
      <c r="AA65" s="32">
        <f>+$T65/$S65</f>
        <v>0.21558931610230103</v>
      </c>
      <c r="AB65" s="32">
        <f>+$T65/$O65</f>
        <v>0.16599428243573844</v>
      </c>
    </row>
    <row r="66" spans="1:28" x14ac:dyDescent="0.3">
      <c r="A66" s="33">
        <v>13502</v>
      </c>
      <c r="B66" s="32" t="s">
        <v>32</v>
      </c>
      <c r="C66" s="32" t="s">
        <v>25</v>
      </c>
      <c r="D66" s="32">
        <v>830114737</v>
      </c>
      <c r="E66" s="32" t="s">
        <v>522</v>
      </c>
      <c r="F66" s="32" t="s">
        <v>58</v>
      </c>
      <c r="G66" s="32" t="s">
        <v>59</v>
      </c>
      <c r="H66" s="32" t="s">
        <v>27</v>
      </c>
      <c r="I66" s="32" t="s">
        <v>523</v>
      </c>
      <c r="J66" s="32" t="s">
        <v>29</v>
      </c>
      <c r="K66" s="32" t="s">
        <v>29</v>
      </c>
      <c r="L66" s="32" t="s">
        <v>30</v>
      </c>
      <c r="M66" s="32">
        <v>2512806</v>
      </c>
      <c r="N66" s="32">
        <v>1096593</v>
      </c>
      <c r="O66" s="32">
        <v>3609399</v>
      </c>
      <c r="P66" s="32">
        <v>327626</v>
      </c>
      <c r="Q66" s="32">
        <v>505264</v>
      </c>
      <c r="R66" s="32">
        <v>832890</v>
      </c>
      <c r="S66" s="32">
        <v>2776509</v>
      </c>
      <c r="T66" s="32">
        <v>772670</v>
      </c>
      <c r="V66" s="20">
        <f>+$M66/$P66</f>
        <v>7.6697392758816454</v>
      </c>
      <c r="X66" s="16">
        <f>+$R66/$O66</f>
        <v>0.23075586822072039</v>
      </c>
      <c r="Y66" s="13"/>
      <c r="Z66" s="32" t="e">
        <f>+$T66/$U66</f>
        <v>#DIV/0!</v>
      </c>
      <c r="AA66" s="32">
        <f>+$T66/$S66</f>
        <v>0.27828831096891815</v>
      </c>
      <c r="AB66" s="32">
        <f>+$T66/$O66</f>
        <v>0.21407165015560761</v>
      </c>
    </row>
    <row r="67" spans="1:28" x14ac:dyDescent="0.3">
      <c r="A67" s="33">
        <v>10498</v>
      </c>
      <c r="B67" s="32" t="s">
        <v>32</v>
      </c>
      <c r="C67" s="32" t="s">
        <v>25</v>
      </c>
      <c r="D67" s="32">
        <v>830015673</v>
      </c>
      <c r="E67" s="32" t="s">
        <v>447</v>
      </c>
      <c r="F67" s="32" t="s">
        <v>58</v>
      </c>
      <c r="G67" s="32" t="s">
        <v>59</v>
      </c>
      <c r="H67" s="32" t="s">
        <v>51</v>
      </c>
      <c r="I67" s="32" t="s">
        <v>448</v>
      </c>
      <c r="J67" s="32" t="s">
        <v>29</v>
      </c>
      <c r="K67" s="32" t="s">
        <v>29</v>
      </c>
      <c r="L67" s="32" t="s">
        <v>30</v>
      </c>
      <c r="M67" s="32">
        <v>2457947</v>
      </c>
      <c r="N67" s="32">
        <v>8491</v>
      </c>
      <c r="O67" s="32">
        <v>2466438</v>
      </c>
      <c r="P67" s="32">
        <v>28972</v>
      </c>
      <c r="Q67" s="32">
        <v>542049</v>
      </c>
      <c r="R67" s="32">
        <v>571021</v>
      </c>
      <c r="S67" s="32">
        <v>1895417</v>
      </c>
      <c r="T67" s="32">
        <v>217546</v>
      </c>
      <c r="V67" s="20">
        <f>+$M67/$P67</f>
        <v>84.838706337153113</v>
      </c>
      <c r="X67" s="16">
        <f>+$R67/$O67</f>
        <v>0.23151646220176628</v>
      </c>
      <c r="Y67" s="13"/>
      <c r="Z67" s="32" t="e">
        <f>+$T67/$U67</f>
        <v>#DIV/0!</v>
      </c>
      <c r="AA67" s="32">
        <f>+$T67/$S67</f>
        <v>0.11477474349971536</v>
      </c>
      <c r="AB67" s="32">
        <f>+$T67/$O67</f>
        <v>8.8202500934546096E-2</v>
      </c>
    </row>
    <row r="68" spans="1:28" x14ac:dyDescent="0.3">
      <c r="A68" s="33">
        <v>4470</v>
      </c>
      <c r="B68" s="32" t="s">
        <v>32</v>
      </c>
      <c r="C68" s="32" t="s">
        <v>25</v>
      </c>
      <c r="D68" s="32">
        <v>800222033</v>
      </c>
      <c r="E68" s="32" t="s">
        <v>350</v>
      </c>
      <c r="F68" s="32" t="s">
        <v>58</v>
      </c>
      <c r="G68" s="32" t="s">
        <v>59</v>
      </c>
      <c r="H68" s="32" t="s">
        <v>27</v>
      </c>
      <c r="I68" s="32" t="s">
        <v>351</v>
      </c>
      <c r="J68" s="32" t="s">
        <v>29</v>
      </c>
      <c r="K68" s="32" t="s">
        <v>29</v>
      </c>
      <c r="L68" s="32" t="s">
        <v>30</v>
      </c>
      <c r="M68" s="32">
        <v>1389921</v>
      </c>
      <c r="N68" s="32">
        <v>10071891</v>
      </c>
      <c r="O68" s="32">
        <v>11461812</v>
      </c>
      <c r="P68" s="32">
        <v>2162393</v>
      </c>
      <c r="Q68" s="32">
        <v>527628</v>
      </c>
      <c r="R68" s="32">
        <v>2690021</v>
      </c>
      <c r="S68" s="32">
        <v>8771791</v>
      </c>
      <c r="T68" s="32">
        <v>401839</v>
      </c>
      <c r="U68" s="32">
        <v>202681</v>
      </c>
      <c r="V68" s="20">
        <f>+$M68/$P68</f>
        <v>0.64276983878508676</v>
      </c>
      <c r="X68" s="16">
        <f>+$R68/$O68</f>
        <v>0.23469421763330267</v>
      </c>
      <c r="Y68" s="13"/>
      <c r="Z68" s="32">
        <f>+$T68/$U68</f>
        <v>1.98261800563447</v>
      </c>
      <c r="AA68" s="32">
        <f>+$T68/$S68</f>
        <v>4.5810370994931363E-2</v>
      </c>
      <c r="AB68" s="32">
        <f>+$T68/$O68</f>
        <v>3.5058941814784611E-2</v>
      </c>
    </row>
    <row r="69" spans="1:28" x14ac:dyDescent="0.3">
      <c r="A69" s="33">
        <v>31936</v>
      </c>
      <c r="B69" s="32" t="s">
        <v>32</v>
      </c>
      <c r="C69" s="32" t="s">
        <v>25</v>
      </c>
      <c r="D69" s="32">
        <v>900390835</v>
      </c>
      <c r="E69" s="32" t="s">
        <v>814</v>
      </c>
      <c r="F69" s="32" t="s">
        <v>58</v>
      </c>
      <c r="G69" s="32" t="s">
        <v>59</v>
      </c>
      <c r="H69" s="32" t="s">
        <v>27</v>
      </c>
      <c r="I69" s="32" t="s">
        <v>815</v>
      </c>
      <c r="J69" s="32" t="s">
        <v>41</v>
      </c>
      <c r="K69" s="32" t="s">
        <v>42</v>
      </c>
      <c r="L69" s="32" t="s">
        <v>30</v>
      </c>
      <c r="M69" s="32">
        <v>7360187</v>
      </c>
      <c r="N69" s="32">
        <v>6295453</v>
      </c>
      <c r="O69" s="32">
        <v>13655640</v>
      </c>
      <c r="P69" s="32">
        <v>3205682</v>
      </c>
      <c r="Q69" s="32">
        <v>3205</v>
      </c>
      <c r="R69" s="32">
        <v>3208887</v>
      </c>
      <c r="S69" s="32">
        <v>10446753</v>
      </c>
      <c r="T69" s="32">
        <v>2633599</v>
      </c>
      <c r="U69" s="32">
        <v>325032</v>
      </c>
      <c r="V69" s="20">
        <f>+$M69/$P69</f>
        <v>2.2959816351091593</v>
      </c>
      <c r="X69" s="16">
        <f>+$R69/$O69</f>
        <v>0.23498620350272853</v>
      </c>
      <c r="Y69" s="13"/>
      <c r="Z69" s="32">
        <f>+$T69/$U69</f>
        <v>8.1025837456004339</v>
      </c>
      <c r="AA69" s="32">
        <f>+$T69/$S69</f>
        <v>0.25209737417932632</v>
      </c>
      <c r="AB69" s="32">
        <f>+$T69/$O69</f>
        <v>0.19285796930791965</v>
      </c>
    </row>
    <row r="70" spans="1:28" x14ac:dyDescent="0.3">
      <c r="A70" s="33">
        <v>846</v>
      </c>
      <c r="B70" s="32" t="s">
        <v>32</v>
      </c>
      <c r="C70" s="32" t="s">
        <v>25</v>
      </c>
      <c r="D70" s="32">
        <v>800039398</v>
      </c>
      <c r="E70" s="32" t="s">
        <v>282</v>
      </c>
      <c r="F70" s="32" t="s">
        <v>58</v>
      </c>
      <c r="G70" s="32" t="s">
        <v>59</v>
      </c>
      <c r="H70" s="32" t="s">
        <v>44</v>
      </c>
      <c r="I70" s="32" t="s">
        <v>283</v>
      </c>
      <c r="J70" s="32" t="s">
        <v>29</v>
      </c>
      <c r="K70" s="32" t="s">
        <v>29</v>
      </c>
      <c r="L70" s="32" t="s">
        <v>30</v>
      </c>
      <c r="M70" s="32">
        <v>6939339</v>
      </c>
      <c r="N70" s="32">
        <v>7760782</v>
      </c>
      <c r="O70" s="32">
        <v>14700121</v>
      </c>
      <c r="P70" s="32">
        <v>2535130</v>
      </c>
      <c r="Q70" s="32">
        <v>978584</v>
      </c>
      <c r="R70" s="32">
        <v>3513714</v>
      </c>
      <c r="S70" s="32">
        <v>11186407</v>
      </c>
      <c r="T70" s="32">
        <v>822693</v>
      </c>
      <c r="U70" s="32">
        <v>47247</v>
      </c>
      <c r="V70" s="20">
        <f>+$M70/$P70</f>
        <v>2.737271461424069</v>
      </c>
      <c r="X70" s="16">
        <f>+$R70/$O70</f>
        <v>0.2390261957707695</v>
      </c>
      <c r="Y70" s="13"/>
      <c r="Z70" s="32">
        <f>+$T70/$U70</f>
        <v>17.412597625246047</v>
      </c>
      <c r="AA70" s="32">
        <f>+$T70/$S70</f>
        <v>7.3543989593798972E-2</v>
      </c>
      <c r="AB70" s="32">
        <f>+$T70/$O70</f>
        <v>5.5965049539388148E-2</v>
      </c>
    </row>
    <row r="71" spans="1:28" x14ac:dyDescent="0.3">
      <c r="A71" s="33">
        <v>16868</v>
      </c>
      <c r="B71" s="32" t="s">
        <v>32</v>
      </c>
      <c r="C71" s="32" t="s">
        <v>25</v>
      </c>
      <c r="D71" s="32">
        <v>860064146</v>
      </c>
      <c r="E71" s="32" t="s">
        <v>586</v>
      </c>
      <c r="F71" s="32" t="s">
        <v>58</v>
      </c>
      <c r="G71" s="32" t="s">
        <v>59</v>
      </c>
      <c r="H71" s="32" t="s">
        <v>51</v>
      </c>
      <c r="I71" s="32" t="s">
        <v>587</v>
      </c>
      <c r="J71" s="32" t="s">
        <v>29</v>
      </c>
      <c r="K71" s="32" t="s">
        <v>29</v>
      </c>
      <c r="L71" s="32" t="s">
        <v>30</v>
      </c>
      <c r="M71" s="32">
        <v>2693362</v>
      </c>
      <c r="N71" s="32">
        <v>738864</v>
      </c>
      <c r="O71" s="32">
        <v>3432226</v>
      </c>
      <c r="P71" s="32">
        <v>659986</v>
      </c>
      <c r="Q71" s="32">
        <v>168729</v>
      </c>
      <c r="R71" s="32">
        <v>828715</v>
      </c>
      <c r="S71" s="32">
        <v>2603511</v>
      </c>
      <c r="T71" s="32">
        <v>170193</v>
      </c>
      <c r="V71" s="20">
        <f>+$M71/$P71</f>
        <v>4.0809380805047377</v>
      </c>
      <c r="X71" s="16">
        <f>+$R71/$O71</f>
        <v>0.24145117483522355</v>
      </c>
      <c r="Y71" s="13"/>
      <c r="Z71" s="32" t="e">
        <f>+$T71/$U71</f>
        <v>#DIV/0!</v>
      </c>
      <c r="AA71" s="32">
        <f>+$T71/$S71</f>
        <v>6.537057074081884E-2</v>
      </c>
      <c r="AB71" s="32">
        <f>+$T71/$O71</f>
        <v>4.9586769635799041E-2</v>
      </c>
    </row>
    <row r="72" spans="1:28" x14ac:dyDescent="0.3">
      <c r="A72" s="33">
        <v>13766</v>
      </c>
      <c r="B72" s="32" t="s">
        <v>32</v>
      </c>
      <c r="C72" s="32" t="s">
        <v>25</v>
      </c>
      <c r="D72" s="32">
        <v>830122576</v>
      </c>
      <c r="E72" s="32" t="s">
        <v>530</v>
      </c>
      <c r="F72" s="32" t="s">
        <v>58</v>
      </c>
      <c r="G72" s="32" t="s">
        <v>59</v>
      </c>
      <c r="H72" s="32" t="s">
        <v>51</v>
      </c>
      <c r="I72" s="32" t="s">
        <v>531</v>
      </c>
      <c r="J72" s="32" t="s">
        <v>29</v>
      </c>
      <c r="K72" s="32" t="s">
        <v>29</v>
      </c>
      <c r="L72" s="32" t="s">
        <v>30</v>
      </c>
      <c r="M72" s="32">
        <v>2968705</v>
      </c>
      <c r="N72" s="32">
        <v>147239</v>
      </c>
      <c r="O72" s="32">
        <v>3115944</v>
      </c>
      <c r="P72" s="32">
        <v>711051</v>
      </c>
      <c r="Q72" s="32">
        <v>49198</v>
      </c>
      <c r="R72" s="32">
        <v>760249</v>
      </c>
      <c r="S72" s="32">
        <v>2355695</v>
      </c>
      <c r="T72" s="32">
        <v>270065</v>
      </c>
      <c r="U72" s="32">
        <v>249696</v>
      </c>
      <c r="V72" s="20">
        <f>+$M72/$P72</f>
        <v>4.175094332192768</v>
      </c>
      <c r="X72" s="16">
        <f>+$R72/$O72</f>
        <v>0.24398673403629847</v>
      </c>
      <c r="Y72" s="13"/>
      <c r="Z72" s="32">
        <f>+$T72/$U72</f>
        <v>1.0815751954376522</v>
      </c>
      <c r="AA72" s="32">
        <f>+$T72/$S72</f>
        <v>0.11464344917317394</v>
      </c>
      <c r="AB72" s="32">
        <f>+$T72/$O72</f>
        <v>8.667196843075485E-2</v>
      </c>
    </row>
    <row r="73" spans="1:28" x14ac:dyDescent="0.3">
      <c r="A73" s="33">
        <v>23812</v>
      </c>
      <c r="B73" s="32" t="s">
        <v>32</v>
      </c>
      <c r="C73" s="32" t="s">
        <v>25</v>
      </c>
      <c r="D73" s="32">
        <v>900089543</v>
      </c>
      <c r="E73" s="32" t="s">
        <v>691</v>
      </c>
      <c r="F73" s="32" t="s">
        <v>58</v>
      </c>
      <c r="G73" s="32" t="s">
        <v>59</v>
      </c>
      <c r="H73" s="32" t="s">
        <v>44</v>
      </c>
      <c r="I73" s="32" t="s">
        <v>692</v>
      </c>
      <c r="J73" s="32" t="s">
        <v>29</v>
      </c>
      <c r="K73" s="32" t="s">
        <v>29</v>
      </c>
      <c r="L73" s="32" t="s">
        <v>30</v>
      </c>
      <c r="M73" s="32">
        <v>2626980</v>
      </c>
      <c r="N73" s="32">
        <v>348770</v>
      </c>
      <c r="O73" s="32">
        <v>2975750</v>
      </c>
      <c r="P73" s="32">
        <v>726400</v>
      </c>
      <c r="R73" s="32">
        <v>726400</v>
      </c>
      <c r="S73" s="32">
        <v>2249350</v>
      </c>
      <c r="T73" s="32">
        <v>353040</v>
      </c>
      <c r="V73" s="20">
        <f>+$M73/$P73</f>
        <v>3.6164372246696037</v>
      </c>
      <c r="X73" s="16">
        <f>+$R73/$O73</f>
        <v>0.24410652776610939</v>
      </c>
      <c r="Y73" s="13"/>
      <c r="Z73" s="32" t="e">
        <f>+$T73/$U73</f>
        <v>#DIV/0!</v>
      </c>
      <c r="AA73" s="32">
        <f>+$T73/$S73</f>
        <v>0.15695200835797007</v>
      </c>
      <c r="AB73" s="32">
        <f>+$T73/$O73</f>
        <v>0.11863899857178863</v>
      </c>
    </row>
    <row r="74" spans="1:28" x14ac:dyDescent="0.3">
      <c r="A74" s="33">
        <v>10200</v>
      </c>
      <c r="B74" s="32" t="s">
        <v>32</v>
      </c>
      <c r="C74" s="32" t="s">
        <v>25</v>
      </c>
      <c r="D74" s="32">
        <v>830004892</v>
      </c>
      <c r="E74" s="32" t="s">
        <v>425</v>
      </c>
      <c r="F74" s="32" t="s">
        <v>58</v>
      </c>
      <c r="G74" s="32" t="s">
        <v>59</v>
      </c>
      <c r="H74" s="32" t="s">
        <v>44</v>
      </c>
      <c r="I74" s="32" t="s">
        <v>426</v>
      </c>
      <c r="J74" s="32" t="s">
        <v>29</v>
      </c>
      <c r="K74" s="32" t="s">
        <v>29</v>
      </c>
      <c r="L74" s="32" t="s">
        <v>30</v>
      </c>
      <c r="M74" s="32">
        <v>86981767</v>
      </c>
      <c r="N74" s="32">
        <v>17178456</v>
      </c>
      <c r="O74" s="32">
        <v>104160223</v>
      </c>
      <c r="P74" s="32">
        <v>25350040</v>
      </c>
      <c r="Q74" s="32">
        <v>374801</v>
      </c>
      <c r="R74" s="32">
        <v>25724841</v>
      </c>
      <c r="S74" s="32">
        <v>78435382</v>
      </c>
      <c r="T74" s="32">
        <v>17491052</v>
      </c>
      <c r="U74" s="32">
        <v>2133341</v>
      </c>
      <c r="V74" s="20">
        <f>+$M74/$P74</f>
        <v>3.4312279980623304</v>
      </c>
      <c r="X74" s="16">
        <f>+$R74/$O74</f>
        <v>0.24697375119867016</v>
      </c>
      <c r="Y74" s="13"/>
      <c r="Z74" s="32">
        <f>+$T74/$U74</f>
        <v>8.1989011601989557</v>
      </c>
      <c r="AA74" s="32">
        <f>+$T74/$S74</f>
        <v>0.22299951315338784</v>
      </c>
      <c r="AB74" s="32">
        <f>+$T74/$O74</f>
        <v>0.16792448687441847</v>
      </c>
    </row>
    <row r="75" spans="1:28" x14ac:dyDescent="0.3">
      <c r="A75" s="33">
        <v>8920</v>
      </c>
      <c r="B75" s="32" t="s">
        <v>32</v>
      </c>
      <c r="C75" s="32" t="s">
        <v>25</v>
      </c>
      <c r="D75" s="32">
        <v>811044369</v>
      </c>
      <c r="E75" s="32" t="s">
        <v>415</v>
      </c>
      <c r="F75" s="32" t="s">
        <v>58</v>
      </c>
      <c r="G75" s="32" t="s">
        <v>59</v>
      </c>
      <c r="H75" s="32" t="s">
        <v>27</v>
      </c>
      <c r="I75" s="32" t="s">
        <v>416</v>
      </c>
      <c r="J75" s="32" t="s">
        <v>41</v>
      </c>
      <c r="K75" s="32" t="s">
        <v>42</v>
      </c>
      <c r="L75" s="32" t="s">
        <v>30</v>
      </c>
      <c r="M75" s="32">
        <v>3419358</v>
      </c>
      <c r="N75" s="32">
        <v>583123</v>
      </c>
      <c r="O75" s="32">
        <v>4002481</v>
      </c>
      <c r="P75" s="32">
        <v>991582</v>
      </c>
      <c r="R75" s="32">
        <v>991582</v>
      </c>
      <c r="S75" s="32">
        <v>3010899</v>
      </c>
      <c r="T75" s="32">
        <v>322710</v>
      </c>
      <c r="U75" s="32">
        <v>81227</v>
      </c>
      <c r="V75" s="20">
        <f>+$M75/$P75</f>
        <v>3.4483865177060493</v>
      </c>
      <c r="X75" s="16">
        <f>+$R75/$O75</f>
        <v>0.24774183812490302</v>
      </c>
      <c r="Y75" s="13"/>
      <c r="Z75" s="32">
        <f>+$T75/$U75</f>
        <v>3.9729400322552846</v>
      </c>
      <c r="AA75" s="32">
        <f>+$T75/$S75</f>
        <v>0.10718061283357562</v>
      </c>
      <c r="AB75" s="32">
        <f>+$T75/$O75</f>
        <v>8.0627490798832024E-2</v>
      </c>
    </row>
    <row r="76" spans="1:28" x14ac:dyDescent="0.3">
      <c r="A76" s="33">
        <v>1188</v>
      </c>
      <c r="B76" s="32" t="s">
        <v>24</v>
      </c>
      <c r="C76" s="32" t="s">
        <v>25</v>
      </c>
      <c r="D76" s="32">
        <v>830002560</v>
      </c>
      <c r="E76" s="32" t="s">
        <v>86</v>
      </c>
      <c r="F76" s="32" t="s">
        <v>58</v>
      </c>
      <c r="G76" s="32" t="s">
        <v>59</v>
      </c>
      <c r="H76" s="32" t="s">
        <v>87</v>
      </c>
      <c r="I76" s="32" t="s">
        <v>88</v>
      </c>
      <c r="J76" s="32" t="s">
        <v>29</v>
      </c>
      <c r="K76" s="32" t="s">
        <v>29</v>
      </c>
      <c r="L76" s="32" t="s">
        <v>30</v>
      </c>
      <c r="M76" s="32">
        <v>43287330</v>
      </c>
      <c r="N76" s="32">
        <v>10242607</v>
      </c>
      <c r="O76" s="32">
        <v>53529937</v>
      </c>
      <c r="P76" s="32">
        <v>9444069</v>
      </c>
      <c r="Q76" s="32">
        <v>3973088</v>
      </c>
      <c r="R76" s="32">
        <v>13417157</v>
      </c>
      <c r="S76" s="32">
        <v>40112780</v>
      </c>
      <c r="T76" s="32">
        <v>8115440</v>
      </c>
      <c r="U76" s="32">
        <v>6271944</v>
      </c>
      <c r="V76" s="20">
        <f>+$M76/$P76</f>
        <v>4.5835465623980509</v>
      </c>
      <c r="W76" s="20"/>
      <c r="X76" s="16">
        <f>+$R76/$O76</f>
        <v>0.25064772633675991</v>
      </c>
      <c r="Y76" s="13"/>
      <c r="Z76" s="32">
        <f>+$T76/$U76</f>
        <v>1.2939273692494704</v>
      </c>
      <c r="AA76" s="32">
        <f>+$T76/$S76</f>
        <v>0.20231557124686944</v>
      </c>
      <c r="AB76" s="32">
        <f>+$T76/$O76</f>
        <v>0.15160563331131885</v>
      </c>
    </row>
    <row r="77" spans="1:28" x14ac:dyDescent="0.3">
      <c r="A77" s="33">
        <v>10476</v>
      </c>
      <c r="B77" s="32" t="s">
        <v>32</v>
      </c>
      <c r="C77" s="32" t="s">
        <v>25</v>
      </c>
      <c r="D77" s="32">
        <v>830014721</v>
      </c>
      <c r="E77" s="32" t="s">
        <v>445</v>
      </c>
      <c r="F77" s="32" t="s">
        <v>58</v>
      </c>
      <c r="G77" s="32" t="s">
        <v>59</v>
      </c>
      <c r="H77" s="32" t="s">
        <v>27</v>
      </c>
      <c r="I77" s="32" t="s">
        <v>446</v>
      </c>
      <c r="J77" s="32" t="s">
        <v>29</v>
      </c>
      <c r="K77" s="32" t="s">
        <v>29</v>
      </c>
      <c r="L77" s="32" t="s">
        <v>30</v>
      </c>
      <c r="M77" s="32">
        <v>6527417</v>
      </c>
      <c r="N77" s="32">
        <v>1341202</v>
      </c>
      <c r="O77" s="32">
        <v>7868619</v>
      </c>
      <c r="P77" s="32">
        <v>1992426</v>
      </c>
      <c r="Q77" s="32">
        <v>10000</v>
      </c>
      <c r="R77" s="32">
        <v>2002426</v>
      </c>
      <c r="S77" s="32">
        <v>5866193</v>
      </c>
      <c r="T77" s="32">
        <v>1080897</v>
      </c>
      <c r="V77" s="20">
        <f>+$M77/$P77</f>
        <v>3.2761151480657249</v>
      </c>
      <c r="X77" s="16">
        <f>+$R77/$O77</f>
        <v>0.2544825210116286</v>
      </c>
      <c r="Y77" s="13"/>
      <c r="Z77" s="32" t="e">
        <f>+$T77/$U77</f>
        <v>#DIV/0!</v>
      </c>
      <c r="AA77" s="32">
        <f>+$T77/$S77</f>
        <v>0.18425868361303491</v>
      </c>
      <c r="AB77" s="32">
        <f>+$T77/$O77</f>
        <v>0.13736806928890571</v>
      </c>
    </row>
    <row r="78" spans="1:28" x14ac:dyDescent="0.3">
      <c r="A78" s="33">
        <v>3284</v>
      </c>
      <c r="B78" s="32" t="s">
        <v>24</v>
      </c>
      <c r="C78" s="32" t="s">
        <v>25</v>
      </c>
      <c r="D78" s="32">
        <v>900124455</v>
      </c>
      <c r="E78" s="32" t="s">
        <v>169</v>
      </c>
      <c r="F78" s="32" t="s">
        <v>58</v>
      </c>
      <c r="G78" s="32" t="s">
        <v>59</v>
      </c>
      <c r="H78" s="32" t="s">
        <v>27</v>
      </c>
      <c r="I78" s="32" t="s">
        <v>170</v>
      </c>
      <c r="J78" s="32" t="s">
        <v>29</v>
      </c>
      <c r="K78" s="32" t="s">
        <v>29</v>
      </c>
      <c r="L78" s="32" t="s">
        <v>30</v>
      </c>
      <c r="M78" s="32">
        <v>127549349</v>
      </c>
      <c r="N78" s="32">
        <v>43656519</v>
      </c>
      <c r="O78" s="32">
        <v>171205868</v>
      </c>
      <c r="P78" s="32">
        <v>38712051</v>
      </c>
      <c r="Q78" s="32">
        <v>5057662</v>
      </c>
      <c r="R78" s="32">
        <v>43769713</v>
      </c>
      <c r="S78" s="32">
        <v>127436155</v>
      </c>
      <c r="T78" s="32">
        <v>7951332</v>
      </c>
      <c r="U78" s="32">
        <v>1646867</v>
      </c>
      <c r="V78" s="20">
        <f>+$M78/$P78</f>
        <v>3.2948228188684707</v>
      </c>
      <c r="W78" s="20"/>
      <c r="X78" s="16">
        <f>+$R78/$O78</f>
        <v>0.25565544867889689</v>
      </c>
      <c r="Y78" s="13"/>
      <c r="Z78" s="32">
        <f>+$T78/$U78</f>
        <v>4.8281567363970499</v>
      </c>
      <c r="AA78" s="32">
        <f>+$T78/$S78</f>
        <v>6.2394632041432828E-2</v>
      </c>
      <c r="AB78" s="32">
        <f>+$T78/$O78</f>
        <v>4.6443104391725637E-2</v>
      </c>
    </row>
    <row r="79" spans="1:28" x14ac:dyDescent="0.3">
      <c r="A79" s="33">
        <v>16352</v>
      </c>
      <c r="B79" s="32" t="s">
        <v>32</v>
      </c>
      <c r="C79" s="32" t="s">
        <v>25</v>
      </c>
      <c r="D79" s="32">
        <v>860043397</v>
      </c>
      <c r="E79" s="32" t="s">
        <v>580</v>
      </c>
      <c r="F79" s="32" t="s">
        <v>58</v>
      </c>
      <c r="G79" s="32" t="s">
        <v>59</v>
      </c>
      <c r="H79" s="32" t="s">
        <v>27</v>
      </c>
      <c r="I79" s="32" t="s">
        <v>581</v>
      </c>
      <c r="J79" s="32" t="s">
        <v>29</v>
      </c>
      <c r="K79" s="32" t="s">
        <v>29</v>
      </c>
      <c r="L79" s="32" t="s">
        <v>30</v>
      </c>
      <c r="M79" s="32">
        <v>3980814</v>
      </c>
      <c r="N79" s="32">
        <v>1708145</v>
      </c>
      <c r="O79" s="32">
        <v>5688959</v>
      </c>
      <c r="P79" s="32">
        <v>1480985</v>
      </c>
      <c r="R79" s="32">
        <v>1480985</v>
      </c>
      <c r="S79" s="32">
        <v>4207974</v>
      </c>
      <c r="T79" s="32">
        <v>549747</v>
      </c>
      <c r="U79" s="32">
        <v>184223</v>
      </c>
      <c r="V79" s="20">
        <f>+$M79/$P79</f>
        <v>2.6879502493273058</v>
      </c>
      <c r="X79" s="16">
        <f>+$R79/$O79</f>
        <v>0.26032618621438475</v>
      </c>
      <c r="Y79" s="13"/>
      <c r="Z79" s="32">
        <f>+$T79/$U79</f>
        <v>2.9841387883163342</v>
      </c>
      <c r="AA79" s="32">
        <f>+$T79/$S79</f>
        <v>0.13064410569076709</v>
      </c>
      <c r="AB79" s="32">
        <f>+$T79/$O79</f>
        <v>9.6634023904900709E-2</v>
      </c>
    </row>
    <row r="80" spans="1:28" x14ac:dyDescent="0.3">
      <c r="A80" s="33">
        <v>40118</v>
      </c>
      <c r="B80" s="32" t="s">
        <v>32</v>
      </c>
      <c r="C80" s="32" t="s">
        <v>25</v>
      </c>
      <c r="D80" s="32">
        <v>900740837</v>
      </c>
      <c r="E80" s="32" t="s">
        <v>929</v>
      </c>
      <c r="F80" s="32" t="s">
        <v>58</v>
      </c>
      <c r="G80" s="32" t="s">
        <v>59</v>
      </c>
      <c r="H80" s="32" t="s">
        <v>27</v>
      </c>
      <c r="I80" s="32" t="s">
        <v>930</v>
      </c>
      <c r="J80" s="32" t="s">
        <v>546</v>
      </c>
      <c r="K80" s="32" t="s">
        <v>547</v>
      </c>
      <c r="L80" s="32" t="s">
        <v>30</v>
      </c>
      <c r="M80" s="32">
        <v>3595735</v>
      </c>
      <c r="N80" s="32">
        <v>747414</v>
      </c>
      <c r="O80" s="32">
        <v>4343149</v>
      </c>
      <c r="P80" s="32">
        <v>891509</v>
      </c>
      <c r="Q80" s="32">
        <v>245423</v>
      </c>
      <c r="R80" s="32">
        <v>1136932</v>
      </c>
      <c r="S80" s="32">
        <v>3206217</v>
      </c>
      <c r="T80" s="32">
        <v>786602</v>
      </c>
      <c r="U80" s="32">
        <v>44628</v>
      </c>
      <c r="V80" s="20">
        <f>+$M80/$P80</f>
        <v>4.0333131802371032</v>
      </c>
      <c r="X80" s="16">
        <f>+$R80/$O80</f>
        <v>0.26177596025372374</v>
      </c>
      <c r="Y80" s="13"/>
      <c r="Z80" s="32">
        <f>+$T80/$U80</f>
        <v>17.625750649816258</v>
      </c>
      <c r="AA80" s="32">
        <f>+$T80/$S80</f>
        <v>0.24533648221564541</v>
      </c>
      <c r="AB80" s="32">
        <f>+$T80/$O80</f>
        <v>0.18111328899837423</v>
      </c>
    </row>
    <row r="81" spans="1:28" x14ac:dyDescent="0.3">
      <c r="A81" s="33">
        <v>15424</v>
      </c>
      <c r="B81" s="32" t="s">
        <v>32</v>
      </c>
      <c r="C81" s="32" t="s">
        <v>25</v>
      </c>
      <c r="D81" s="32">
        <v>860000065</v>
      </c>
      <c r="E81" s="32" t="s">
        <v>555</v>
      </c>
      <c r="F81" s="32" t="s">
        <v>58</v>
      </c>
      <c r="G81" s="32" t="s">
        <v>59</v>
      </c>
      <c r="H81" s="32" t="s">
        <v>44</v>
      </c>
      <c r="I81" s="32" t="s">
        <v>556</v>
      </c>
      <c r="J81" s="32" t="s">
        <v>29</v>
      </c>
      <c r="K81" s="32" t="s">
        <v>29</v>
      </c>
      <c r="L81" s="32" t="s">
        <v>30</v>
      </c>
      <c r="M81" s="32">
        <v>13321455</v>
      </c>
      <c r="N81" s="32">
        <v>3482922</v>
      </c>
      <c r="O81" s="32">
        <v>16804377</v>
      </c>
      <c r="P81" s="32">
        <v>3974997</v>
      </c>
      <c r="Q81" s="32">
        <v>442504</v>
      </c>
      <c r="R81" s="32">
        <v>4417501</v>
      </c>
      <c r="S81" s="32">
        <v>12386876</v>
      </c>
      <c r="T81" s="32">
        <v>3165955</v>
      </c>
      <c r="U81" s="32">
        <v>124</v>
      </c>
      <c r="V81" s="20">
        <f>+$M81/$P81</f>
        <v>3.3513119632543118</v>
      </c>
      <c r="X81" s="16">
        <f>+$R81/$O81</f>
        <v>0.26287799898800174</v>
      </c>
      <c r="Y81" s="13"/>
      <c r="Z81" s="32">
        <f>+$T81/$U81</f>
        <v>25531.895161290322</v>
      </c>
      <c r="AA81" s="32">
        <f>+$T81/$S81</f>
        <v>0.25558946420388806</v>
      </c>
      <c r="AB81" s="32">
        <f>+$T81/$O81</f>
        <v>0.18840061729155447</v>
      </c>
    </row>
    <row r="82" spans="1:28" x14ac:dyDescent="0.3">
      <c r="A82" s="33">
        <v>11992</v>
      </c>
      <c r="B82" s="32" t="s">
        <v>32</v>
      </c>
      <c r="C82" s="32" t="s">
        <v>25</v>
      </c>
      <c r="D82" s="32">
        <v>830065332</v>
      </c>
      <c r="E82" s="32" t="s">
        <v>487</v>
      </c>
      <c r="F82" s="32" t="s">
        <v>58</v>
      </c>
      <c r="G82" s="32" t="s">
        <v>59</v>
      </c>
      <c r="H82" s="32" t="s">
        <v>27</v>
      </c>
      <c r="I82" s="32" t="s">
        <v>488</v>
      </c>
      <c r="J82" s="32" t="s">
        <v>29</v>
      </c>
      <c r="K82" s="32" t="s">
        <v>29</v>
      </c>
      <c r="L82" s="32" t="s">
        <v>30</v>
      </c>
      <c r="M82" s="32">
        <v>19879463</v>
      </c>
      <c r="N82" s="32">
        <v>657819</v>
      </c>
      <c r="O82" s="32">
        <v>20537282</v>
      </c>
      <c r="P82" s="32">
        <v>5310621</v>
      </c>
      <c r="Q82" s="32">
        <v>88291</v>
      </c>
      <c r="R82" s="32">
        <v>5398912</v>
      </c>
      <c r="S82" s="32">
        <v>15138370</v>
      </c>
      <c r="T82" s="32">
        <v>3961318</v>
      </c>
      <c r="U82" s="32">
        <v>155841</v>
      </c>
      <c r="V82" s="20">
        <f>+$M82/$P82</f>
        <v>3.7433405622430973</v>
      </c>
      <c r="X82" s="16">
        <f>+$R82/$O82</f>
        <v>0.26288347211670948</v>
      </c>
      <c r="Y82" s="13"/>
      <c r="Z82" s="32">
        <f>+$T82/$U82</f>
        <v>25.418971900847659</v>
      </c>
      <c r="AA82" s="32">
        <f>+$T82/$S82</f>
        <v>0.26167401113858363</v>
      </c>
      <c r="AB82" s="32">
        <f>+$T82/$O82</f>
        <v>0.19288423852776623</v>
      </c>
    </row>
    <row r="83" spans="1:28" x14ac:dyDescent="0.3">
      <c r="A83" s="33">
        <v>10242</v>
      </c>
      <c r="B83" s="32" t="s">
        <v>32</v>
      </c>
      <c r="C83" s="32" t="s">
        <v>25</v>
      </c>
      <c r="D83" s="32">
        <v>830006334</v>
      </c>
      <c r="E83" s="32" t="s">
        <v>429</v>
      </c>
      <c r="F83" s="32" t="s">
        <v>58</v>
      </c>
      <c r="G83" s="32" t="s">
        <v>59</v>
      </c>
      <c r="H83" s="32" t="s">
        <v>27</v>
      </c>
      <c r="I83" s="32" t="s">
        <v>430</v>
      </c>
      <c r="J83" s="32" t="s">
        <v>29</v>
      </c>
      <c r="K83" s="32" t="s">
        <v>29</v>
      </c>
      <c r="L83" s="32" t="s">
        <v>30</v>
      </c>
      <c r="M83" s="32">
        <v>9996976</v>
      </c>
      <c r="N83" s="32">
        <v>7791715</v>
      </c>
      <c r="O83" s="32">
        <v>17788691</v>
      </c>
      <c r="P83" s="32">
        <v>3224369</v>
      </c>
      <c r="Q83" s="32">
        <v>1502058</v>
      </c>
      <c r="R83" s="32">
        <v>4726427</v>
      </c>
      <c r="S83" s="32">
        <v>13062264</v>
      </c>
      <c r="T83" s="32">
        <v>1888700</v>
      </c>
      <c r="U83" s="32">
        <v>793484</v>
      </c>
      <c r="V83" s="20">
        <f>+$M83/$P83</f>
        <v>3.100444148917199</v>
      </c>
      <c r="X83" s="16">
        <f>+$R83/$O83</f>
        <v>0.26569841479623207</v>
      </c>
      <c r="Y83" s="13"/>
      <c r="Z83" s="32">
        <f>+$T83/$U83</f>
        <v>2.3802622359114993</v>
      </c>
      <c r="AA83" s="32">
        <f>+$T83/$S83</f>
        <v>0.14459208602735329</v>
      </c>
      <c r="AB83" s="32">
        <f>+$T83/$O83</f>
        <v>0.10617419797780511</v>
      </c>
    </row>
    <row r="84" spans="1:28" x14ac:dyDescent="0.3">
      <c r="A84" s="33">
        <v>10450</v>
      </c>
      <c r="B84" s="32" t="s">
        <v>32</v>
      </c>
      <c r="C84" s="32" t="s">
        <v>25</v>
      </c>
      <c r="D84" s="32">
        <v>830013922</v>
      </c>
      <c r="E84" s="32" t="s">
        <v>439</v>
      </c>
      <c r="F84" s="32" t="s">
        <v>58</v>
      </c>
      <c r="G84" s="32" t="s">
        <v>59</v>
      </c>
      <c r="H84" s="32" t="s">
        <v>27</v>
      </c>
      <c r="I84" s="32" t="s">
        <v>440</v>
      </c>
      <c r="J84" s="32" t="s">
        <v>29</v>
      </c>
      <c r="K84" s="32" t="s">
        <v>29</v>
      </c>
      <c r="L84" s="32" t="s">
        <v>30</v>
      </c>
      <c r="M84" s="32">
        <v>9069191</v>
      </c>
      <c r="N84" s="32">
        <v>3492382</v>
      </c>
      <c r="O84" s="32">
        <v>12561573</v>
      </c>
      <c r="P84" s="32">
        <v>2749286</v>
      </c>
      <c r="Q84" s="32">
        <v>619201</v>
      </c>
      <c r="R84" s="32">
        <v>3368487</v>
      </c>
      <c r="S84" s="32">
        <v>9193086</v>
      </c>
      <c r="T84" s="32">
        <v>774403</v>
      </c>
      <c r="U84" s="32">
        <v>298533</v>
      </c>
      <c r="V84" s="20">
        <f>+$M84/$P84</f>
        <v>3.2987441102889985</v>
      </c>
      <c r="X84" s="16">
        <f>+$R84/$O84</f>
        <v>0.2681580563198574</v>
      </c>
      <c r="Y84" s="13"/>
      <c r="Z84" s="32">
        <f>+$T84/$U84</f>
        <v>2.5940281308934021</v>
      </c>
      <c r="AA84" s="32">
        <f>+$T84/$S84</f>
        <v>8.4237545477111819E-2</v>
      </c>
      <c r="AB84" s="32">
        <f>+$T84/$O84</f>
        <v>6.1648569012813924E-2</v>
      </c>
    </row>
    <row r="85" spans="1:28" x14ac:dyDescent="0.3">
      <c r="A85" s="33">
        <v>26406</v>
      </c>
      <c r="B85" s="32" t="s">
        <v>32</v>
      </c>
      <c r="C85" s="32" t="s">
        <v>25</v>
      </c>
      <c r="D85" s="32">
        <v>900188767</v>
      </c>
      <c r="E85" s="32" t="s">
        <v>738</v>
      </c>
      <c r="F85" s="32" t="s">
        <v>58</v>
      </c>
      <c r="G85" s="32" t="s">
        <v>59</v>
      </c>
      <c r="H85" s="32" t="s">
        <v>87</v>
      </c>
      <c r="I85" s="32" t="s">
        <v>739</v>
      </c>
      <c r="J85" s="32" t="s">
        <v>29</v>
      </c>
      <c r="K85" s="32" t="s">
        <v>29</v>
      </c>
      <c r="L85" s="32" t="s">
        <v>30</v>
      </c>
      <c r="M85" s="32">
        <v>1633422</v>
      </c>
      <c r="N85" s="32">
        <v>156663</v>
      </c>
      <c r="O85" s="32">
        <v>1790085</v>
      </c>
      <c r="P85" s="32">
        <v>481516</v>
      </c>
      <c r="R85" s="32">
        <v>481516</v>
      </c>
      <c r="S85" s="32">
        <v>1308569</v>
      </c>
      <c r="T85" s="32">
        <v>-748435</v>
      </c>
      <c r="U85" s="32">
        <v>510800</v>
      </c>
      <c r="V85" s="20">
        <f>+$M85/$P85</f>
        <v>3.3922486480200034</v>
      </c>
      <c r="X85" s="16">
        <f>+$R85/$O85</f>
        <v>0.26899057865967257</v>
      </c>
      <c r="Y85" s="13"/>
      <c r="Z85" s="32">
        <f>+$T85/$U85</f>
        <v>-1.4652212216131559</v>
      </c>
      <c r="AA85" s="32">
        <f>+$T85/$S85</f>
        <v>-0.57194920558258677</v>
      </c>
      <c r="AB85" s="32">
        <f>+$T85/$O85</f>
        <v>-0.41810025780898674</v>
      </c>
    </row>
    <row r="86" spans="1:28" x14ac:dyDescent="0.3">
      <c r="A86" s="33">
        <v>19682</v>
      </c>
      <c r="B86" s="32" t="s">
        <v>32</v>
      </c>
      <c r="C86" s="32" t="s">
        <v>25</v>
      </c>
      <c r="D86" s="32">
        <v>890331634</v>
      </c>
      <c r="E86" s="32" t="s">
        <v>630</v>
      </c>
      <c r="F86" s="32" t="s">
        <v>58</v>
      </c>
      <c r="G86" s="32" t="s">
        <v>59</v>
      </c>
      <c r="H86" s="32" t="s">
        <v>44</v>
      </c>
      <c r="I86" s="32" t="s">
        <v>631</v>
      </c>
      <c r="J86" s="32" t="s">
        <v>158</v>
      </c>
      <c r="K86" s="32" t="s">
        <v>247</v>
      </c>
      <c r="L86" s="32" t="s">
        <v>30</v>
      </c>
      <c r="M86" s="32">
        <v>22483497</v>
      </c>
      <c r="N86" s="32">
        <v>4955936</v>
      </c>
      <c r="O86" s="32">
        <v>27439433</v>
      </c>
      <c r="P86" s="32">
        <v>6619165</v>
      </c>
      <c r="Q86" s="32">
        <v>845016</v>
      </c>
      <c r="R86" s="32">
        <v>7464181</v>
      </c>
      <c r="S86" s="32">
        <v>19975252</v>
      </c>
      <c r="T86" s="32">
        <v>4624753</v>
      </c>
      <c r="V86" s="20">
        <f>+$M86/$P86</f>
        <v>3.3967270796240916</v>
      </c>
      <c r="X86" s="16">
        <f>+$R86/$O86</f>
        <v>0.27202387891907243</v>
      </c>
      <c r="Y86" s="13"/>
      <c r="Z86" s="32" t="e">
        <f>+$T86/$U86</f>
        <v>#DIV/0!</v>
      </c>
      <c r="AA86" s="32">
        <f>+$T86/$S86</f>
        <v>0.231524137968322</v>
      </c>
      <c r="AB86" s="32">
        <f>+$T86/$O86</f>
        <v>0.16854404389478456</v>
      </c>
    </row>
    <row r="87" spans="1:28" x14ac:dyDescent="0.3">
      <c r="A87" s="33">
        <v>4498</v>
      </c>
      <c r="B87" s="32" t="s">
        <v>32</v>
      </c>
      <c r="C87" s="32" t="s">
        <v>25</v>
      </c>
      <c r="D87" s="32">
        <v>800223278</v>
      </c>
      <c r="E87" s="32" t="s">
        <v>352</v>
      </c>
      <c r="F87" s="32" t="s">
        <v>58</v>
      </c>
      <c r="G87" s="32" t="s">
        <v>59</v>
      </c>
      <c r="H87" s="32" t="s">
        <v>51</v>
      </c>
      <c r="I87" s="32" t="s">
        <v>353</v>
      </c>
      <c r="J87" s="32" t="s">
        <v>46</v>
      </c>
      <c r="K87" s="32" t="s">
        <v>47</v>
      </c>
      <c r="L87" s="32" t="s">
        <v>30</v>
      </c>
      <c r="M87" s="32">
        <v>3422360</v>
      </c>
      <c r="N87" s="32">
        <v>26546</v>
      </c>
      <c r="O87" s="32">
        <v>3448906</v>
      </c>
      <c r="P87" s="32">
        <v>938618</v>
      </c>
      <c r="R87" s="32">
        <v>938618</v>
      </c>
      <c r="S87" s="32">
        <v>2510288</v>
      </c>
      <c r="T87" s="32">
        <v>800472</v>
      </c>
      <c r="V87" s="20">
        <f>+$M87/$P87</f>
        <v>3.6461691550769322</v>
      </c>
      <c r="X87" s="16">
        <f>+$R87/$O87</f>
        <v>0.27214948740267203</v>
      </c>
      <c r="Y87" s="13"/>
      <c r="Z87" s="32" t="e">
        <f>+$T87/$U87</f>
        <v>#DIV/0!</v>
      </c>
      <c r="AA87" s="32">
        <f>+$T87/$S87</f>
        <v>0.31887655918364743</v>
      </c>
      <c r="AB87" s="32">
        <f>+$T87/$O87</f>
        <v>0.23209446705709</v>
      </c>
    </row>
    <row r="88" spans="1:28" x14ac:dyDescent="0.3">
      <c r="A88" s="33">
        <v>2664</v>
      </c>
      <c r="B88" s="32" t="s">
        <v>24</v>
      </c>
      <c r="C88" s="32" t="s">
        <v>25</v>
      </c>
      <c r="D88" s="32">
        <v>890317417</v>
      </c>
      <c r="E88" s="32" t="s">
        <v>156</v>
      </c>
      <c r="F88" s="32" t="s">
        <v>58</v>
      </c>
      <c r="G88" s="32" t="s">
        <v>59</v>
      </c>
      <c r="H88" s="32" t="s">
        <v>27</v>
      </c>
      <c r="I88" s="32" t="s">
        <v>157</v>
      </c>
      <c r="J88" s="32" t="s">
        <v>158</v>
      </c>
      <c r="K88" s="32" t="s">
        <v>159</v>
      </c>
      <c r="L88" s="32" t="s">
        <v>30</v>
      </c>
      <c r="M88" s="32">
        <v>79627171</v>
      </c>
      <c r="N88" s="32">
        <v>8624560</v>
      </c>
      <c r="O88" s="32">
        <v>88251731</v>
      </c>
      <c r="P88" s="32">
        <v>17309149</v>
      </c>
      <c r="Q88" s="32">
        <v>6744869</v>
      </c>
      <c r="R88" s="32">
        <v>24054018</v>
      </c>
      <c r="S88" s="32">
        <v>64197713</v>
      </c>
      <c r="T88" s="32">
        <v>-2619128</v>
      </c>
      <c r="U88" s="32">
        <v>584867</v>
      </c>
      <c r="V88" s="20">
        <f>+$M88/$P88</f>
        <v>4.6002938099383162</v>
      </c>
      <c r="W88" s="20"/>
      <c r="X88" s="16">
        <f>+$R88/$O88</f>
        <v>0.2725614299848691</v>
      </c>
      <c r="Y88" s="13"/>
      <c r="Z88" s="32">
        <f>+$T88/$U88</f>
        <v>-4.4781599919297888</v>
      </c>
      <c r="AA88" s="32">
        <f>+$T88/$S88</f>
        <v>-4.0797839636436892E-2</v>
      </c>
      <c r="AB88" s="32">
        <f>+$T88/$O88</f>
        <v>-2.9677922124836283E-2</v>
      </c>
    </row>
    <row r="89" spans="1:28" x14ac:dyDescent="0.3">
      <c r="A89" s="33">
        <v>4064</v>
      </c>
      <c r="B89" s="32" t="s">
        <v>32</v>
      </c>
      <c r="C89" s="32" t="s">
        <v>25</v>
      </c>
      <c r="D89" s="32">
        <v>800204547</v>
      </c>
      <c r="E89" s="32" t="s">
        <v>342</v>
      </c>
      <c r="F89" s="32" t="s">
        <v>58</v>
      </c>
      <c r="G89" s="32" t="s">
        <v>59</v>
      </c>
      <c r="H89" s="32" t="s">
        <v>27</v>
      </c>
      <c r="I89" s="32" t="s">
        <v>343</v>
      </c>
      <c r="J89" s="32" t="s">
        <v>29</v>
      </c>
      <c r="K89" s="32" t="s">
        <v>29</v>
      </c>
      <c r="L89" s="32" t="s">
        <v>30</v>
      </c>
      <c r="M89" s="32">
        <v>14177274</v>
      </c>
      <c r="N89" s="32">
        <v>1872269</v>
      </c>
      <c r="O89" s="32">
        <v>16049543</v>
      </c>
      <c r="P89" s="32">
        <v>4375808</v>
      </c>
      <c r="R89" s="32">
        <v>4375808</v>
      </c>
      <c r="S89" s="32">
        <v>11673735</v>
      </c>
      <c r="T89" s="32">
        <v>1711398</v>
      </c>
      <c r="U89" s="32">
        <v>857792</v>
      </c>
      <c r="V89" s="20">
        <f>+$M89/$P89</f>
        <v>3.2399214042298015</v>
      </c>
      <c r="X89" s="16">
        <f>+$R89/$O89</f>
        <v>0.27264377558912423</v>
      </c>
      <c r="Y89" s="13"/>
      <c r="Z89" s="32">
        <f>+$T89/$U89</f>
        <v>1.9951200290979632</v>
      </c>
      <c r="AA89" s="32">
        <f>+$T89/$S89</f>
        <v>0.14660243700923484</v>
      </c>
      <c r="AB89" s="32">
        <f>+$T89/$O89</f>
        <v>0.10663219507247029</v>
      </c>
    </row>
    <row r="90" spans="1:28" x14ac:dyDescent="0.3">
      <c r="A90" s="33">
        <v>29054</v>
      </c>
      <c r="B90" s="32" t="s">
        <v>32</v>
      </c>
      <c r="C90" s="32" t="s">
        <v>25</v>
      </c>
      <c r="D90" s="32">
        <v>900296267</v>
      </c>
      <c r="E90" s="32" t="s">
        <v>764</v>
      </c>
      <c r="F90" s="32" t="s">
        <v>58</v>
      </c>
      <c r="G90" s="32" t="s">
        <v>59</v>
      </c>
      <c r="H90" s="32" t="s">
        <v>27</v>
      </c>
      <c r="I90" s="32" t="s">
        <v>765</v>
      </c>
      <c r="J90" s="32" t="s">
        <v>74</v>
      </c>
      <c r="K90" s="32" t="s">
        <v>705</v>
      </c>
      <c r="L90" s="32" t="s">
        <v>30</v>
      </c>
      <c r="M90" s="32">
        <v>2509584</v>
      </c>
      <c r="N90" s="32">
        <v>1082426</v>
      </c>
      <c r="O90" s="32">
        <v>3592010</v>
      </c>
      <c r="P90" s="32">
        <v>983569</v>
      </c>
      <c r="Q90" s="32">
        <v>15998</v>
      </c>
      <c r="R90" s="32">
        <v>999567</v>
      </c>
      <c r="S90" s="32">
        <v>2592443</v>
      </c>
      <c r="T90" s="32">
        <v>600222</v>
      </c>
      <c r="U90" s="32">
        <v>77756</v>
      </c>
      <c r="V90" s="20">
        <f>+$M90/$P90</f>
        <v>2.5515078250737875</v>
      </c>
      <c r="X90" s="16">
        <f>+$R90/$O90</f>
        <v>0.27827511616058975</v>
      </c>
      <c r="Y90" s="13"/>
      <c r="Z90" s="32">
        <f>+$T90/$U90</f>
        <v>7.7193014043932298</v>
      </c>
      <c r="AA90" s="32">
        <f>+$T90/$S90</f>
        <v>0.23152755914016238</v>
      </c>
      <c r="AB90" s="32">
        <f>+$T90/$O90</f>
        <v>0.16709920072605589</v>
      </c>
    </row>
    <row r="91" spans="1:28" x14ac:dyDescent="0.3">
      <c r="A91" s="33">
        <v>374</v>
      </c>
      <c r="B91" s="32" t="s">
        <v>32</v>
      </c>
      <c r="C91" s="32" t="s">
        <v>25</v>
      </c>
      <c r="D91" s="32">
        <v>800014620</v>
      </c>
      <c r="E91" s="32" t="s">
        <v>270</v>
      </c>
      <c r="F91" s="32" t="s">
        <v>58</v>
      </c>
      <c r="G91" s="32" t="s">
        <v>59</v>
      </c>
      <c r="H91" s="32" t="s">
        <v>44</v>
      </c>
      <c r="I91" s="32" t="s">
        <v>271</v>
      </c>
      <c r="J91" s="32" t="s">
        <v>29</v>
      </c>
      <c r="K91" s="32" t="s">
        <v>29</v>
      </c>
      <c r="L91" s="32" t="s">
        <v>30</v>
      </c>
      <c r="M91" s="32">
        <v>3955901</v>
      </c>
      <c r="N91" s="32">
        <v>1045492</v>
      </c>
      <c r="O91" s="32">
        <v>5001393</v>
      </c>
      <c r="P91" s="32">
        <v>1374378</v>
      </c>
      <c r="Q91" s="32">
        <v>35165</v>
      </c>
      <c r="R91" s="32">
        <v>1409543</v>
      </c>
      <c r="S91" s="32">
        <v>3591850</v>
      </c>
      <c r="T91" s="32">
        <v>256233</v>
      </c>
      <c r="U91" s="32">
        <v>106799</v>
      </c>
      <c r="V91" s="20">
        <f>+$M91/$P91</f>
        <v>2.8783209568255606</v>
      </c>
      <c r="X91" s="16">
        <f>+$R91/$O91</f>
        <v>0.28183008213911603</v>
      </c>
      <c r="Y91" s="13"/>
      <c r="Z91" s="32">
        <f>+$T91/$U91</f>
        <v>2.399207857751477</v>
      </c>
      <c r="AA91" s="32">
        <f>+$T91/$S91</f>
        <v>7.1337333129167416E-2</v>
      </c>
      <c r="AB91" s="32">
        <f>+$T91/$O91</f>
        <v>5.1232326673788679E-2</v>
      </c>
    </row>
    <row r="92" spans="1:28" x14ac:dyDescent="0.3">
      <c r="A92" s="33">
        <v>2138</v>
      </c>
      <c r="B92" s="32" t="s">
        <v>32</v>
      </c>
      <c r="C92" s="32" t="s">
        <v>25</v>
      </c>
      <c r="D92" s="32">
        <v>800111618</v>
      </c>
      <c r="E92" s="32" t="s">
        <v>308</v>
      </c>
      <c r="F92" s="32" t="s">
        <v>58</v>
      </c>
      <c r="G92" s="32" t="s">
        <v>59</v>
      </c>
      <c r="H92" s="32" t="s">
        <v>44</v>
      </c>
      <c r="I92" s="32" t="s">
        <v>309</v>
      </c>
      <c r="J92" s="32" t="s">
        <v>74</v>
      </c>
      <c r="K92" s="32" t="s">
        <v>112</v>
      </c>
      <c r="L92" s="32" t="s">
        <v>30</v>
      </c>
      <c r="M92" s="32">
        <v>2841906</v>
      </c>
      <c r="N92" s="32">
        <v>1215683</v>
      </c>
      <c r="O92" s="32">
        <v>4057589</v>
      </c>
      <c r="P92" s="32">
        <v>979359</v>
      </c>
      <c r="Q92" s="32">
        <v>166873</v>
      </c>
      <c r="R92" s="32">
        <v>1146232</v>
      </c>
      <c r="S92" s="32">
        <v>2911357</v>
      </c>
      <c r="T92" s="32">
        <v>921529</v>
      </c>
      <c r="V92" s="20">
        <f>+$M92/$P92</f>
        <v>2.9018020970859513</v>
      </c>
      <c r="X92" s="16">
        <f>+$R92/$O92</f>
        <v>0.28249090777799329</v>
      </c>
      <c r="Y92" s="13"/>
      <c r="Z92" s="32" t="e">
        <f>+$T92/$U92</f>
        <v>#DIV/0!</v>
      </c>
      <c r="AA92" s="32">
        <f>+$T92/$S92</f>
        <v>0.31652902752908696</v>
      </c>
      <c r="AB92" s="32">
        <f>+$T92/$O92</f>
        <v>0.22711245520430975</v>
      </c>
    </row>
    <row r="93" spans="1:28" x14ac:dyDescent="0.3">
      <c r="A93" s="33">
        <v>30652</v>
      </c>
      <c r="B93" s="32" t="s">
        <v>32</v>
      </c>
      <c r="C93" s="32" t="s">
        <v>25</v>
      </c>
      <c r="D93" s="32">
        <v>900348900</v>
      </c>
      <c r="E93" s="32" t="s">
        <v>37</v>
      </c>
      <c r="F93" s="32" t="s">
        <v>58</v>
      </c>
      <c r="G93" s="32" t="s">
        <v>34</v>
      </c>
      <c r="H93" s="32" t="s">
        <v>27</v>
      </c>
      <c r="I93" s="32" t="s">
        <v>38</v>
      </c>
      <c r="J93" s="32" t="s">
        <v>39</v>
      </c>
      <c r="K93" s="32" t="s">
        <v>40</v>
      </c>
      <c r="L93" s="32" t="s">
        <v>30</v>
      </c>
      <c r="M93" s="32">
        <v>2586923</v>
      </c>
      <c r="N93" s="32">
        <v>2556727</v>
      </c>
      <c r="O93" s="32">
        <v>5143650</v>
      </c>
      <c r="P93" s="32">
        <v>1025787</v>
      </c>
      <c r="Q93" s="32">
        <v>465625</v>
      </c>
      <c r="R93" s="32">
        <v>1491412</v>
      </c>
      <c r="S93" s="32">
        <v>3652238</v>
      </c>
      <c r="T93" s="32">
        <v>813321</v>
      </c>
      <c r="V93" s="20">
        <f>+$M93/$P93</f>
        <v>2.5218909968638714</v>
      </c>
      <c r="X93" s="16">
        <f>+$R93/$O93</f>
        <v>0.28995207683259944</v>
      </c>
      <c r="Y93" s="13"/>
      <c r="Z93" s="32" t="e">
        <f>+$T93/$U93</f>
        <v>#DIV/0!</v>
      </c>
      <c r="AA93" s="32">
        <f>+$T93/$S93</f>
        <v>0.22269112801520602</v>
      </c>
      <c r="AB93" s="32">
        <f>+$T93/$O93</f>
        <v>0.15812137295500278</v>
      </c>
    </row>
    <row r="94" spans="1:28" x14ac:dyDescent="0.3">
      <c r="A94" s="33">
        <v>1434</v>
      </c>
      <c r="B94" s="32" t="s">
        <v>31</v>
      </c>
      <c r="C94" s="32" t="s">
        <v>25</v>
      </c>
      <c r="D94" s="32">
        <v>890940259</v>
      </c>
      <c r="E94" s="32" t="s">
        <v>259</v>
      </c>
      <c r="F94" s="32" t="s">
        <v>58</v>
      </c>
      <c r="G94" s="32" t="s">
        <v>59</v>
      </c>
      <c r="H94" s="32" t="s">
        <v>27</v>
      </c>
      <c r="I94" s="32" t="s">
        <v>260</v>
      </c>
      <c r="J94" s="32" t="s">
        <v>41</v>
      </c>
      <c r="K94" s="32" t="s">
        <v>42</v>
      </c>
      <c r="L94" s="32" t="s">
        <v>30</v>
      </c>
      <c r="M94" s="32">
        <v>26519259</v>
      </c>
      <c r="N94" s="32">
        <v>4129941</v>
      </c>
      <c r="O94" s="32">
        <v>30649200</v>
      </c>
      <c r="P94" s="32">
        <v>8826244</v>
      </c>
      <c r="Q94" s="32">
        <v>111976</v>
      </c>
      <c r="R94" s="32">
        <v>8938220</v>
      </c>
      <c r="S94" s="32">
        <v>21710980</v>
      </c>
      <c r="T94" s="32">
        <v>9766574</v>
      </c>
      <c r="U94" s="32">
        <v>2237411</v>
      </c>
      <c r="V94" s="20">
        <f>+$M94/$P94</f>
        <v>3.004591647364383</v>
      </c>
      <c r="X94" s="16">
        <f>+$R94/$O94</f>
        <v>0.29162979784137921</v>
      </c>
      <c r="Y94" s="13"/>
      <c r="Z94" s="32">
        <f>+$T94/$U94</f>
        <v>4.3651229032126864</v>
      </c>
      <c r="AA94" s="32">
        <f>+$T94/$S94</f>
        <v>0.4498449171801549</v>
      </c>
      <c r="AB94" s="32">
        <f>+$T94/$O94</f>
        <v>0.31865673492293439</v>
      </c>
    </row>
    <row r="95" spans="1:28" x14ac:dyDescent="0.3">
      <c r="A95" s="33">
        <v>17156</v>
      </c>
      <c r="B95" s="32" t="s">
        <v>32</v>
      </c>
      <c r="C95" s="32" t="s">
        <v>25</v>
      </c>
      <c r="D95" s="32">
        <v>860079475</v>
      </c>
      <c r="E95" s="32" t="s">
        <v>588</v>
      </c>
      <c r="F95" s="32" t="s">
        <v>58</v>
      </c>
      <c r="G95" s="32" t="s">
        <v>59</v>
      </c>
      <c r="H95" s="32" t="s">
        <v>51</v>
      </c>
      <c r="I95" s="32" t="s">
        <v>589</v>
      </c>
      <c r="J95" s="32" t="s">
        <v>29</v>
      </c>
      <c r="K95" s="32" t="s">
        <v>29</v>
      </c>
      <c r="L95" s="32" t="s">
        <v>30</v>
      </c>
      <c r="M95" s="32">
        <v>3315422</v>
      </c>
      <c r="N95" s="32">
        <v>5484014</v>
      </c>
      <c r="O95" s="32">
        <v>8799436</v>
      </c>
      <c r="P95" s="32">
        <v>831579</v>
      </c>
      <c r="Q95" s="32">
        <v>1744360</v>
      </c>
      <c r="R95" s="32">
        <v>2575939</v>
      </c>
      <c r="S95" s="32">
        <v>6223497</v>
      </c>
      <c r="T95" s="32">
        <v>1684786</v>
      </c>
      <c r="V95" s="20">
        <f>+$M95/$P95</f>
        <v>3.9868996210823027</v>
      </c>
      <c r="X95" s="16">
        <f>+$R95/$O95</f>
        <v>0.29273910282431737</v>
      </c>
      <c r="Y95" s="13"/>
      <c r="Z95" s="32" t="e">
        <f>+$T95/$U95</f>
        <v>#DIV/0!</v>
      </c>
      <c r="AA95" s="32">
        <f>+$T95/$S95</f>
        <v>0.27071371609884282</v>
      </c>
      <c r="AB95" s="32">
        <f>+$T95/$O95</f>
        <v>0.19146522572583061</v>
      </c>
    </row>
    <row r="96" spans="1:28" x14ac:dyDescent="0.3">
      <c r="A96" s="33">
        <v>15358</v>
      </c>
      <c r="B96" s="32" t="s">
        <v>32</v>
      </c>
      <c r="C96" s="32" t="s">
        <v>25</v>
      </c>
      <c r="D96" s="32">
        <v>844000015</v>
      </c>
      <c r="E96" s="32" t="s">
        <v>553</v>
      </c>
      <c r="F96" s="32" t="s">
        <v>58</v>
      </c>
      <c r="G96" s="32" t="s">
        <v>59</v>
      </c>
      <c r="H96" s="32" t="s">
        <v>27</v>
      </c>
      <c r="I96" s="32" t="s">
        <v>554</v>
      </c>
      <c r="J96" s="32" t="s">
        <v>35</v>
      </c>
      <c r="K96" s="32" t="s">
        <v>36</v>
      </c>
      <c r="L96" s="32" t="s">
        <v>30</v>
      </c>
      <c r="M96" s="32">
        <v>5257749</v>
      </c>
      <c r="N96" s="32">
        <v>3473221</v>
      </c>
      <c r="O96" s="32">
        <v>8730970</v>
      </c>
      <c r="P96" s="32">
        <v>1275580</v>
      </c>
      <c r="Q96" s="32">
        <v>1321149</v>
      </c>
      <c r="R96" s="32">
        <v>2596729</v>
      </c>
      <c r="S96" s="32">
        <v>6134241</v>
      </c>
      <c r="T96" s="32">
        <v>1020030</v>
      </c>
      <c r="U96" s="32">
        <v>10169</v>
      </c>
      <c r="V96" s="20">
        <f>+$M96/$P96</f>
        <v>4.1218496683861456</v>
      </c>
      <c r="X96" s="16">
        <f>+$R96/$O96</f>
        <v>0.29741586559110844</v>
      </c>
      <c r="Y96" s="13"/>
      <c r="Z96" s="32">
        <f>+$T96/$U96</f>
        <v>100.30779821024683</v>
      </c>
      <c r="AA96" s="32">
        <f>+$T96/$S96</f>
        <v>0.16628463081251618</v>
      </c>
      <c r="AB96" s="32">
        <f>+$T96/$O96</f>
        <v>0.11682894340491377</v>
      </c>
    </row>
    <row r="97" spans="1:28" x14ac:dyDescent="0.3">
      <c r="A97" s="33">
        <v>10474</v>
      </c>
      <c r="B97" s="32" t="s">
        <v>32</v>
      </c>
      <c r="C97" s="32" t="s">
        <v>25</v>
      </c>
      <c r="D97" s="32">
        <v>830014644</v>
      </c>
      <c r="E97" s="32" t="s">
        <v>443</v>
      </c>
      <c r="F97" s="32" t="s">
        <v>58</v>
      </c>
      <c r="G97" s="32" t="s">
        <v>59</v>
      </c>
      <c r="H97" s="32" t="s">
        <v>27</v>
      </c>
      <c r="I97" s="32" t="s">
        <v>444</v>
      </c>
      <c r="J97" s="32" t="s">
        <v>29</v>
      </c>
      <c r="K97" s="32" t="s">
        <v>29</v>
      </c>
      <c r="L97" s="32" t="s">
        <v>30</v>
      </c>
      <c r="M97" s="32">
        <v>9968407</v>
      </c>
      <c r="N97" s="32">
        <v>3448218</v>
      </c>
      <c r="O97" s="32">
        <v>13416625</v>
      </c>
      <c r="P97" s="32">
        <v>3382155</v>
      </c>
      <c r="Q97" s="32">
        <v>610525</v>
      </c>
      <c r="R97" s="32">
        <v>3992680</v>
      </c>
      <c r="S97" s="32">
        <v>9423945</v>
      </c>
      <c r="T97" s="32">
        <v>3092461</v>
      </c>
      <c r="U97" s="32">
        <v>1943039</v>
      </c>
      <c r="V97" s="20">
        <f>+$M97/$P97</f>
        <v>2.9473536842634358</v>
      </c>
      <c r="X97" s="16">
        <f>+$R97/$O97</f>
        <v>0.29759198009931709</v>
      </c>
      <c r="Y97" s="13"/>
      <c r="Z97" s="32">
        <f>+$T97/$U97</f>
        <v>1.5915588930536135</v>
      </c>
      <c r="AA97" s="32">
        <f>+$T97/$S97</f>
        <v>0.32814930477629062</v>
      </c>
      <c r="AB97" s="32">
        <f>+$T97/$O97</f>
        <v>0.23049470339969999</v>
      </c>
    </row>
    <row r="98" spans="1:28" x14ac:dyDescent="0.3">
      <c r="A98" s="33">
        <v>42362</v>
      </c>
      <c r="B98" s="32" t="s">
        <v>32</v>
      </c>
      <c r="C98" s="32" t="s">
        <v>25</v>
      </c>
      <c r="D98" s="32">
        <v>900953591</v>
      </c>
      <c r="E98" s="32" t="s">
        <v>954</v>
      </c>
      <c r="F98" s="32" t="s">
        <v>58</v>
      </c>
      <c r="G98" s="32" t="s">
        <v>59</v>
      </c>
      <c r="H98" s="32" t="s">
        <v>27</v>
      </c>
      <c r="I98" s="32" t="s">
        <v>955</v>
      </c>
      <c r="J98" s="32" t="s">
        <v>158</v>
      </c>
      <c r="K98" s="32" t="s">
        <v>247</v>
      </c>
      <c r="L98" s="32" t="s">
        <v>30</v>
      </c>
      <c r="M98" s="32">
        <v>3018009</v>
      </c>
      <c r="N98" s="32">
        <v>1472782</v>
      </c>
      <c r="O98" s="32">
        <v>4490791</v>
      </c>
      <c r="P98" s="32">
        <v>443941</v>
      </c>
      <c r="Q98" s="32">
        <v>905221</v>
      </c>
      <c r="R98" s="32">
        <v>1349162</v>
      </c>
      <c r="S98" s="32">
        <v>3141629</v>
      </c>
      <c r="T98" s="32">
        <v>1035409</v>
      </c>
      <c r="V98" s="20">
        <f>+$M98/$P98</f>
        <v>6.7982209347638536</v>
      </c>
      <c r="X98" s="16">
        <f>+$R98/$O98</f>
        <v>0.30042858819303769</v>
      </c>
      <c r="Y98" s="13"/>
      <c r="Z98" s="32" t="e">
        <f>+$T98/$U98</f>
        <v>#DIV/0!</v>
      </c>
      <c r="AA98" s="32">
        <f>+$T98/$S98</f>
        <v>0.32957710792712952</v>
      </c>
      <c r="AB98" s="32">
        <f>+$T98/$O98</f>
        <v>0.23056272269183758</v>
      </c>
    </row>
    <row r="99" spans="1:28" x14ac:dyDescent="0.3">
      <c r="A99" s="33">
        <v>2376</v>
      </c>
      <c r="B99" s="32" t="s">
        <v>24</v>
      </c>
      <c r="C99" s="32" t="s">
        <v>25</v>
      </c>
      <c r="D99" s="32">
        <v>860510826</v>
      </c>
      <c r="E99" s="32" t="s">
        <v>145</v>
      </c>
      <c r="F99" s="32" t="s">
        <v>58</v>
      </c>
      <c r="G99" s="32" t="s">
        <v>59</v>
      </c>
      <c r="H99" s="32" t="s">
        <v>27</v>
      </c>
      <c r="I99" s="32" t="s">
        <v>146</v>
      </c>
      <c r="J99" s="32" t="s">
        <v>29</v>
      </c>
      <c r="K99" s="32" t="s">
        <v>29</v>
      </c>
      <c r="L99" s="32" t="s">
        <v>30</v>
      </c>
      <c r="M99" s="32">
        <v>52740340</v>
      </c>
      <c r="N99" s="32">
        <v>496239</v>
      </c>
      <c r="O99" s="32">
        <v>53236579</v>
      </c>
      <c r="P99" s="32">
        <v>16038000</v>
      </c>
      <c r="Q99" s="32">
        <v>48733</v>
      </c>
      <c r="R99" s="32">
        <v>16086733</v>
      </c>
      <c r="S99" s="32">
        <v>37149846</v>
      </c>
      <c r="T99" s="32">
        <v>6445298</v>
      </c>
      <c r="U99" s="32">
        <v>0</v>
      </c>
      <c r="V99" s="20">
        <f>+$M99/$P99</f>
        <v>3.2884611547574512</v>
      </c>
      <c r="W99" s="20"/>
      <c r="X99" s="16">
        <f>+$R99/$O99</f>
        <v>0.30217443160650875</v>
      </c>
      <c r="Y99" s="13"/>
      <c r="Z99" s="32" t="e">
        <f>+$T99/$U99</f>
        <v>#DIV/0!</v>
      </c>
      <c r="AA99" s="32">
        <f>+$T99/$S99</f>
        <v>0.17349460883364093</v>
      </c>
      <c r="AB99" s="32">
        <f>+$T99/$O99</f>
        <v>0.12106897402254191</v>
      </c>
    </row>
    <row r="100" spans="1:28" x14ac:dyDescent="0.3">
      <c r="A100" s="33">
        <v>14324</v>
      </c>
      <c r="B100" s="32" t="s">
        <v>32</v>
      </c>
      <c r="C100" s="32" t="s">
        <v>25</v>
      </c>
      <c r="D100" s="32">
        <v>830139893</v>
      </c>
      <c r="E100" s="32" t="s">
        <v>538</v>
      </c>
      <c r="F100" s="32" t="s">
        <v>58</v>
      </c>
      <c r="G100" s="32" t="s">
        <v>59</v>
      </c>
      <c r="H100" s="32" t="s">
        <v>27</v>
      </c>
      <c r="I100" s="32" t="s">
        <v>539</v>
      </c>
      <c r="J100" s="32" t="s">
        <v>29</v>
      </c>
      <c r="K100" s="32" t="s">
        <v>29</v>
      </c>
      <c r="L100" s="32" t="s">
        <v>30</v>
      </c>
      <c r="M100" s="32">
        <v>5727022</v>
      </c>
      <c r="N100" s="32">
        <v>1196736</v>
      </c>
      <c r="O100" s="32">
        <v>6923758</v>
      </c>
      <c r="P100" s="32">
        <v>1362970</v>
      </c>
      <c r="Q100" s="32">
        <v>762699</v>
      </c>
      <c r="R100" s="32">
        <v>2125669</v>
      </c>
      <c r="S100" s="32">
        <v>4798089</v>
      </c>
      <c r="T100" s="32">
        <v>2277804</v>
      </c>
      <c r="U100" s="32">
        <v>338830</v>
      </c>
      <c r="V100" s="20">
        <f>+$M100/$P100</f>
        <v>4.2018694468697033</v>
      </c>
      <c r="X100" s="16">
        <f>+$R100/$O100</f>
        <v>0.30701087473016819</v>
      </c>
      <c r="Y100" s="13"/>
      <c r="Z100" s="32">
        <f>+$T100/$U100</f>
        <v>6.7225570345010777</v>
      </c>
      <c r="AA100" s="32">
        <f>+$T100/$S100</f>
        <v>0.47473150247942464</v>
      </c>
      <c r="AB100" s="32">
        <f>+$T100/$O100</f>
        <v>0.32898376864124945</v>
      </c>
    </row>
    <row r="101" spans="1:28" x14ac:dyDescent="0.3">
      <c r="A101" s="33">
        <v>33060</v>
      </c>
      <c r="B101" s="32" t="s">
        <v>32</v>
      </c>
      <c r="C101" s="32" t="s">
        <v>25</v>
      </c>
      <c r="D101" s="32">
        <v>900418415</v>
      </c>
      <c r="E101" s="32" t="s">
        <v>832</v>
      </c>
      <c r="F101" s="32" t="s">
        <v>58</v>
      </c>
      <c r="G101" s="32" t="s">
        <v>59</v>
      </c>
      <c r="H101" s="32" t="s">
        <v>27</v>
      </c>
      <c r="I101" s="32" t="s">
        <v>833</v>
      </c>
      <c r="J101" s="32" t="s">
        <v>41</v>
      </c>
      <c r="K101" s="32" t="s">
        <v>42</v>
      </c>
      <c r="L101" s="32" t="s">
        <v>30</v>
      </c>
      <c r="M101" s="32">
        <v>16956101</v>
      </c>
      <c r="N101" s="32">
        <v>1560492</v>
      </c>
      <c r="O101" s="32">
        <v>18516593</v>
      </c>
      <c r="P101" s="32">
        <v>4627777</v>
      </c>
      <c r="Q101" s="32">
        <v>1057271</v>
      </c>
      <c r="R101" s="32">
        <v>5685048</v>
      </c>
      <c r="S101" s="32">
        <v>12831545</v>
      </c>
      <c r="T101" s="32">
        <v>4046779</v>
      </c>
      <c r="U101" s="32">
        <v>501353</v>
      </c>
      <c r="V101" s="20">
        <f>+$M101/$P101</f>
        <v>3.66398402515938</v>
      </c>
      <c r="X101" s="16">
        <f>+$R101/$O101</f>
        <v>0.30702451579510337</v>
      </c>
      <c r="Y101" s="13"/>
      <c r="Z101" s="32">
        <f>+$T101/$U101</f>
        <v>8.071715936675357</v>
      </c>
      <c r="AA101" s="32">
        <f>+$T101/$S101</f>
        <v>0.31537737661365017</v>
      </c>
      <c r="AB101" s="32">
        <f>+$T101/$O101</f>
        <v>0.21854879026611429</v>
      </c>
    </row>
    <row r="102" spans="1:28" x14ac:dyDescent="0.3">
      <c r="A102" s="33">
        <v>168</v>
      </c>
      <c r="B102" s="32" t="s">
        <v>24</v>
      </c>
      <c r="C102" s="32" t="s">
        <v>25</v>
      </c>
      <c r="D102" s="32">
        <v>800061357</v>
      </c>
      <c r="E102" s="32" t="s">
        <v>64</v>
      </c>
      <c r="F102" s="32" t="s">
        <v>58</v>
      </c>
      <c r="G102" s="32" t="s">
        <v>59</v>
      </c>
      <c r="H102" s="32" t="s">
        <v>44</v>
      </c>
      <c r="I102" s="32" t="s">
        <v>65</v>
      </c>
      <c r="J102" s="32" t="s">
        <v>29</v>
      </c>
      <c r="K102" s="32" t="s">
        <v>29</v>
      </c>
      <c r="L102" s="32" t="s">
        <v>30</v>
      </c>
      <c r="M102" s="32">
        <v>87409767</v>
      </c>
      <c r="N102" s="32">
        <v>19987856</v>
      </c>
      <c r="O102" s="32">
        <v>107397623</v>
      </c>
      <c r="P102" s="32">
        <v>32800609</v>
      </c>
      <c r="Q102" s="32">
        <v>687530</v>
      </c>
      <c r="R102" s="32">
        <v>33488139</v>
      </c>
      <c r="S102" s="32">
        <v>73909484</v>
      </c>
      <c r="T102" s="32">
        <v>12657479</v>
      </c>
      <c r="U102" s="32">
        <v>841406</v>
      </c>
      <c r="V102" s="20">
        <f>+$M102/$P102</f>
        <v>2.6648824416644215</v>
      </c>
      <c r="W102" s="20"/>
      <c r="X102" s="16">
        <f>+$R102/$O102</f>
        <v>0.31181452684478872</v>
      </c>
      <c r="Y102" s="13"/>
      <c r="Z102" s="32">
        <f>+$T102/$U102</f>
        <v>15.043247849432973</v>
      </c>
      <c r="AA102" s="32">
        <f>+$T102/$S102</f>
        <v>0.17125649260384498</v>
      </c>
      <c r="AB102" s="32">
        <f>+$T102/$O102</f>
        <v>0.11785623039347901</v>
      </c>
    </row>
    <row r="103" spans="1:28" x14ac:dyDescent="0.3">
      <c r="A103" s="33">
        <v>11026</v>
      </c>
      <c r="B103" s="32" t="s">
        <v>32</v>
      </c>
      <c r="C103" s="32" t="s">
        <v>25</v>
      </c>
      <c r="D103" s="32">
        <v>830034233</v>
      </c>
      <c r="E103" s="32" t="s">
        <v>459</v>
      </c>
      <c r="F103" s="32" t="s">
        <v>58</v>
      </c>
      <c r="G103" s="32" t="s">
        <v>59</v>
      </c>
      <c r="H103" s="32" t="s">
        <v>51</v>
      </c>
      <c r="I103" s="32" t="s">
        <v>460</v>
      </c>
      <c r="J103" s="32" t="s">
        <v>29</v>
      </c>
      <c r="K103" s="32" t="s">
        <v>29</v>
      </c>
      <c r="L103" s="32" t="s">
        <v>30</v>
      </c>
      <c r="M103" s="32">
        <v>12463680</v>
      </c>
      <c r="N103" s="32">
        <v>1129868</v>
      </c>
      <c r="O103" s="32">
        <v>13593548</v>
      </c>
      <c r="P103" s="32">
        <v>4251900</v>
      </c>
      <c r="R103" s="32">
        <v>4251900</v>
      </c>
      <c r="S103" s="32">
        <v>9341648</v>
      </c>
      <c r="T103" s="32">
        <v>2380931</v>
      </c>
      <c r="V103" s="20">
        <f>+$M103/$P103</f>
        <v>2.9313201157129756</v>
      </c>
      <c r="X103" s="16">
        <f>+$R103/$O103</f>
        <v>0.31278809623506681</v>
      </c>
      <c r="Y103" s="13"/>
      <c r="Z103" s="32" t="e">
        <f>+$T103/$U103</f>
        <v>#DIV/0!</v>
      </c>
      <c r="AA103" s="32">
        <f>+$T103/$S103</f>
        <v>0.25487269483928315</v>
      </c>
      <c r="AB103" s="32">
        <f>+$T103/$O103</f>
        <v>0.17515154983820266</v>
      </c>
    </row>
    <row r="104" spans="1:28" x14ac:dyDescent="0.3">
      <c r="A104" s="33">
        <v>33986</v>
      </c>
      <c r="B104" s="32" t="s">
        <v>32</v>
      </c>
      <c r="C104" s="32" t="s">
        <v>25</v>
      </c>
      <c r="D104" s="32">
        <v>900446887</v>
      </c>
      <c r="E104" s="32" t="s">
        <v>844</v>
      </c>
      <c r="F104" s="32" t="s">
        <v>58</v>
      </c>
      <c r="G104" s="32" t="s">
        <v>59</v>
      </c>
      <c r="H104" s="32" t="s">
        <v>27</v>
      </c>
      <c r="I104" s="32" t="s">
        <v>845</v>
      </c>
      <c r="J104" s="32" t="s">
        <v>384</v>
      </c>
      <c r="K104" s="32" t="s">
        <v>385</v>
      </c>
      <c r="L104" s="32" t="s">
        <v>30</v>
      </c>
      <c r="M104" s="32">
        <v>7795520</v>
      </c>
      <c r="N104" s="32">
        <v>596843</v>
      </c>
      <c r="O104" s="32">
        <v>8392363</v>
      </c>
      <c r="P104" s="32">
        <v>2577987</v>
      </c>
      <c r="Q104" s="32">
        <v>60984</v>
      </c>
      <c r="R104" s="32">
        <v>2638971</v>
      </c>
      <c r="S104" s="32">
        <v>5753392</v>
      </c>
      <c r="T104" s="32">
        <v>307328</v>
      </c>
      <c r="U104" s="32">
        <v>315914</v>
      </c>
      <c r="V104" s="20">
        <f>+$M104/$P104</f>
        <v>3.0238787084651708</v>
      </c>
      <c r="X104" s="16">
        <f>+$R104/$O104</f>
        <v>0.31444910092664008</v>
      </c>
      <c r="Y104" s="13"/>
      <c r="Z104" s="32">
        <f>+$T104/$U104</f>
        <v>0.97282171730281031</v>
      </c>
      <c r="AA104" s="32">
        <f>+$T104/$S104</f>
        <v>5.3416836537472152E-2</v>
      </c>
      <c r="AB104" s="32">
        <f>+$T104/$O104</f>
        <v>3.6619960313918738E-2</v>
      </c>
    </row>
    <row r="105" spans="1:28" x14ac:dyDescent="0.3">
      <c r="A105" s="33">
        <v>2058</v>
      </c>
      <c r="B105" s="32" t="s">
        <v>24</v>
      </c>
      <c r="C105" s="32" t="s">
        <v>25</v>
      </c>
      <c r="D105" s="32">
        <v>860026442</v>
      </c>
      <c r="E105" s="32" t="s">
        <v>125</v>
      </c>
      <c r="F105" s="32" t="s">
        <v>58</v>
      </c>
      <c r="G105" s="32" t="s">
        <v>59</v>
      </c>
      <c r="H105" s="32" t="s">
        <v>44</v>
      </c>
      <c r="I105" s="32" t="s">
        <v>126</v>
      </c>
      <c r="J105" s="32" t="s">
        <v>29</v>
      </c>
      <c r="K105" s="32" t="s">
        <v>29</v>
      </c>
      <c r="L105" s="32" t="s">
        <v>30</v>
      </c>
      <c r="M105" s="32">
        <v>98769469</v>
      </c>
      <c r="N105" s="32">
        <v>43565088</v>
      </c>
      <c r="O105" s="32">
        <v>142334557</v>
      </c>
      <c r="P105" s="32">
        <v>44599868</v>
      </c>
      <c r="Q105" s="32">
        <v>296713</v>
      </c>
      <c r="R105" s="32">
        <v>44896581</v>
      </c>
      <c r="S105" s="32">
        <v>97437976</v>
      </c>
      <c r="T105" s="32">
        <v>19962530</v>
      </c>
      <c r="U105" s="32">
        <v>3444395</v>
      </c>
      <c r="V105" s="20">
        <f>+$M105/$P105</f>
        <v>2.2145686395305026</v>
      </c>
      <c r="W105" s="20"/>
      <c r="X105" s="16">
        <f>+$R105/$O105</f>
        <v>0.31542994158474108</v>
      </c>
      <c r="Y105" s="13"/>
      <c r="Z105" s="32">
        <f>+$T105/$U105</f>
        <v>5.7956564215195989</v>
      </c>
      <c r="AA105" s="32">
        <f>+$T105/$S105</f>
        <v>0.20487422686201939</v>
      </c>
      <c r="AB105" s="32">
        <f>+$T105/$O105</f>
        <v>0.14025076145071361</v>
      </c>
    </row>
    <row r="106" spans="1:28" x14ac:dyDescent="0.3">
      <c r="A106" s="33">
        <v>24988</v>
      </c>
      <c r="B106" s="32" t="s">
        <v>32</v>
      </c>
      <c r="C106" s="32" t="s">
        <v>25</v>
      </c>
      <c r="D106" s="32">
        <v>900135826</v>
      </c>
      <c r="E106" s="32" t="s">
        <v>706</v>
      </c>
      <c r="F106" s="32" t="s">
        <v>58</v>
      </c>
      <c r="G106" s="32" t="s">
        <v>59</v>
      </c>
      <c r="H106" s="32" t="s">
        <v>51</v>
      </c>
      <c r="I106" s="32" t="s">
        <v>707</v>
      </c>
      <c r="J106" s="32" t="s">
        <v>29</v>
      </c>
      <c r="K106" s="32" t="s">
        <v>29</v>
      </c>
      <c r="L106" s="32" t="s">
        <v>30</v>
      </c>
      <c r="M106" s="32">
        <v>1713425</v>
      </c>
      <c r="N106" s="32">
        <v>715983</v>
      </c>
      <c r="O106" s="32">
        <v>2429408</v>
      </c>
      <c r="P106" s="32">
        <v>342746</v>
      </c>
      <c r="Q106" s="32">
        <v>426571</v>
      </c>
      <c r="R106" s="32">
        <v>769317</v>
      </c>
      <c r="S106" s="32">
        <v>1660091</v>
      </c>
      <c r="T106" s="32">
        <v>102722</v>
      </c>
      <c r="V106" s="20">
        <f>+$M106/$P106</f>
        <v>4.9991101281998915</v>
      </c>
      <c r="X106" s="16">
        <f>+$R106/$O106</f>
        <v>0.31666850524901541</v>
      </c>
      <c r="Y106" s="13"/>
      <c r="Z106" s="32" t="e">
        <f>+$T106/$U106</f>
        <v>#DIV/0!</v>
      </c>
      <c r="AA106" s="32">
        <f>+$T106/$S106</f>
        <v>6.1877330821021259E-2</v>
      </c>
      <c r="AB106" s="32">
        <f>+$T106/$O106</f>
        <v>4.2282728961129626E-2</v>
      </c>
    </row>
    <row r="107" spans="1:28" x14ac:dyDescent="0.3">
      <c r="A107" s="33">
        <v>13644</v>
      </c>
      <c r="B107" s="32" t="s">
        <v>32</v>
      </c>
      <c r="C107" s="32" t="s">
        <v>25</v>
      </c>
      <c r="D107" s="32">
        <v>830118759</v>
      </c>
      <c r="E107" s="32" t="s">
        <v>526</v>
      </c>
      <c r="F107" s="32" t="s">
        <v>58</v>
      </c>
      <c r="G107" s="32" t="s">
        <v>59</v>
      </c>
      <c r="H107" s="32" t="s">
        <v>27</v>
      </c>
      <c r="I107" s="32" t="s">
        <v>527</v>
      </c>
      <c r="J107" s="32" t="s">
        <v>29</v>
      </c>
      <c r="K107" s="32" t="s">
        <v>29</v>
      </c>
      <c r="L107" s="32" t="s">
        <v>30</v>
      </c>
      <c r="M107" s="32">
        <v>8578954</v>
      </c>
      <c r="N107" s="32">
        <v>27802</v>
      </c>
      <c r="O107" s="32">
        <v>8606756</v>
      </c>
      <c r="P107" s="32">
        <v>2683259</v>
      </c>
      <c r="Q107" s="32">
        <v>55000</v>
      </c>
      <c r="R107" s="32">
        <v>2738259</v>
      </c>
      <c r="S107" s="32">
        <v>5868497</v>
      </c>
      <c r="T107" s="32">
        <v>483444</v>
      </c>
      <c r="V107" s="20">
        <f>+$M107/$P107</f>
        <v>3.1972142830788979</v>
      </c>
      <c r="X107" s="16">
        <f>+$R107/$O107</f>
        <v>0.3181522747943592</v>
      </c>
      <c r="Y107" s="13"/>
      <c r="Z107" s="32" t="e">
        <f>+$T107/$U107</f>
        <v>#DIV/0!</v>
      </c>
      <c r="AA107" s="32">
        <f>+$T107/$S107</f>
        <v>8.2379525796809641E-2</v>
      </c>
      <c r="AB107" s="32">
        <f>+$T107/$O107</f>
        <v>5.617029226807406E-2</v>
      </c>
    </row>
    <row r="108" spans="1:28" x14ac:dyDescent="0.3">
      <c r="A108" s="33">
        <v>8486</v>
      </c>
      <c r="B108" s="32" t="s">
        <v>32</v>
      </c>
      <c r="C108" s="32" t="s">
        <v>25</v>
      </c>
      <c r="D108" s="32">
        <v>811030191</v>
      </c>
      <c r="E108" s="32" t="s">
        <v>408</v>
      </c>
      <c r="F108" s="32" t="s">
        <v>58</v>
      </c>
      <c r="G108" s="32" t="s">
        <v>59</v>
      </c>
      <c r="H108" s="32" t="s">
        <v>27</v>
      </c>
      <c r="I108" s="32" t="s">
        <v>409</v>
      </c>
      <c r="J108" s="32" t="s">
        <v>41</v>
      </c>
      <c r="K108" s="32" t="s">
        <v>162</v>
      </c>
      <c r="L108" s="32" t="s">
        <v>30</v>
      </c>
      <c r="M108" s="32">
        <v>37197246</v>
      </c>
      <c r="N108" s="32">
        <v>1468037</v>
      </c>
      <c r="O108" s="32">
        <v>38665283</v>
      </c>
      <c r="P108" s="32">
        <v>6231163</v>
      </c>
      <c r="Q108" s="32">
        <v>6073540</v>
      </c>
      <c r="R108" s="32">
        <v>12304703</v>
      </c>
      <c r="S108" s="32">
        <v>26360580</v>
      </c>
      <c r="T108" s="32">
        <v>8384317</v>
      </c>
      <c r="U108" s="32">
        <v>2129508</v>
      </c>
      <c r="V108" s="20">
        <f>+$M108/$P108</f>
        <v>5.9695511094798839</v>
      </c>
      <c r="X108" s="16">
        <f>+$R108/$O108</f>
        <v>0.31823646551352025</v>
      </c>
      <c r="Y108" s="13"/>
      <c r="Z108" s="32">
        <f>+$T108/$U108</f>
        <v>3.9372085007428947</v>
      </c>
      <c r="AA108" s="32">
        <f>+$T108/$S108</f>
        <v>0.31806269057812842</v>
      </c>
      <c r="AB108" s="32">
        <f>+$T108/$O108</f>
        <v>0.21684354411682438</v>
      </c>
    </row>
    <row r="109" spans="1:28" x14ac:dyDescent="0.3">
      <c r="A109" s="33">
        <v>90</v>
      </c>
      <c r="B109" s="32" t="s">
        <v>24</v>
      </c>
      <c r="C109" s="32" t="s">
        <v>25</v>
      </c>
      <c r="D109" s="32">
        <v>800026212</v>
      </c>
      <c r="E109" s="32" t="s">
        <v>57</v>
      </c>
      <c r="F109" s="32" t="s">
        <v>58</v>
      </c>
      <c r="G109" s="32" t="s">
        <v>59</v>
      </c>
      <c r="H109" s="32" t="s">
        <v>44</v>
      </c>
      <c r="I109" s="32" t="s">
        <v>60</v>
      </c>
      <c r="J109" s="32" t="s">
        <v>29</v>
      </c>
      <c r="K109" s="32" t="s">
        <v>29</v>
      </c>
      <c r="L109" s="32" t="s">
        <v>30</v>
      </c>
      <c r="M109" s="32">
        <v>52396670</v>
      </c>
      <c r="N109" s="32">
        <v>17023731</v>
      </c>
      <c r="O109" s="32">
        <v>69420401</v>
      </c>
      <c r="P109" s="32">
        <v>22163257</v>
      </c>
      <c r="R109" s="32">
        <v>22163257</v>
      </c>
      <c r="S109" s="32">
        <v>47257144</v>
      </c>
      <c r="T109" s="32">
        <v>-948849</v>
      </c>
      <c r="U109" s="32">
        <v>7682415</v>
      </c>
      <c r="V109" s="20">
        <f>+$M109/$P109</f>
        <v>2.3641231972358576</v>
      </c>
      <c r="W109" s="20"/>
      <c r="X109" s="16">
        <f>+$R109/$O109</f>
        <v>0.31926143728268008</v>
      </c>
      <c r="Y109" s="13"/>
      <c r="Z109" s="32">
        <f>+$T109/$U109</f>
        <v>-0.12350920901825793</v>
      </c>
      <c r="AA109" s="32">
        <f>+$T109/$S109</f>
        <v>-2.0078424544657206E-2</v>
      </c>
      <c r="AB109" s="32">
        <f>+$T109/$O109</f>
        <v>-1.3668157866158106E-2</v>
      </c>
    </row>
    <row r="110" spans="1:28" x14ac:dyDescent="0.3">
      <c r="A110" s="33">
        <v>15588</v>
      </c>
      <c r="B110" s="32" t="s">
        <v>32</v>
      </c>
      <c r="C110" s="32" t="s">
        <v>25</v>
      </c>
      <c r="D110" s="32">
        <v>860004270</v>
      </c>
      <c r="E110" s="32" t="s">
        <v>567</v>
      </c>
      <c r="F110" s="32" t="s">
        <v>58</v>
      </c>
      <c r="G110" s="32" t="s">
        <v>59</v>
      </c>
      <c r="H110" s="32" t="s">
        <v>27</v>
      </c>
      <c r="I110" s="32" t="s">
        <v>568</v>
      </c>
      <c r="J110" s="32" t="s">
        <v>74</v>
      </c>
      <c r="K110" s="32" t="s">
        <v>569</v>
      </c>
      <c r="L110" s="32" t="s">
        <v>30</v>
      </c>
      <c r="M110" s="32">
        <v>14425629</v>
      </c>
      <c r="N110" s="32">
        <v>40443336</v>
      </c>
      <c r="O110" s="32">
        <v>54868965</v>
      </c>
      <c r="P110" s="32">
        <v>5522365</v>
      </c>
      <c r="Q110" s="32">
        <v>12007054</v>
      </c>
      <c r="R110" s="32">
        <v>17529419</v>
      </c>
      <c r="S110" s="32">
        <v>37339546</v>
      </c>
      <c r="T110" s="32">
        <v>1763824</v>
      </c>
      <c r="U110" s="32">
        <v>753005</v>
      </c>
      <c r="V110" s="20">
        <f>+$M110/$P110</f>
        <v>2.6122194023756125</v>
      </c>
      <c r="X110" s="16">
        <f>+$R110/$O110</f>
        <v>0.3194778505481195</v>
      </c>
      <c r="Y110" s="13"/>
      <c r="Z110" s="32">
        <f>+$T110/$U110</f>
        <v>2.3423801966786408</v>
      </c>
      <c r="AA110" s="32">
        <f>+$T110/$S110</f>
        <v>4.7237424900666979E-2</v>
      </c>
      <c r="AB110" s="32">
        <f>+$T110/$O110</f>
        <v>3.2146113927973674E-2</v>
      </c>
    </row>
    <row r="111" spans="1:28" x14ac:dyDescent="0.3">
      <c r="A111" s="33">
        <v>23250</v>
      </c>
      <c r="B111" s="32" t="s">
        <v>32</v>
      </c>
      <c r="C111" s="32" t="s">
        <v>25</v>
      </c>
      <c r="D111" s="32">
        <v>900070751</v>
      </c>
      <c r="E111" s="32" t="s">
        <v>675</v>
      </c>
      <c r="F111" s="32" t="s">
        <v>58</v>
      </c>
      <c r="G111" s="32" t="s">
        <v>59</v>
      </c>
      <c r="H111" s="32" t="s">
        <v>27</v>
      </c>
      <c r="I111" s="32" t="s">
        <v>676</v>
      </c>
      <c r="J111" s="32" t="s">
        <v>41</v>
      </c>
      <c r="K111" s="32" t="s">
        <v>414</v>
      </c>
      <c r="L111" s="32" t="s">
        <v>30</v>
      </c>
      <c r="M111" s="32">
        <v>3808011</v>
      </c>
      <c r="N111" s="32">
        <v>1026766</v>
      </c>
      <c r="O111" s="32">
        <v>4834777</v>
      </c>
      <c r="P111" s="32">
        <v>1349382</v>
      </c>
      <c r="Q111" s="32">
        <v>217478</v>
      </c>
      <c r="R111" s="32">
        <v>1566860</v>
      </c>
      <c r="S111" s="32">
        <v>3267917</v>
      </c>
      <c r="T111" s="32">
        <v>640139</v>
      </c>
      <c r="U111" s="32">
        <v>19703</v>
      </c>
      <c r="V111" s="20">
        <f>+$M111/$P111</f>
        <v>2.8220407564351682</v>
      </c>
      <c r="X111" s="16">
        <f>+$R111/$O111</f>
        <v>0.32408113135311101</v>
      </c>
      <c r="Y111" s="13"/>
      <c r="Z111" s="32">
        <f>+$T111/$U111</f>
        <v>32.489417855148965</v>
      </c>
      <c r="AA111" s="32">
        <f>+$T111/$S111</f>
        <v>0.19588594202361934</v>
      </c>
      <c r="AB111" s="32">
        <f>+$T111/$O111</f>
        <v>0.13240300431643487</v>
      </c>
    </row>
    <row r="112" spans="1:28" x14ac:dyDescent="0.3">
      <c r="A112" s="33">
        <v>2344</v>
      </c>
      <c r="B112" s="32" t="s">
        <v>24</v>
      </c>
      <c r="C112" s="32" t="s">
        <v>25</v>
      </c>
      <c r="D112" s="32">
        <v>860503565</v>
      </c>
      <c r="E112" s="32" t="s">
        <v>141</v>
      </c>
      <c r="F112" s="32" t="s">
        <v>58</v>
      </c>
      <c r="G112" s="32" t="s">
        <v>59</v>
      </c>
      <c r="H112" s="32" t="s">
        <v>27</v>
      </c>
      <c r="I112" s="32" t="s">
        <v>142</v>
      </c>
      <c r="J112" s="32" t="s">
        <v>29</v>
      </c>
      <c r="K112" s="32" t="s">
        <v>29</v>
      </c>
      <c r="L112" s="32" t="s">
        <v>30</v>
      </c>
      <c r="M112" s="32">
        <v>27537381</v>
      </c>
      <c r="N112" s="32">
        <v>6050678</v>
      </c>
      <c r="O112" s="32">
        <v>33588059</v>
      </c>
      <c r="P112" s="32">
        <v>9648619</v>
      </c>
      <c r="Q112" s="32">
        <v>1250996</v>
      </c>
      <c r="R112" s="32">
        <v>10899615</v>
      </c>
      <c r="S112" s="32">
        <v>22688444</v>
      </c>
      <c r="T112" s="32">
        <v>6921429</v>
      </c>
      <c r="U112" s="32">
        <v>664199</v>
      </c>
      <c r="V112" s="20">
        <f>+$M112/$P112</f>
        <v>2.8540230472360864</v>
      </c>
      <c r="W112" s="20"/>
      <c r="X112" s="16">
        <f>+$R112/$O112</f>
        <v>0.32450862968890226</v>
      </c>
      <c r="Y112" s="13"/>
      <c r="Z112" s="32">
        <f>+$T112/$U112</f>
        <v>10.420715779457662</v>
      </c>
      <c r="AA112" s="32">
        <f>+$T112/$S112</f>
        <v>0.30506406697612232</v>
      </c>
      <c r="AB112" s="32">
        <f>+$T112/$O112</f>
        <v>0.20606814463437736</v>
      </c>
    </row>
    <row r="113" spans="1:28" x14ac:dyDescent="0.3">
      <c r="A113" s="33">
        <v>3336</v>
      </c>
      <c r="B113" s="32" t="s">
        <v>32</v>
      </c>
      <c r="C113" s="32" t="s">
        <v>25</v>
      </c>
      <c r="D113" s="32">
        <v>800172301</v>
      </c>
      <c r="E113" s="32" t="s">
        <v>324</v>
      </c>
      <c r="F113" s="32" t="s">
        <v>58</v>
      </c>
      <c r="G113" s="32" t="s">
        <v>59</v>
      </c>
      <c r="H113" s="32" t="s">
        <v>27</v>
      </c>
      <c r="I113" s="32" t="s">
        <v>325</v>
      </c>
      <c r="J113" s="32" t="s">
        <v>41</v>
      </c>
      <c r="K113" s="32" t="s">
        <v>42</v>
      </c>
      <c r="L113" s="32" t="s">
        <v>30</v>
      </c>
      <c r="M113" s="32">
        <v>12810554</v>
      </c>
      <c r="N113" s="32">
        <v>6045457</v>
      </c>
      <c r="O113" s="32">
        <v>18856011</v>
      </c>
      <c r="P113" s="32">
        <v>4463194</v>
      </c>
      <c r="Q113" s="32">
        <v>1751785</v>
      </c>
      <c r="R113" s="32">
        <v>6214979</v>
      </c>
      <c r="S113" s="32">
        <v>12641032</v>
      </c>
      <c r="T113" s="32">
        <v>1778490</v>
      </c>
      <c r="U113" s="32">
        <v>536614</v>
      </c>
      <c r="V113" s="20">
        <f>+$M113/$P113</f>
        <v>2.8702660023292736</v>
      </c>
      <c r="X113" s="16">
        <f>+$R113/$O113</f>
        <v>0.32960200330812278</v>
      </c>
      <c r="Y113" s="13"/>
      <c r="Z113" s="32">
        <f>+$T113/$U113</f>
        <v>3.3142817742362296</v>
      </c>
      <c r="AA113" s="32">
        <f>+$T113/$S113</f>
        <v>0.14069183591972553</v>
      </c>
      <c r="AB113" s="32">
        <f>+$T113/$O113</f>
        <v>9.4319524951486294E-2</v>
      </c>
    </row>
    <row r="114" spans="1:28" x14ac:dyDescent="0.3">
      <c r="A114" s="33">
        <v>2964</v>
      </c>
      <c r="B114" s="32" t="s">
        <v>24</v>
      </c>
      <c r="C114" s="32" t="s">
        <v>25</v>
      </c>
      <c r="D114" s="32">
        <v>890942914</v>
      </c>
      <c r="E114" s="32" t="s">
        <v>165</v>
      </c>
      <c r="F114" s="32" t="s">
        <v>58</v>
      </c>
      <c r="G114" s="32" t="s">
        <v>59</v>
      </c>
      <c r="H114" s="32" t="s">
        <v>27</v>
      </c>
      <c r="I114" s="32" t="s">
        <v>166</v>
      </c>
      <c r="J114" s="32" t="s">
        <v>41</v>
      </c>
      <c r="K114" s="32" t="s">
        <v>42</v>
      </c>
      <c r="L114" s="32" t="s">
        <v>30</v>
      </c>
      <c r="M114" s="32">
        <v>33643330</v>
      </c>
      <c r="N114" s="32">
        <v>2498806</v>
      </c>
      <c r="O114" s="32">
        <v>36142136</v>
      </c>
      <c r="P114" s="32">
        <v>7875531</v>
      </c>
      <c r="Q114" s="32">
        <v>4092280</v>
      </c>
      <c r="R114" s="32">
        <v>11967811</v>
      </c>
      <c r="S114" s="32">
        <v>24174325</v>
      </c>
      <c r="T114" s="32">
        <v>1666759</v>
      </c>
      <c r="U114" s="32">
        <v>473970</v>
      </c>
      <c r="V114" s="20">
        <f>+$M114/$P114</f>
        <v>4.2718808420663956</v>
      </c>
      <c r="W114" s="20"/>
      <c r="X114" s="16">
        <f>+$R114/$O114</f>
        <v>0.33113181246398943</v>
      </c>
      <c r="Y114" s="13"/>
      <c r="Z114" s="32">
        <f>+$T114/$U114</f>
        <v>3.5165917674114398</v>
      </c>
      <c r="AA114" s="32">
        <f>+$T114/$S114</f>
        <v>6.894748870961237E-2</v>
      </c>
      <c r="AB114" s="32">
        <f>+$T114/$O114</f>
        <v>4.611678180835798E-2</v>
      </c>
    </row>
    <row r="115" spans="1:28" x14ac:dyDescent="0.3">
      <c r="A115" s="33">
        <v>4152</v>
      </c>
      <c r="B115" s="32" t="s">
        <v>32</v>
      </c>
      <c r="C115" s="32" t="s">
        <v>25</v>
      </c>
      <c r="D115" s="32">
        <v>800208795</v>
      </c>
      <c r="E115" s="32" t="s">
        <v>346</v>
      </c>
      <c r="F115" s="32" t="s">
        <v>58</v>
      </c>
      <c r="G115" s="32" t="s">
        <v>59</v>
      </c>
      <c r="H115" s="32" t="s">
        <v>27</v>
      </c>
      <c r="I115" s="32" t="s">
        <v>347</v>
      </c>
      <c r="J115" s="32" t="s">
        <v>29</v>
      </c>
      <c r="K115" s="32" t="s">
        <v>29</v>
      </c>
      <c r="L115" s="32" t="s">
        <v>30</v>
      </c>
      <c r="M115" s="32">
        <v>13604277</v>
      </c>
      <c r="N115" s="32">
        <v>6917285</v>
      </c>
      <c r="O115" s="32">
        <v>20521562</v>
      </c>
      <c r="P115" s="32">
        <v>3343692</v>
      </c>
      <c r="Q115" s="32">
        <v>3496649</v>
      </c>
      <c r="R115" s="32">
        <v>6840341</v>
      </c>
      <c r="S115" s="32">
        <v>13681221</v>
      </c>
      <c r="T115" s="32">
        <v>727951</v>
      </c>
      <c r="U115" s="32">
        <v>185721</v>
      </c>
      <c r="V115" s="20">
        <f>+$M115/$P115</f>
        <v>4.0686393962123306</v>
      </c>
      <c r="X115" s="16">
        <f>+$R115/$O115</f>
        <v>0.33332457831426282</v>
      </c>
      <c r="Y115" s="13"/>
      <c r="Z115" s="32">
        <f>+$T115/$U115</f>
        <v>3.9195944454315881</v>
      </c>
      <c r="AA115" s="32">
        <f>+$T115/$S115</f>
        <v>5.3208043346423539E-2</v>
      </c>
      <c r="AB115" s="32">
        <f>+$T115/$O115</f>
        <v>3.5472494735049896E-2</v>
      </c>
    </row>
    <row r="116" spans="1:28" x14ac:dyDescent="0.3">
      <c r="A116" s="33">
        <v>8958</v>
      </c>
      <c r="B116" s="32" t="s">
        <v>32</v>
      </c>
      <c r="C116" s="32" t="s">
        <v>25</v>
      </c>
      <c r="D116" s="32">
        <v>811045767</v>
      </c>
      <c r="E116" s="32" t="s">
        <v>419</v>
      </c>
      <c r="F116" s="32" t="s">
        <v>58</v>
      </c>
      <c r="G116" s="32" t="s">
        <v>59</v>
      </c>
      <c r="H116" s="32" t="s">
        <v>27</v>
      </c>
      <c r="I116" s="32" t="s">
        <v>420</v>
      </c>
      <c r="J116" s="32" t="s">
        <v>41</v>
      </c>
      <c r="K116" s="32" t="s">
        <v>198</v>
      </c>
      <c r="L116" s="32" t="s">
        <v>30</v>
      </c>
      <c r="M116" s="32">
        <v>7273436</v>
      </c>
      <c r="N116" s="32">
        <v>1284008</v>
      </c>
      <c r="O116" s="32">
        <v>8557444</v>
      </c>
      <c r="P116" s="32">
        <v>2856303</v>
      </c>
      <c r="R116" s="32">
        <v>2856303</v>
      </c>
      <c r="S116" s="32">
        <v>5701141</v>
      </c>
      <c r="T116" s="32">
        <v>1865220</v>
      </c>
      <c r="V116" s="20">
        <f>+$M116/$P116</f>
        <v>2.5464511293094607</v>
      </c>
      <c r="X116" s="16">
        <f>+$R116/$O116</f>
        <v>0.33377992307048693</v>
      </c>
      <c r="Y116" s="13"/>
      <c r="Z116" s="32" t="e">
        <f>+$T116/$U116</f>
        <v>#DIV/0!</v>
      </c>
      <c r="AA116" s="32">
        <f>+$T116/$S116</f>
        <v>0.32716608833214261</v>
      </c>
      <c r="AB116" s="32">
        <f>+$T116/$O116</f>
        <v>0.21796461653736793</v>
      </c>
    </row>
    <row r="117" spans="1:28" x14ac:dyDescent="0.3">
      <c r="A117" s="33">
        <v>35108</v>
      </c>
      <c r="B117" s="32" t="s">
        <v>32</v>
      </c>
      <c r="C117" s="32" t="s">
        <v>25</v>
      </c>
      <c r="D117" s="32">
        <v>900482537</v>
      </c>
      <c r="E117" s="32" t="s">
        <v>859</v>
      </c>
      <c r="F117" s="32" t="s">
        <v>58</v>
      </c>
      <c r="G117" s="32" t="s">
        <v>59</v>
      </c>
      <c r="H117" s="32" t="s">
        <v>27</v>
      </c>
      <c r="I117" s="32" t="s">
        <v>860</v>
      </c>
      <c r="J117" s="32" t="s">
        <v>29</v>
      </c>
      <c r="K117" s="32" t="s">
        <v>29</v>
      </c>
      <c r="L117" s="32" t="s">
        <v>30</v>
      </c>
      <c r="M117" s="32">
        <v>16803233</v>
      </c>
      <c r="N117" s="32">
        <v>1610905</v>
      </c>
      <c r="O117" s="32">
        <v>18414138</v>
      </c>
      <c r="P117" s="32">
        <v>6111741</v>
      </c>
      <c r="Q117" s="32">
        <v>41728</v>
      </c>
      <c r="R117" s="32">
        <v>6153469</v>
      </c>
      <c r="S117" s="32">
        <v>12260669</v>
      </c>
      <c r="T117" s="32">
        <v>2306794</v>
      </c>
      <c r="U117" s="32">
        <v>1420073</v>
      </c>
      <c r="V117" s="20">
        <f>+$M117/$P117</f>
        <v>2.74933656383672</v>
      </c>
      <c r="X117" s="16">
        <f>+$R117/$O117</f>
        <v>0.33417089629718211</v>
      </c>
      <c r="Y117" s="13"/>
      <c r="Z117" s="32">
        <f>+$T117/$U117</f>
        <v>1.624419308021489</v>
      </c>
      <c r="AA117" s="32">
        <f>+$T117/$S117</f>
        <v>0.18814585076882837</v>
      </c>
      <c r="AB117" s="32">
        <f>+$T117/$O117</f>
        <v>0.12527298318281313</v>
      </c>
    </row>
    <row r="118" spans="1:28" x14ac:dyDescent="0.3">
      <c r="A118" s="33">
        <v>39034</v>
      </c>
      <c r="B118" s="32" t="s">
        <v>32</v>
      </c>
      <c r="C118" s="32" t="s">
        <v>25</v>
      </c>
      <c r="D118" s="32">
        <v>900656724</v>
      </c>
      <c r="E118" s="32" t="s">
        <v>919</v>
      </c>
      <c r="F118" s="32" t="s">
        <v>58</v>
      </c>
      <c r="G118" s="32" t="s">
        <v>59</v>
      </c>
      <c r="H118" s="32" t="s">
        <v>27</v>
      </c>
      <c r="I118" s="32" t="s">
        <v>920</v>
      </c>
      <c r="J118" s="32" t="s">
        <v>39</v>
      </c>
      <c r="K118" s="32" t="s">
        <v>40</v>
      </c>
      <c r="L118" s="32" t="s">
        <v>30</v>
      </c>
      <c r="M118" s="32">
        <v>7152531</v>
      </c>
      <c r="N118" s="32">
        <v>570686</v>
      </c>
      <c r="O118" s="32">
        <v>7723217</v>
      </c>
      <c r="P118" s="32">
        <v>1275963</v>
      </c>
      <c r="Q118" s="32">
        <v>1311747</v>
      </c>
      <c r="R118" s="32">
        <v>2587710</v>
      </c>
      <c r="S118" s="32">
        <v>5135507</v>
      </c>
      <c r="T118" s="32">
        <v>643986</v>
      </c>
      <c r="U118" s="32">
        <v>153112</v>
      </c>
      <c r="V118" s="20">
        <f>+$M118/$P118</f>
        <v>5.6055943628459444</v>
      </c>
      <c r="X118" s="16">
        <f>+$R118/$O118</f>
        <v>0.33505597473177307</v>
      </c>
      <c r="Y118" s="13"/>
      <c r="Z118" s="32">
        <f>+$T118/$U118</f>
        <v>4.2059799362558126</v>
      </c>
      <c r="AA118" s="32">
        <f>+$T118/$S118</f>
        <v>0.12539871915275355</v>
      </c>
      <c r="AB118" s="32">
        <f>+$T118/$O118</f>
        <v>8.3383129076911866E-2</v>
      </c>
    </row>
    <row r="119" spans="1:28" x14ac:dyDescent="0.3">
      <c r="A119" s="33">
        <v>5646</v>
      </c>
      <c r="B119" s="32" t="s">
        <v>32</v>
      </c>
      <c r="C119" s="32" t="s">
        <v>25</v>
      </c>
      <c r="D119" s="32">
        <v>802013459</v>
      </c>
      <c r="E119" s="32" t="s">
        <v>43</v>
      </c>
      <c r="F119" s="32" t="s">
        <v>58</v>
      </c>
      <c r="G119" s="32" t="s">
        <v>34</v>
      </c>
      <c r="H119" s="32" t="s">
        <v>44</v>
      </c>
      <c r="I119" s="32" t="s">
        <v>45</v>
      </c>
      <c r="J119" s="32" t="s">
        <v>46</v>
      </c>
      <c r="K119" s="32" t="s">
        <v>47</v>
      </c>
      <c r="L119" s="32" t="s">
        <v>30</v>
      </c>
      <c r="M119" s="32">
        <v>864142</v>
      </c>
      <c r="N119" s="32">
        <v>1704916</v>
      </c>
      <c r="O119" s="32">
        <v>2569058</v>
      </c>
      <c r="P119" s="32">
        <v>866168</v>
      </c>
      <c r="R119" s="32">
        <v>866168</v>
      </c>
      <c r="S119" s="32">
        <v>1702890</v>
      </c>
      <c r="T119" s="32">
        <v>425979</v>
      </c>
      <c r="U119" s="32">
        <v>175347</v>
      </c>
      <c r="V119" s="20">
        <f>+$M119/$P119</f>
        <v>0.99766096184573894</v>
      </c>
      <c r="X119" s="16">
        <f>+$R119/$O119</f>
        <v>0.33715392957262935</v>
      </c>
      <c r="Y119" s="13"/>
      <c r="Z119" s="32">
        <f>+$T119/$U119</f>
        <v>2.4293486629369192</v>
      </c>
      <c r="AA119" s="32">
        <f>+$T119/$S119</f>
        <v>0.25015062628825113</v>
      </c>
      <c r="AB119" s="32">
        <f>+$T119/$O119</f>
        <v>0.16581135965011301</v>
      </c>
    </row>
    <row r="120" spans="1:28" x14ac:dyDescent="0.3">
      <c r="A120" s="33">
        <v>960</v>
      </c>
      <c r="B120" s="32" t="s">
        <v>24</v>
      </c>
      <c r="C120" s="32" t="s">
        <v>25</v>
      </c>
      <c r="D120" s="32">
        <v>811021765</v>
      </c>
      <c r="E120" s="32" t="s">
        <v>82</v>
      </c>
      <c r="F120" s="32" t="s">
        <v>58</v>
      </c>
      <c r="G120" s="32" t="s">
        <v>59</v>
      </c>
      <c r="H120" s="32" t="s">
        <v>51</v>
      </c>
      <c r="I120" s="32" t="s">
        <v>83</v>
      </c>
      <c r="J120" s="32" t="s">
        <v>41</v>
      </c>
      <c r="K120" s="32" t="s">
        <v>42</v>
      </c>
      <c r="L120" s="32" t="s">
        <v>30</v>
      </c>
      <c r="M120" s="32">
        <v>103382429</v>
      </c>
      <c r="N120" s="32">
        <v>22432169</v>
      </c>
      <c r="O120" s="32">
        <v>125814598</v>
      </c>
      <c r="P120" s="32">
        <v>40180011</v>
      </c>
      <c r="Q120" s="32">
        <v>2247429</v>
      </c>
      <c r="R120" s="32">
        <v>42427440</v>
      </c>
      <c r="S120" s="32">
        <v>83387158</v>
      </c>
      <c r="T120" s="32">
        <v>4423470</v>
      </c>
      <c r="U120" s="32">
        <v>4394647</v>
      </c>
      <c r="V120" s="20">
        <f>+$M120/$P120</f>
        <v>2.5729816002290291</v>
      </c>
      <c r="W120" s="20"/>
      <c r="X120" s="16">
        <f>+$R120/$O120</f>
        <v>0.33722191760291598</v>
      </c>
      <c r="Y120" s="13"/>
      <c r="Z120" s="32">
        <f>+$T120/$U120</f>
        <v>1.0065586610255612</v>
      </c>
      <c r="AA120" s="32">
        <f>+$T120/$S120</f>
        <v>5.3047376911442408E-2</v>
      </c>
      <c r="AB120" s="32">
        <f>+$T120/$O120</f>
        <v>3.5158638745561147E-2</v>
      </c>
    </row>
    <row r="121" spans="1:28" x14ac:dyDescent="0.3">
      <c r="A121" s="33">
        <v>10782</v>
      </c>
      <c r="B121" s="32" t="s">
        <v>32</v>
      </c>
      <c r="C121" s="32" t="s">
        <v>25</v>
      </c>
      <c r="D121" s="32">
        <v>830025916</v>
      </c>
      <c r="E121" s="32" t="s">
        <v>455</v>
      </c>
      <c r="F121" s="32" t="s">
        <v>58</v>
      </c>
      <c r="G121" s="32" t="s">
        <v>59</v>
      </c>
      <c r="H121" s="32" t="s">
        <v>27</v>
      </c>
      <c r="I121" s="32" t="s">
        <v>456</v>
      </c>
      <c r="J121" s="32" t="s">
        <v>29</v>
      </c>
      <c r="K121" s="32" t="s">
        <v>29</v>
      </c>
      <c r="L121" s="32" t="s">
        <v>30</v>
      </c>
      <c r="M121" s="32">
        <v>18200657</v>
      </c>
      <c r="N121" s="32">
        <v>10541865</v>
      </c>
      <c r="O121" s="32">
        <v>28742522</v>
      </c>
      <c r="P121" s="32">
        <v>6689143</v>
      </c>
      <c r="Q121" s="32">
        <v>3036654</v>
      </c>
      <c r="R121" s="32">
        <v>9725797</v>
      </c>
      <c r="S121" s="32">
        <v>19016725</v>
      </c>
      <c r="T121" s="32">
        <v>3409778</v>
      </c>
      <c r="U121" s="32">
        <v>1057631</v>
      </c>
      <c r="V121" s="20">
        <f>+$M121/$P121</f>
        <v>2.7209250871150461</v>
      </c>
      <c r="X121" s="16">
        <f>+$R121/$O121</f>
        <v>0.33837660453038881</v>
      </c>
      <c r="Y121" s="13"/>
      <c r="Z121" s="32">
        <f>+$T121/$U121</f>
        <v>3.2239769825203686</v>
      </c>
      <c r="AA121" s="32">
        <f>+$T121/$S121</f>
        <v>0.17930416514936195</v>
      </c>
      <c r="AB121" s="32">
        <f>+$T121/$O121</f>
        <v>0.11863183056796478</v>
      </c>
    </row>
    <row r="122" spans="1:28" x14ac:dyDescent="0.3">
      <c r="A122" s="33">
        <v>15590</v>
      </c>
      <c r="B122" s="32" t="s">
        <v>32</v>
      </c>
      <c r="C122" s="32" t="s">
        <v>25</v>
      </c>
      <c r="D122" s="32">
        <v>860004285</v>
      </c>
      <c r="E122" s="32" t="s">
        <v>570</v>
      </c>
      <c r="F122" s="32" t="s">
        <v>58</v>
      </c>
      <c r="G122" s="32" t="s">
        <v>59</v>
      </c>
      <c r="H122" s="32" t="s">
        <v>44</v>
      </c>
      <c r="I122" s="32" t="s">
        <v>571</v>
      </c>
      <c r="J122" s="32" t="s">
        <v>29</v>
      </c>
      <c r="K122" s="32" t="s">
        <v>29</v>
      </c>
      <c r="L122" s="32" t="s">
        <v>30</v>
      </c>
      <c r="M122" s="32">
        <v>5011783</v>
      </c>
      <c r="N122" s="32">
        <v>16428535</v>
      </c>
      <c r="O122" s="32">
        <v>21440318</v>
      </c>
      <c r="P122" s="32">
        <v>1587130</v>
      </c>
      <c r="Q122" s="32">
        <v>5674973</v>
      </c>
      <c r="R122" s="32">
        <v>7262103</v>
      </c>
      <c r="S122" s="32">
        <v>14178215</v>
      </c>
      <c r="T122" s="32">
        <v>41015</v>
      </c>
      <c r="V122" s="20">
        <f>+$M122/$P122</f>
        <v>3.1577646443580552</v>
      </c>
      <c r="X122" s="16">
        <f>+$R122/$O122</f>
        <v>0.33871246685800088</v>
      </c>
      <c r="Y122" s="13"/>
      <c r="Z122" s="32" t="e">
        <f>+$T122/$U122</f>
        <v>#DIV/0!</v>
      </c>
      <c r="AA122" s="32">
        <f>+$T122/$S122</f>
        <v>2.8928183131656559E-3</v>
      </c>
      <c r="AB122" s="32">
        <f>+$T122/$O122</f>
        <v>1.9129846861413156E-3</v>
      </c>
    </row>
    <row r="123" spans="1:28" x14ac:dyDescent="0.3">
      <c r="A123" s="33">
        <v>1748</v>
      </c>
      <c r="B123" s="32" t="s">
        <v>32</v>
      </c>
      <c r="C123" s="32" t="s">
        <v>25</v>
      </c>
      <c r="D123" s="32">
        <v>800088568</v>
      </c>
      <c r="E123" s="32" t="s">
        <v>300</v>
      </c>
      <c r="F123" s="32" t="s">
        <v>58</v>
      </c>
      <c r="G123" s="32" t="s">
        <v>59</v>
      </c>
      <c r="H123" s="32" t="s">
        <v>44</v>
      </c>
      <c r="I123" s="32" t="s">
        <v>301</v>
      </c>
      <c r="J123" s="32" t="s">
        <v>29</v>
      </c>
      <c r="K123" s="32" t="s">
        <v>29</v>
      </c>
      <c r="L123" s="32" t="s">
        <v>30</v>
      </c>
      <c r="M123" s="32">
        <v>8066930</v>
      </c>
      <c r="N123" s="32">
        <v>309273</v>
      </c>
      <c r="O123" s="32">
        <v>8376203</v>
      </c>
      <c r="P123" s="32">
        <v>2848414</v>
      </c>
      <c r="R123" s="32">
        <v>2848414</v>
      </c>
      <c r="S123" s="32">
        <v>5527789</v>
      </c>
      <c r="T123" s="32">
        <v>2154272</v>
      </c>
      <c r="U123" s="32">
        <v>594004</v>
      </c>
      <c r="V123" s="20">
        <f>+$M123/$P123</f>
        <v>2.8320777808282083</v>
      </c>
      <c r="X123" s="16">
        <f>+$R123/$O123</f>
        <v>0.34006028745960432</v>
      </c>
      <c r="Y123" s="13"/>
      <c r="Z123" s="32">
        <f>+$T123/$U123</f>
        <v>3.6266961165244678</v>
      </c>
      <c r="AA123" s="32">
        <f>+$T123/$S123</f>
        <v>0.38971675655492638</v>
      </c>
      <c r="AB123" s="32">
        <f>+$T123/$O123</f>
        <v>0.25718956429303347</v>
      </c>
    </row>
    <row r="124" spans="1:28" x14ac:dyDescent="0.3">
      <c r="A124" s="33">
        <v>694</v>
      </c>
      <c r="B124" s="32" t="s">
        <v>32</v>
      </c>
      <c r="C124" s="32" t="s">
        <v>25</v>
      </c>
      <c r="D124" s="32">
        <v>800030667</v>
      </c>
      <c r="E124" s="32" t="s">
        <v>276</v>
      </c>
      <c r="F124" s="32" t="s">
        <v>58</v>
      </c>
      <c r="G124" s="32" t="s">
        <v>59</v>
      </c>
      <c r="H124" s="32" t="s">
        <v>27</v>
      </c>
      <c r="I124" s="32" t="s">
        <v>277</v>
      </c>
      <c r="J124" s="32" t="s">
        <v>29</v>
      </c>
      <c r="K124" s="32" t="s">
        <v>29</v>
      </c>
      <c r="L124" s="32" t="s">
        <v>30</v>
      </c>
      <c r="M124" s="32">
        <v>5446533</v>
      </c>
      <c r="N124" s="32">
        <v>2926402</v>
      </c>
      <c r="O124" s="32">
        <v>8372935</v>
      </c>
      <c r="P124" s="32">
        <v>2675564</v>
      </c>
      <c r="Q124" s="32">
        <v>184276</v>
      </c>
      <c r="R124" s="32">
        <v>2859840</v>
      </c>
      <c r="S124" s="32">
        <v>5513095</v>
      </c>
      <c r="T124" s="32">
        <v>383076</v>
      </c>
      <c r="U124" s="32">
        <v>139018</v>
      </c>
      <c r="V124" s="20">
        <f>+$M124/$P124</f>
        <v>2.0356579024086137</v>
      </c>
      <c r="X124" s="16">
        <f>+$R124/$O124</f>
        <v>0.34155764973692021</v>
      </c>
      <c r="Y124" s="13"/>
      <c r="Z124" s="32">
        <f>+$T124/$U124</f>
        <v>2.7555856076191572</v>
      </c>
      <c r="AA124" s="32">
        <f>+$T124/$S124</f>
        <v>6.9484744957233641E-2</v>
      </c>
      <c r="AB124" s="32">
        <f>+$T124/$O124</f>
        <v>4.5751698777071602E-2</v>
      </c>
    </row>
    <row r="125" spans="1:28" x14ac:dyDescent="0.3">
      <c r="A125" s="33">
        <v>194</v>
      </c>
      <c r="B125" s="32" t="s">
        <v>24</v>
      </c>
      <c r="C125" s="32" t="s">
        <v>25</v>
      </c>
      <c r="D125" s="32">
        <v>800077635</v>
      </c>
      <c r="E125" s="32" t="s">
        <v>66</v>
      </c>
      <c r="F125" s="32" t="s">
        <v>58</v>
      </c>
      <c r="G125" s="32" t="s">
        <v>59</v>
      </c>
      <c r="H125" s="32" t="s">
        <v>44</v>
      </c>
      <c r="I125" s="32" t="s">
        <v>67</v>
      </c>
      <c r="J125" s="32" t="s">
        <v>29</v>
      </c>
      <c r="K125" s="32" t="s">
        <v>29</v>
      </c>
      <c r="L125" s="32" t="s">
        <v>30</v>
      </c>
      <c r="M125" s="32">
        <v>64374671</v>
      </c>
      <c r="N125" s="32">
        <v>9999041</v>
      </c>
      <c r="O125" s="32">
        <v>74373712</v>
      </c>
      <c r="P125" s="32">
        <v>25073035</v>
      </c>
      <c r="Q125" s="32">
        <v>504756</v>
      </c>
      <c r="R125" s="32">
        <v>25577791</v>
      </c>
      <c r="S125" s="32">
        <v>48795921</v>
      </c>
      <c r="T125" s="32">
        <v>16404407</v>
      </c>
      <c r="V125" s="20">
        <f>+$M125/$P125</f>
        <v>2.5674861858566382</v>
      </c>
      <c r="W125" s="20"/>
      <c r="X125" s="16">
        <f>+$R125/$O125</f>
        <v>0.34390902796407419</v>
      </c>
      <c r="Y125" s="13"/>
      <c r="Z125" s="32" t="e">
        <f>+$T125/$U125</f>
        <v>#DIV/0!</v>
      </c>
      <c r="AA125" s="32">
        <f>+$T125/$S125</f>
        <v>0.3361839814438588</v>
      </c>
      <c r="AB125" s="32">
        <f>+$T125/$O125</f>
        <v>0.22056727516840896</v>
      </c>
    </row>
    <row r="126" spans="1:28" x14ac:dyDescent="0.3">
      <c r="A126" s="33">
        <v>30760</v>
      </c>
      <c r="B126" s="32" t="s">
        <v>32</v>
      </c>
      <c r="C126" s="32" t="s">
        <v>25</v>
      </c>
      <c r="D126" s="32">
        <v>900352772</v>
      </c>
      <c r="E126" s="32" t="s">
        <v>795</v>
      </c>
      <c r="F126" s="32" t="s">
        <v>58</v>
      </c>
      <c r="G126" s="32" t="s">
        <v>59</v>
      </c>
      <c r="H126" s="32" t="s">
        <v>27</v>
      </c>
      <c r="I126" s="32" t="s">
        <v>796</v>
      </c>
      <c r="J126" s="32" t="s">
        <v>29</v>
      </c>
      <c r="K126" s="32" t="s">
        <v>29</v>
      </c>
      <c r="L126" s="32" t="s">
        <v>30</v>
      </c>
      <c r="M126" s="32">
        <v>12875982</v>
      </c>
      <c r="N126" s="32">
        <v>1708829</v>
      </c>
      <c r="O126" s="32">
        <v>14584811</v>
      </c>
      <c r="P126" s="32">
        <v>5052837</v>
      </c>
      <c r="R126" s="32">
        <v>5052837</v>
      </c>
      <c r="S126" s="32">
        <v>9531974</v>
      </c>
      <c r="T126" s="32">
        <v>3143490</v>
      </c>
      <c r="U126" s="32">
        <v>154409</v>
      </c>
      <c r="V126" s="20">
        <f>+$M126/$P126</f>
        <v>2.5482678344858543</v>
      </c>
      <c r="X126" s="16">
        <f>+$R126/$O126</f>
        <v>0.34644514762652734</v>
      </c>
      <c r="Y126" s="13"/>
      <c r="Z126" s="32">
        <f>+$T126/$U126</f>
        <v>20.358204508804537</v>
      </c>
      <c r="AA126" s="32">
        <f>+$T126/$S126</f>
        <v>0.32978373629638519</v>
      </c>
      <c r="AB126" s="32">
        <f>+$T126/$O126</f>
        <v>0.21553176109035627</v>
      </c>
    </row>
    <row r="127" spans="1:28" x14ac:dyDescent="0.3">
      <c r="A127" s="33">
        <v>10952</v>
      </c>
      <c r="B127" s="32" t="s">
        <v>32</v>
      </c>
      <c r="C127" s="32" t="s">
        <v>25</v>
      </c>
      <c r="D127" s="32">
        <v>830032216</v>
      </c>
      <c r="E127" s="32" t="s">
        <v>457</v>
      </c>
      <c r="F127" s="32" t="s">
        <v>58</v>
      </c>
      <c r="G127" s="32" t="s">
        <v>59</v>
      </c>
      <c r="H127" s="32" t="s">
        <v>27</v>
      </c>
      <c r="I127" s="32" t="s">
        <v>458</v>
      </c>
      <c r="J127" s="32" t="s">
        <v>29</v>
      </c>
      <c r="K127" s="32" t="s">
        <v>29</v>
      </c>
      <c r="L127" s="32" t="s">
        <v>30</v>
      </c>
      <c r="M127" s="32">
        <v>5875794</v>
      </c>
      <c r="N127" s="32">
        <v>1542099</v>
      </c>
      <c r="O127" s="32">
        <v>7417893</v>
      </c>
      <c r="P127" s="32">
        <v>2571213</v>
      </c>
      <c r="Q127" s="32">
        <v>0</v>
      </c>
      <c r="R127" s="32">
        <v>2571213</v>
      </c>
      <c r="S127" s="32">
        <v>4846680</v>
      </c>
      <c r="T127" s="32">
        <v>540496</v>
      </c>
      <c r="U127" s="32">
        <v>42416</v>
      </c>
      <c r="V127" s="20">
        <f>+$M127/$P127</f>
        <v>2.2852225778261079</v>
      </c>
      <c r="X127" s="16">
        <f>+$R127/$O127</f>
        <v>0.3466230909504896</v>
      </c>
      <c r="Y127" s="13"/>
      <c r="Z127" s="32">
        <f>+$T127/$U127</f>
        <v>12.742738589211617</v>
      </c>
      <c r="AA127" s="32">
        <f>+$T127/$S127</f>
        <v>0.11151881287809387</v>
      </c>
      <c r="AB127" s="32">
        <f>+$T127/$O127</f>
        <v>7.2863817259159705E-2</v>
      </c>
    </row>
    <row r="128" spans="1:28" x14ac:dyDescent="0.3">
      <c r="A128" s="33">
        <v>16680</v>
      </c>
      <c r="B128" s="32" t="s">
        <v>32</v>
      </c>
      <c r="C128" s="32" t="s">
        <v>25</v>
      </c>
      <c r="D128" s="32">
        <v>860055371</v>
      </c>
      <c r="E128" s="32" t="s">
        <v>584</v>
      </c>
      <c r="F128" s="32" t="s">
        <v>58</v>
      </c>
      <c r="G128" s="32" t="s">
        <v>59</v>
      </c>
      <c r="H128" s="32" t="s">
        <v>27</v>
      </c>
      <c r="I128" s="32" t="s">
        <v>585</v>
      </c>
      <c r="J128" s="32" t="s">
        <v>29</v>
      </c>
      <c r="K128" s="32" t="s">
        <v>29</v>
      </c>
      <c r="L128" s="32" t="s">
        <v>30</v>
      </c>
      <c r="M128" s="32">
        <v>7414248</v>
      </c>
      <c r="N128" s="32">
        <v>7055322</v>
      </c>
      <c r="O128" s="32">
        <v>14469570</v>
      </c>
      <c r="P128" s="32">
        <v>3675331</v>
      </c>
      <c r="Q128" s="32">
        <v>1363600</v>
      </c>
      <c r="R128" s="32">
        <v>5038931</v>
      </c>
      <c r="S128" s="32">
        <v>9430639</v>
      </c>
      <c r="T128" s="32">
        <v>1606878</v>
      </c>
      <c r="U128" s="32">
        <v>702922</v>
      </c>
      <c r="V128" s="20">
        <f>+$M128/$P128</f>
        <v>2.0173007546803268</v>
      </c>
      <c r="X128" s="16">
        <f>+$R128/$O128</f>
        <v>0.34824331338111636</v>
      </c>
      <c r="Y128" s="13"/>
      <c r="Z128" s="32">
        <f>+$T128/$U128</f>
        <v>2.2859975929050451</v>
      </c>
      <c r="AA128" s="32">
        <f>+$T128/$S128</f>
        <v>0.17038909028327773</v>
      </c>
      <c r="AB128" s="32">
        <f>+$T128/$O128</f>
        <v>0.11105222891903491</v>
      </c>
    </row>
    <row r="129" spans="1:28" x14ac:dyDescent="0.3">
      <c r="A129" s="33">
        <v>2326</v>
      </c>
      <c r="B129" s="32" t="s">
        <v>32</v>
      </c>
      <c r="C129" s="32" t="s">
        <v>25</v>
      </c>
      <c r="D129" s="32">
        <v>800121606</v>
      </c>
      <c r="E129" s="32" t="s">
        <v>314</v>
      </c>
      <c r="F129" s="32" t="s">
        <v>58</v>
      </c>
      <c r="G129" s="32" t="s">
        <v>59</v>
      </c>
      <c r="H129" s="32" t="s">
        <v>51</v>
      </c>
      <c r="I129" s="32" t="s">
        <v>315</v>
      </c>
      <c r="J129" s="32" t="s">
        <v>29</v>
      </c>
      <c r="K129" s="32" t="s">
        <v>29</v>
      </c>
      <c r="L129" s="32" t="s">
        <v>30</v>
      </c>
      <c r="M129" s="32">
        <v>10730220</v>
      </c>
      <c r="N129" s="32">
        <v>1026133</v>
      </c>
      <c r="O129" s="32">
        <v>11756353</v>
      </c>
      <c r="P129" s="32">
        <v>3323884</v>
      </c>
      <c r="Q129" s="32">
        <v>784034</v>
      </c>
      <c r="R129" s="32">
        <v>4107918</v>
      </c>
      <c r="S129" s="32">
        <v>7648435</v>
      </c>
      <c r="T129" s="32">
        <v>4085841</v>
      </c>
      <c r="U129" s="32">
        <v>1745535</v>
      </c>
      <c r="V129" s="20">
        <f>+$M129/$P129</f>
        <v>3.228217350545326</v>
      </c>
      <c r="X129" s="16">
        <f>+$R129/$O129</f>
        <v>0.34942111724613917</v>
      </c>
      <c r="Y129" s="13"/>
      <c r="Z129" s="32">
        <f>+$T129/$U129</f>
        <v>2.3407385128341742</v>
      </c>
      <c r="AA129" s="32">
        <f>+$T129/$S129</f>
        <v>0.53420614805512501</v>
      </c>
      <c r="AB129" s="32">
        <f>+$T129/$O129</f>
        <v>0.34754323896194678</v>
      </c>
    </row>
    <row r="130" spans="1:28" x14ac:dyDescent="0.3">
      <c r="A130" s="33">
        <v>18498</v>
      </c>
      <c r="B130" s="32" t="s">
        <v>32</v>
      </c>
      <c r="C130" s="32" t="s">
        <v>25</v>
      </c>
      <c r="D130" s="32">
        <v>890101977</v>
      </c>
      <c r="E130" s="32" t="s">
        <v>618</v>
      </c>
      <c r="F130" s="32" t="s">
        <v>58</v>
      </c>
      <c r="G130" s="32" t="s">
        <v>59</v>
      </c>
      <c r="H130" s="32" t="s">
        <v>27</v>
      </c>
      <c r="I130" s="32" t="s">
        <v>619</v>
      </c>
      <c r="J130" s="32" t="s">
        <v>46</v>
      </c>
      <c r="K130" s="32" t="s">
        <v>47</v>
      </c>
      <c r="L130" s="32" t="s">
        <v>30</v>
      </c>
      <c r="M130" s="32">
        <v>9643341</v>
      </c>
      <c r="N130" s="32">
        <v>4114851</v>
      </c>
      <c r="O130" s="32">
        <v>13758192</v>
      </c>
      <c r="P130" s="32">
        <v>2972817</v>
      </c>
      <c r="Q130" s="32">
        <v>1892528</v>
      </c>
      <c r="R130" s="32">
        <v>4865345</v>
      </c>
      <c r="S130" s="32">
        <v>8892847</v>
      </c>
      <c r="T130" s="32">
        <v>2048574</v>
      </c>
      <c r="U130" s="32">
        <v>173562</v>
      </c>
      <c r="V130" s="20">
        <f>+$M130/$P130</f>
        <v>3.243839429066774</v>
      </c>
      <c r="X130" s="16">
        <f>+$R130/$O130</f>
        <v>0.35363258486289478</v>
      </c>
      <c r="Y130" s="13"/>
      <c r="Z130" s="32">
        <f>+$T130/$U130</f>
        <v>11.80312510803056</v>
      </c>
      <c r="AA130" s="32">
        <f>+$T130/$S130</f>
        <v>0.2303619976819572</v>
      </c>
      <c r="AB130" s="32">
        <f>+$T130/$O130</f>
        <v>0.14889848898750649</v>
      </c>
    </row>
    <row r="131" spans="1:28" x14ac:dyDescent="0.3">
      <c r="A131" s="33">
        <v>16002</v>
      </c>
      <c r="B131" s="32" t="s">
        <v>32</v>
      </c>
      <c r="C131" s="32" t="s">
        <v>25</v>
      </c>
      <c r="D131" s="32">
        <v>860031068</v>
      </c>
      <c r="E131" s="32" t="s">
        <v>576</v>
      </c>
      <c r="F131" s="32" t="s">
        <v>58</v>
      </c>
      <c r="G131" s="32" t="s">
        <v>59</v>
      </c>
      <c r="H131" s="32" t="s">
        <v>44</v>
      </c>
      <c r="I131" s="32" t="s">
        <v>577</v>
      </c>
      <c r="J131" s="32" t="s">
        <v>29</v>
      </c>
      <c r="K131" s="32" t="s">
        <v>29</v>
      </c>
      <c r="L131" s="32" t="s">
        <v>30</v>
      </c>
      <c r="M131" s="32">
        <v>43324020</v>
      </c>
      <c r="N131" s="32">
        <v>10066261</v>
      </c>
      <c r="O131" s="32">
        <v>53390281</v>
      </c>
      <c r="P131" s="32">
        <v>17593086</v>
      </c>
      <c r="Q131" s="32">
        <v>1709514</v>
      </c>
      <c r="R131" s="32">
        <v>19302600</v>
      </c>
      <c r="S131" s="32">
        <v>34087681</v>
      </c>
      <c r="T131" s="32">
        <v>35150496</v>
      </c>
      <c r="U131" s="32">
        <v>4403601</v>
      </c>
      <c r="V131" s="20">
        <f>+$M131/$P131</f>
        <v>2.4625594395434662</v>
      </c>
      <c r="X131" s="16">
        <f>+$R131/$O131</f>
        <v>0.36153771132989543</v>
      </c>
      <c r="Y131" s="13"/>
      <c r="Z131" s="32">
        <f>+$T131/$U131</f>
        <v>7.9822163724642632</v>
      </c>
      <c r="AA131" s="32">
        <f>+$T131/$S131</f>
        <v>1.0311788590136126</v>
      </c>
      <c r="AB131" s="32">
        <f>+$T131/$O131</f>
        <v>0.65836881435405814</v>
      </c>
    </row>
    <row r="132" spans="1:28" x14ac:dyDescent="0.3">
      <c r="A132" s="33">
        <v>4366</v>
      </c>
      <c r="B132" s="32" t="s">
        <v>24</v>
      </c>
      <c r="C132" s="32" t="s">
        <v>25</v>
      </c>
      <c r="D132" s="32">
        <v>900476067</v>
      </c>
      <c r="E132" s="32" t="s">
        <v>196</v>
      </c>
      <c r="F132" s="32" t="s">
        <v>58</v>
      </c>
      <c r="G132" s="32" t="s">
        <v>59</v>
      </c>
      <c r="H132" s="32" t="s">
        <v>27</v>
      </c>
      <c r="I132" s="32" t="s">
        <v>197</v>
      </c>
      <c r="J132" s="32" t="s">
        <v>41</v>
      </c>
      <c r="K132" s="32" t="s">
        <v>198</v>
      </c>
      <c r="L132" s="32" t="s">
        <v>30</v>
      </c>
      <c r="M132" s="32">
        <v>48709819</v>
      </c>
      <c r="N132" s="32">
        <v>3914523</v>
      </c>
      <c r="O132" s="32">
        <v>52624342</v>
      </c>
      <c r="P132" s="32">
        <v>16698521</v>
      </c>
      <c r="Q132" s="32">
        <v>2415935</v>
      </c>
      <c r="R132" s="32">
        <v>19114456</v>
      </c>
      <c r="S132" s="32">
        <v>33509886</v>
      </c>
      <c r="T132" s="32">
        <v>3305006</v>
      </c>
      <c r="U132" s="32">
        <v>442632</v>
      </c>
      <c r="V132" s="20">
        <f>+$M132/$P132</f>
        <v>2.9170139678837423</v>
      </c>
      <c r="W132" s="20"/>
      <c r="X132" s="16">
        <f>+$R132/$O132</f>
        <v>0.36322460811006435</v>
      </c>
      <c r="Y132" s="13"/>
      <c r="Z132" s="32">
        <f>+$T132/$U132</f>
        <v>7.4667127546133134</v>
      </c>
      <c r="AA132" s="32">
        <f>+$T132/$S132</f>
        <v>9.8627790019936212E-2</v>
      </c>
      <c r="AB132" s="32">
        <f>+$T132/$O132</f>
        <v>6.2803749641183168E-2</v>
      </c>
    </row>
    <row r="133" spans="1:28" x14ac:dyDescent="0.3">
      <c r="A133" s="33">
        <v>1032</v>
      </c>
      <c r="B133" s="32" t="s">
        <v>31</v>
      </c>
      <c r="C133" s="32" t="s">
        <v>25</v>
      </c>
      <c r="D133" s="32">
        <v>860350543</v>
      </c>
      <c r="E133" s="32" t="s">
        <v>257</v>
      </c>
      <c r="F133" s="32" t="s">
        <v>58</v>
      </c>
      <c r="G133" s="32" t="s">
        <v>59</v>
      </c>
      <c r="H133" s="32" t="s">
        <v>44</v>
      </c>
      <c r="I133" s="32" t="s">
        <v>258</v>
      </c>
      <c r="J133" s="32" t="s">
        <v>29</v>
      </c>
      <c r="K133" s="32" t="s">
        <v>29</v>
      </c>
      <c r="L133" s="32" t="s">
        <v>30</v>
      </c>
      <c r="M133" s="32">
        <v>82086126</v>
      </c>
      <c r="N133" s="32">
        <v>27800008</v>
      </c>
      <c r="O133" s="32">
        <v>109886134</v>
      </c>
      <c r="P133" s="32">
        <v>28569744</v>
      </c>
      <c r="Q133" s="32">
        <v>11367971</v>
      </c>
      <c r="R133" s="32">
        <v>39937715</v>
      </c>
      <c r="S133" s="32">
        <v>69948419</v>
      </c>
      <c r="T133" s="32">
        <v>23171574</v>
      </c>
      <c r="U133" s="32">
        <v>4574601</v>
      </c>
      <c r="V133" s="20">
        <f>+$M133/$P133</f>
        <v>2.8731838129176097</v>
      </c>
      <c r="X133" s="16">
        <f>+$R133/$O133</f>
        <v>0.36344635620723537</v>
      </c>
      <c r="Y133" s="13"/>
      <c r="Z133" s="32">
        <f>+$T133/$U133</f>
        <v>5.0652666757166367</v>
      </c>
      <c r="AA133" s="32">
        <f>+$T133/$S133</f>
        <v>0.33126658659718955</v>
      </c>
      <c r="AB133" s="32">
        <f>+$T133/$O133</f>
        <v>0.21086895276523243</v>
      </c>
    </row>
    <row r="134" spans="1:28" x14ac:dyDescent="0.3">
      <c r="A134" s="33">
        <v>3742</v>
      </c>
      <c r="B134" s="32" t="s">
        <v>32</v>
      </c>
      <c r="C134" s="32" t="s">
        <v>25</v>
      </c>
      <c r="D134" s="32">
        <v>800189010</v>
      </c>
      <c r="E134" s="32" t="s">
        <v>332</v>
      </c>
      <c r="F134" s="32" t="s">
        <v>58</v>
      </c>
      <c r="G134" s="32" t="s">
        <v>59</v>
      </c>
      <c r="H134" s="32" t="s">
        <v>27</v>
      </c>
      <c r="I134" s="32" t="s">
        <v>333</v>
      </c>
      <c r="J134" s="32" t="s">
        <v>158</v>
      </c>
      <c r="K134" s="32" t="s">
        <v>247</v>
      </c>
      <c r="L134" s="32" t="s">
        <v>30</v>
      </c>
      <c r="M134" s="32">
        <v>10793338</v>
      </c>
      <c r="N134" s="32">
        <v>125230</v>
      </c>
      <c r="O134" s="32">
        <v>10918568</v>
      </c>
      <c r="P134" s="32">
        <v>3396529</v>
      </c>
      <c r="Q134" s="32">
        <v>574308</v>
      </c>
      <c r="R134" s="32">
        <v>3970837</v>
      </c>
      <c r="S134" s="32">
        <v>6947731</v>
      </c>
      <c r="T134" s="32">
        <v>938178</v>
      </c>
      <c r="U134" s="32">
        <v>600485</v>
      </c>
      <c r="V134" s="20">
        <f>+$M134/$P134</f>
        <v>3.1777552907688995</v>
      </c>
      <c r="X134" s="16">
        <f>+$R134/$O134</f>
        <v>0.3636774529407153</v>
      </c>
      <c r="Y134" s="13"/>
      <c r="Z134" s="32">
        <f>+$T134/$U134</f>
        <v>1.5623670866049943</v>
      </c>
      <c r="AA134" s="32">
        <f>+$T134/$S134</f>
        <v>0.13503372539898278</v>
      </c>
      <c r="AB134" s="32">
        <f>+$T134/$O134</f>
        <v>8.5925004084784748E-2</v>
      </c>
    </row>
    <row r="135" spans="1:28" x14ac:dyDescent="0.3">
      <c r="A135" s="33">
        <v>4216</v>
      </c>
      <c r="B135" s="32" t="s">
        <v>24</v>
      </c>
      <c r="C135" s="32" t="s">
        <v>25</v>
      </c>
      <c r="D135" s="32">
        <v>900430151</v>
      </c>
      <c r="E135" s="32" t="s">
        <v>190</v>
      </c>
      <c r="F135" s="32" t="s">
        <v>58</v>
      </c>
      <c r="G135" s="32" t="s">
        <v>59</v>
      </c>
      <c r="H135" s="32" t="s">
        <v>27</v>
      </c>
      <c r="I135" s="32" t="s">
        <v>191</v>
      </c>
      <c r="J135" s="32" t="s">
        <v>29</v>
      </c>
      <c r="K135" s="32" t="s">
        <v>29</v>
      </c>
      <c r="L135" s="32" t="s">
        <v>30</v>
      </c>
      <c r="M135" s="32">
        <v>47163608</v>
      </c>
      <c r="N135" s="32">
        <v>29832067</v>
      </c>
      <c r="O135" s="32">
        <v>76995675</v>
      </c>
      <c r="P135" s="32">
        <v>27918643</v>
      </c>
      <c r="Q135" s="32">
        <v>121887</v>
      </c>
      <c r="R135" s="32">
        <v>28040530</v>
      </c>
      <c r="S135" s="32">
        <v>48955145</v>
      </c>
      <c r="T135" s="32">
        <v>28608688</v>
      </c>
      <c r="U135" s="32">
        <v>7771006</v>
      </c>
      <c r="V135" s="20">
        <f>+$M135/$P135</f>
        <v>1.6893230806382673</v>
      </c>
      <c r="W135" s="20"/>
      <c r="X135" s="16">
        <f>+$R135/$O135</f>
        <v>0.36418318301644864</v>
      </c>
      <c r="Y135" s="13"/>
      <c r="Z135" s="32">
        <f>+$T135/$U135</f>
        <v>3.6814651796691447</v>
      </c>
      <c r="AA135" s="32">
        <f>+$T135/$S135</f>
        <v>0.58438572697517288</v>
      </c>
      <c r="AB135" s="32">
        <f>+$T135/$O135</f>
        <v>0.37156227281597309</v>
      </c>
    </row>
    <row r="136" spans="1:28" x14ac:dyDescent="0.3">
      <c r="A136" s="33">
        <v>10276</v>
      </c>
      <c r="B136" s="32" t="s">
        <v>32</v>
      </c>
      <c r="C136" s="32" t="s">
        <v>25</v>
      </c>
      <c r="D136" s="32">
        <v>830007414</v>
      </c>
      <c r="E136" s="32" t="s">
        <v>431</v>
      </c>
      <c r="F136" s="32" t="s">
        <v>58</v>
      </c>
      <c r="G136" s="32" t="s">
        <v>59</v>
      </c>
      <c r="H136" s="32" t="s">
        <v>27</v>
      </c>
      <c r="I136" s="32" t="s">
        <v>432</v>
      </c>
      <c r="J136" s="32" t="s">
        <v>29</v>
      </c>
      <c r="K136" s="32" t="s">
        <v>29</v>
      </c>
      <c r="L136" s="32" t="s">
        <v>30</v>
      </c>
      <c r="M136" s="32">
        <v>8392871</v>
      </c>
      <c r="N136" s="32">
        <v>98390</v>
      </c>
      <c r="O136" s="32">
        <v>8491261</v>
      </c>
      <c r="P136" s="32">
        <v>2530139</v>
      </c>
      <c r="Q136" s="32">
        <v>573759</v>
      </c>
      <c r="R136" s="32">
        <v>3103898</v>
      </c>
      <c r="S136" s="32">
        <v>5387363</v>
      </c>
      <c r="T136" s="32">
        <v>995719</v>
      </c>
      <c r="U136" s="32">
        <v>219339</v>
      </c>
      <c r="V136" s="20">
        <f>+$M136/$P136</f>
        <v>3.3171580691811795</v>
      </c>
      <c r="X136" s="16">
        <f>+$R136/$O136</f>
        <v>0.36554028901007751</v>
      </c>
      <c r="Y136" s="13"/>
      <c r="Z136" s="32">
        <f>+$T136/$U136</f>
        <v>4.5396349942326717</v>
      </c>
      <c r="AA136" s="32">
        <f>+$T136/$S136</f>
        <v>0.18482493197506833</v>
      </c>
      <c r="AB136" s="32">
        <f>+$T136/$O136</f>
        <v>0.11726397292463393</v>
      </c>
    </row>
    <row r="137" spans="1:28" x14ac:dyDescent="0.3">
      <c r="A137" s="33">
        <v>22652</v>
      </c>
      <c r="B137" s="32" t="s">
        <v>32</v>
      </c>
      <c r="C137" s="32" t="s">
        <v>25</v>
      </c>
      <c r="D137" s="32">
        <v>900042898</v>
      </c>
      <c r="E137" s="32" t="s">
        <v>669</v>
      </c>
      <c r="F137" s="32" t="s">
        <v>58</v>
      </c>
      <c r="G137" s="32" t="s">
        <v>59</v>
      </c>
      <c r="H137" s="32" t="s">
        <v>51</v>
      </c>
      <c r="I137" s="32" t="s">
        <v>670</v>
      </c>
      <c r="J137" s="32" t="s">
        <v>29</v>
      </c>
      <c r="K137" s="32" t="s">
        <v>29</v>
      </c>
      <c r="L137" s="32" t="s">
        <v>30</v>
      </c>
      <c r="M137" s="32">
        <v>14164684</v>
      </c>
      <c r="N137" s="32">
        <v>5011315</v>
      </c>
      <c r="O137" s="32">
        <v>19175999</v>
      </c>
      <c r="P137" s="32">
        <v>2746217</v>
      </c>
      <c r="Q137" s="32">
        <v>4265865</v>
      </c>
      <c r="R137" s="32">
        <v>7012082</v>
      </c>
      <c r="S137" s="32">
        <v>12163917</v>
      </c>
      <c r="T137" s="32">
        <v>279472</v>
      </c>
      <c r="U137" s="32">
        <v>1099169</v>
      </c>
      <c r="V137" s="20">
        <f>+$M137/$P137</f>
        <v>5.1578895622596468</v>
      </c>
      <c r="X137" s="16">
        <f>+$R137/$O137</f>
        <v>0.36566971034990148</v>
      </c>
      <c r="Y137" s="13"/>
      <c r="Z137" s="32">
        <f>+$T137/$U137</f>
        <v>0.2542575345556507</v>
      </c>
      <c r="AA137" s="32">
        <f>+$T137/$S137</f>
        <v>2.2975493831468925E-2</v>
      </c>
      <c r="AB137" s="32">
        <f>+$T137/$O137</f>
        <v>1.4574051656969737E-2</v>
      </c>
    </row>
    <row r="138" spans="1:28" x14ac:dyDescent="0.3">
      <c r="A138" s="33">
        <v>3982</v>
      </c>
      <c r="B138" s="32" t="s">
        <v>32</v>
      </c>
      <c r="C138" s="32" t="s">
        <v>25</v>
      </c>
      <c r="D138" s="32">
        <v>800200388</v>
      </c>
      <c r="E138" s="32" t="s">
        <v>338</v>
      </c>
      <c r="F138" s="32" t="s">
        <v>58</v>
      </c>
      <c r="G138" s="32" t="s">
        <v>59</v>
      </c>
      <c r="H138" s="32" t="s">
        <v>27</v>
      </c>
      <c r="I138" s="32" t="s">
        <v>339</v>
      </c>
      <c r="J138" s="32" t="s">
        <v>158</v>
      </c>
      <c r="K138" s="32" t="s">
        <v>247</v>
      </c>
      <c r="L138" s="32" t="s">
        <v>30</v>
      </c>
      <c r="M138" s="32">
        <v>3223066</v>
      </c>
      <c r="N138" s="32">
        <v>1347928</v>
      </c>
      <c r="O138" s="32">
        <v>4570994</v>
      </c>
      <c r="P138" s="32">
        <v>1688864</v>
      </c>
      <c r="Q138" s="32">
        <v>3818</v>
      </c>
      <c r="R138" s="32">
        <v>1692682</v>
      </c>
      <c r="S138" s="32">
        <v>2878312</v>
      </c>
      <c r="T138" s="32">
        <v>429470</v>
      </c>
      <c r="U138" s="32">
        <v>22338</v>
      </c>
      <c r="V138" s="20">
        <f>+$M138/$P138</f>
        <v>1.908422466225818</v>
      </c>
      <c r="X138" s="16">
        <f>+$R138/$O138</f>
        <v>0.37030939003639035</v>
      </c>
      <c r="Y138" s="13"/>
      <c r="Z138" s="32">
        <f>+$T138/$U138</f>
        <v>19.225982630495121</v>
      </c>
      <c r="AA138" s="32">
        <f>+$T138/$S138</f>
        <v>0.14920898081931355</v>
      </c>
      <c r="AB138" s="32">
        <f>+$T138/$O138</f>
        <v>9.3955494144162086E-2</v>
      </c>
    </row>
    <row r="139" spans="1:28" x14ac:dyDescent="0.3">
      <c r="A139" s="33">
        <v>12236</v>
      </c>
      <c r="B139" s="32" t="s">
        <v>32</v>
      </c>
      <c r="C139" s="32" t="s">
        <v>25</v>
      </c>
      <c r="D139" s="32">
        <v>830071701</v>
      </c>
      <c r="E139" s="32" t="s">
        <v>493</v>
      </c>
      <c r="F139" s="32" t="s">
        <v>58</v>
      </c>
      <c r="G139" s="32" t="s">
        <v>59</v>
      </c>
      <c r="H139" s="32" t="s">
        <v>27</v>
      </c>
      <c r="I139" s="32" t="s">
        <v>494</v>
      </c>
      <c r="J139" s="32" t="s">
        <v>29</v>
      </c>
      <c r="K139" s="32" t="s">
        <v>29</v>
      </c>
      <c r="L139" s="32" t="s">
        <v>30</v>
      </c>
      <c r="M139" s="32">
        <v>8317589</v>
      </c>
      <c r="N139" s="32">
        <v>1282805</v>
      </c>
      <c r="O139" s="32">
        <v>9600394</v>
      </c>
      <c r="P139" s="32">
        <v>3595057</v>
      </c>
      <c r="R139" s="32">
        <v>3595057</v>
      </c>
      <c r="S139" s="32">
        <v>6005337</v>
      </c>
      <c r="T139" s="32">
        <v>2944999</v>
      </c>
      <c r="U139" s="32">
        <v>540175</v>
      </c>
      <c r="V139" s="20">
        <f>+$M139/$P139</f>
        <v>2.3136181150952546</v>
      </c>
      <c r="X139" s="16">
        <f>+$R139/$O139</f>
        <v>0.37446973530461353</v>
      </c>
      <c r="Y139" s="13"/>
      <c r="Z139" s="32">
        <f>+$T139/$U139</f>
        <v>5.4519350210579907</v>
      </c>
      <c r="AA139" s="32">
        <f>+$T139/$S139</f>
        <v>0.49039695857201687</v>
      </c>
      <c r="AB139" s="32">
        <f>+$T139/$O139</f>
        <v>0.3067581393013662</v>
      </c>
    </row>
    <row r="140" spans="1:28" x14ac:dyDescent="0.3">
      <c r="A140" s="33">
        <v>466</v>
      </c>
      <c r="B140" s="32" t="s">
        <v>31</v>
      </c>
      <c r="C140" s="32" t="s">
        <v>25</v>
      </c>
      <c r="D140" s="32">
        <v>811041784</v>
      </c>
      <c r="E140" s="32" t="s">
        <v>250</v>
      </c>
      <c r="F140" s="32" t="s">
        <v>58</v>
      </c>
      <c r="G140" s="32" t="s">
        <v>59</v>
      </c>
      <c r="H140" s="32" t="s">
        <v>27</v>
      </c>
      <c r="I140" s="32" t="s">
        <v>251</v>
      </c>
      <c r="J140" s="32" t="s">
        <v>41</v>
      </c>
      <c r="K140" s="32" t="s">
        <v>63</v>
      </c>
      <c r="L140" s="32" t="s">
        <v>30</v>
      </c>
      <c r="M140" s="32">
        <v>67482670</v>
      </c>
      <c r="N140" s="32">
        <v>4627375</v>
      </c>
      <c r="O140" s="32">
        <v>72110045</v>
      </c>
      <c r="P140" s="32">
        <v>26633819</v>
      </c>
      <c r="Q140" s="32">
        <v>415378</v>
      </c>
      <c r="R140" s="32">
        <v>27049197</v>
      </c>
      <c r="S140" s="32">
        <v>45060848</v>
      </c>
      <c r="T140" s="32">
        <v>24411134</v>
      </c>
      <c r="U140" s="32">
        <v>16232273</v>
      </c>
      <c r="V140" s="20">
        <f>+$M140/$P140</f>
        <v>2.5337211310176735</v>
      </c>
      <c r="X140" s="16">
        <f>+$R140/$O140</f>
        <v>0.37510997254266032</v>
      </c>
      <c r="Y140" s="13"/>
      <c r="Z140" s="32">
        <f>+$T140/$U140</f>
        <v>1.5038641846400687</v>
      </c>
      <c r="AA140" s="32">
        <f>+$T140/$S140</f>
        <v>0.5417371195499916</v>
      </c>
      <c r="AB140" s="32">
        <f>+$T140/$O140</f>
        <v>0.33852612351025435</v>
      </c>
    </row>
    <row r="141" spans="1:28" x14ac:dyDescent="0.3">
      <c r="A141" s="33">
        <v>34108</v>
      </c>
      <c r="B141" s="32" t="s">
        <v>32</v>
      </c>
      <c r="C141" s="32" t="s">
        <v>25</v>
      </c>
      <c r="D141" s="32">
        <v>900451549</v>
      </c>
      <c r="E141" s="32" t="s">
        <v>848</v>
      </c>
      <c r="F141" s="32" t="s">
        <v>58</v>
      </c>
      <c r="G141" s="32" t="s">
        <v>59</v>
      </c>
      <c r="H141" s="32" t="s">
        <v>27</v>
      </c>
      <c r="I141" s="32" t="s">
        <v>849</v>
      </c>
      <c r="J141" s="32" t="s">
        <v>46</v>
      </c>
      <c r="K141" s="32" t="s">
        <v>47</v>
      </c>
      <c r="L141" s="32" t="s">
        <v>30</v>
      </c>
      <c r="M141" s="32">
        <v>49507670</v>
      </c>
      <c r="N141" s="32">
        <v>1941791</v>
      </c>
      <c r="O141" s="32">
        <v>51449461</v>
      </c>
      <c r="P141" s="32">
        <v>19181680</v>
      </c>
      <c r="Q141" s="32">
        <v>163373</v>
      </c>
      <c r="R141" s="32">
        <v>19345053</v>
      </c>
      <c r="S141" s="32">
        <v>32104408</v>
      </c>
      <c r="T141" s="32">
        <v>15997340</v>
      </c>
      <c r="U141" s="32">
        <v>5982061</v>
      </c>
      <c r="V141" s="20">
        <f>+$M141/$P141</f>
        <v>2.5809871710924175</v>
      </c>
      <c r="X141" s="16">
        <f>+$R141/$O141</f>
        <v>0.37600108191609627</v>
      </c>
      <c r="Y141" s="13"/>
      <c r="Z141" s="32">
        <f>+$T141/$U141</f>
        <v>2.6742188018477244</v>
      </c>
      <c r="AA141" s="32">
        <f>+$T141/$S141</f>
        <v>0.49829107579245818</v>
      </c>
      <c r="AB141" s="32">
        <f>+$T141/$O141</f>
        <v>0.31093309218535836</v>
      </c>
    </row>
    <row r="142" spans="1:28" x14ac:dyDescent="0.3">
      <c r="A142" s="33">
        <v>906</v>
      </c>
      <c r="B142" s="32" t="s">
        <v>32</v>
      </c>
      <c r="C142" s="32" t="s">
        <v>25</v>
      </c>
      <c r="D142" s="32">
        <v>800042641</v>
      </c>
      <c r="E142" s="32" t="s">
        <v>284</v>
      </c>
      <c r="F142" s="32" t="s">
        <v>58</v>
      </c>
      <c r="G142" s="32" t="s">
        <v>59</v>
      </c>
      <c r="H142" s="32" t="s">
        <v>27</v>
      </c>
      <c r="I142" s="32" t="s">
        <v>285</v>
      </c>
      <c r="J142" s="32" t="s">
        <v>41</v>
      </c>
      <c r="K142" s="32" t="s">
        <v>162</v>
      </c>
      <c r="L142" s="32" t="s">
        <v>30</v>
      </c>
      <c r="M142" s="32">
        <v>34223263</v>
      </c>
      <c r="N142" s="32">
        <v>13497140</v>
      </c>
      <c r="O142" s="32">
        <v>47720403</v>
      </c>
      <c r="P142" s="32">
        <v>5445694</v>
      </c>
      <c r="Q142" s="32">
        <v>12500462</v>
      </c>
      <c r="R142" s="32">
        <v>17946156</v>
      </c>
      <c r="S142" s="32">
        <v>29774247</v>
      </c>
      <c r="T142" s="32">
        <v>3751045</v>
      </c>
      <c r="V142" s="20">
        <f>+$M142/$P142</f>
        <v>6.2844631005708367</v>
      </c>
      <c r="X142" s="16">
        <f>+$R142/$O142</f>
        <v>0.37606882741539294</v>
      </c>
      <c r="Y142" s="13"/>
      <c r="Z142" s="32" t="e">
        <f>+$T142/$U142</f>
        <v>#DIV/0!</v>
      </c>
      <c r="AA142" s="32">
        <f>+$T142/$S142</f>
        <v>0.12598286700583897</v>
      </c>
      <c r="AB142" s="32">
        <f>+$T142/$O142</f>
        <v>7.8604637936523711E-2</v>
      </c>
    </row>
    <row r="143" spans="1:28" x14ac:dyDescent="0.3">
      <c r="A143" s="33">
        <v>22928</v>
      </c>
      <c r="B143" s="32" t="s">
        <v>32</v>
      </c>
      <c r="C143" s="32" t="s">
        <v>25</v>
      </c>
      <c r="D143" s="32">
        <v>900057180</v>
      </c>
      <c r="E143" s="32" t="s">
        <v>48</v>
      </c>
      <c r="F143" s="32" t="s">
        <v>58</v>
      </c>
      <c r="G143" s="32" t="s">
        <v>34</v>
      </c>
      <c r="H143" s="32" t="s">
        <v>27</v>
      </c>
      <c r="I143" s="32" t="s">
        <v>49</v>
      </c>
      <c r="J143" s="32" t="s">
        <v>29</v>
      </c>
      <c r="K143" s="32" t="s">
        <v>29</v>
      </c>
      <c r="L143" s="32" t="s">
        <v>30</v>
      </c>
      <c r="M143" s="32">
        <v>2676465</v>
      </c>
      <c r="N143" s="32">
        <v>88324</v>
      </c>
      <c r="O143" s="32">
        <v>2764789</v>
      </c>
      <c r="P143" s="32">
        <v>635237</v>
      </c>
      <c r="Q143" s="32">
        <v>410044</v>
      </c>
      <c r="R143" s="32">
        <v>1045281</v>
      </c>
      <c r="S143" s="32">
        <v>1719508</v>
      </c>
      <c r="T143" s="32">
        <v>982247</v>
      </c>
      <c r="V143" s="20">
        <f>+$M143/$P143</f>
        <v>4.2133329765111291</v>
      </c>
      <c r="X143" s="16">
        <f>+$R143/$O143</f>
        <v>0.37806899550019912</v>
      </c>
      <c r="Y143" s="13"/>
      <c r="Z143" s="32" t="e">
        <f>+$T143/$U143</f>
        <v>#DIV/0!</v>
      </c>
      <c r="AA143" s="32">
        <f>+$T143/$S143</f>
        <v>0.57123723762843792</v>
      </c>
      <c r="AB143" s="32">
        <f>+$T143/$O143</f>
        <v>0.35527014900594583</v>
      </c>
    </row>
    <row r="144" spans="1:28" x14ac:dyDescent="0.3">
      <c r="A144" s="33">
        <v>23680</v>
      </c>
      <c r="B144" s="32" t="s">
        <v>32</v>
      </c>
      <c r="C144" s="32" t="s">
        <v>25</v>
      </c>
      <c r="D144" s="32">
        <v>900084822</v>
      </c>
      <c r="E144" s="32" t="s">
        <v>689</v>
      </c>
      <c r="F144" s="32" t="s">
        <v>58</v>
      </c>
      <c r="G144" s="32" t="s">
        <v>59</v>
      </c>
      <c r="H144" s="32" t="s">
        <v>27</v>
      </c>
      <c r="I144" s="32" t="s">
        <v>690</v>
      </c>
      <c r="J144" s="32" t="s">
        <v>29</v>
      </c>
      <c r="K144" s="32" t="s">
        <v>29</v>
      </c>
      <c r="L144" s="32" t="s">
        <v>30</v>
      </c>
      <c r="M144" s="32">
        <v>24898949</v>
      </c>
      <c r="N144" s="32">
        <v>1445427</v>
      </c>
      <c r="O144" s="32">
        <v>26344376</v>
      </c>
      <c r="P144" s="32">
        <v>9977294</v>
      </c>
      <c r="R144" s="32">
        <v>9977294</v>
      </c>
      <c r="S144" s="32">
        <v>16367082</v>
      </c>
      <c r="T144" s="32">
        <v>4614164</v>
      </c>
      <c r="U144" s="32">
        <v>3523705</v>
      </c>
      <c r="V144" s="20">
        <f>+$M144/$P144</f>
        <v>2.4955613215366812</v>
      </c>
      <c r="X144" s="16">
        <f>+$R144/$O144</f>
        <v>0.37872576674429487</v>
      </c>
      <c r="Y144" s="13"/>
      <c r="Z144" s="32">
        <f>+$T144/$U144</f>
        <v>1.3094637604453268</v>
      </c>
      <c r="AA144" s="32">
        <f>+$T144/$S144</f>
        <v>0.28191732649717283</v>
      </c>
      <c r="AB144" s="32">
        <f>+$T144/$O144</f>
        <v>0.17514797086102932</v>
      </c>
    </row>
    <row r="145" spans="1:28" x14ac:dyDescent="0.3">
      <c r="A145" s="33">
        <v>39734</v>
      </c>
      <c r="B145" s="32" t="s">
        <v>32</v>
      </c>
      <c r="C145" s="32" t="s">
        <v>25</v>
      </c>
      <c r="D145" s="32">
        <v>900706244</v>
      </c>
      <c r="E145" s="32" t="s">
        <v>923</v>
      </c>
      <c r="F145" s="32" t="s">
        <v>58</v>
      </c>
      <c r="G145" s="32" t="s">
        <v>59</v>
      </c>
      <c r="H145" s="32" t="s">
        <v>27</v>
      </c>
      <c r="I145" s="32" t="s">
        <v>924</v>
      </c>
      <c r="J145" s="32" t="s">
        <v>74</v>
      </c>
      <c r="K145" s="32" t="s">
        <v>112</v>
      </c>
      <c r="L145" s="32" t="s">
        <v>30</v>
      </c>
      <c r="M145" s="32">
        <v>16976617</v>
      </c>
      <c r="N145" s="32">
        <v>415521</v>
      </c>
      <c r="O145" s="32">
        <v>17392138</v>
      </c>
      <c r="P145" s="32">
        <v>6611859</v>
      </c>
      <c r="R145" s="32">
        <v>6611859</v>
      </c>
      <c r="S145" s="32">
        <v>10780279</v>
      </c>
      <c r="T145" s="32">
        <v>4346888</v>
      </c>
      <c r="V145" s="20">
        <f>+$M145/$P145</f>
        <v>2.5676011844777693</v>
      </c>
      <c r="X145" s="16">
        <f>+$R145/$O145</f>
        <v>0.38016366935450951</v>
      </c>
      <c r="Y145" s="13"/>
      <c r="Z145" s="32" t="e">
        <f>+$T145/$U145</f>
        <v>#DIV/0!</v>
      </c>
      <c r="AA145" s="32">
        <f>+$T145/$S145</f>
        <v>0.40322592764064824</v>
      </c>
      <c r="AB145" s="32">
        <f>+$T145/$O145</f>
        <v>0.24993407940990348</v>
      </c>
    </row>
    <row r="146" spans="1:28" x14ac:dyDescent="0.3">
      <c r="A146" s="33">
        <v>1296</v>
      </c>
      <c r="B146" s="32" t="s">
        <v>24</v>
      </c>
      <c r="C146" s="32" t="s">
        <v>25</v>
      </c>
      <c r="D146" s="32">
        <v>830025149</v>
      </c>
      <c r="E146" s="32" t="s">
        <v>89</v>
      </c>
      <c r="F146" s="32" t="s">
        <v>58</v>
      </c>
      <c r="G146" s="32" t="s">
        <v>59</v>
      </c>
      <c r="H146" s="32" t="s">
        <v>44</v>
      </c>
      <c r="I146" s="32" t="s">
        <v>90</v>
      </c>
      <c r="J146" s="32" t="s">
        <v>29</v>
      </c>
      <c r="K146" s="32" t="s">
        <v>29</v>
      </c>
      <c r="L146" s="32" t="s">
        <v>30</v>
      </c>
      <c r="M146" s="32">
        <v>618904584</v>
      </c>
      <c r="N146" s="32">
        <v>48664858</v>
      </c>
      <c r="O146" s="32">
        <v>667569442</v>
      </c>
      <c r="P146" s="32">
        <v>243693551</v>
      </c>
      <c r="Q146" s="32">
        <v>10744608</v>
      </c>
      <c r="R146" s="32">
        <v>254438159</v>
      </c>
      <c r="S146" s="32">
        <v>413131283</v>
      </c>
      <c r="T146" s="32">
        <v>87322670</v>
      </c>
      <c r="U146" s="32">
        <v>2643505</v>
      </c>
      <c r="V146" s="20">
        <f>+$M146/$P146</f>
        <v>2.5396838835509437</v>
      </c>
      <c r="W146" s="20"/>
      <c r="X146" s="16">
        <f>+$R146/$O146</f>
        <v>0.38114111130928607</v>
      </c>
      <c r="Y146" s="13"/>
      <c r="Z146" s="32">
        <f>+$T146/$U146</f>
        <v>33.032912742741175</v>
      </c>
      <c r="AA146" s="32">
        <f>+$T146/$S146</f>
        <v>0.21136784744523934</v>
      </c>
      <c r="AB146" s="32">
        <f>+$T146/$O146</f>
        <v>0.13080687117490916</v>
      </c>
    </row>
    <row r="147" spans="1:28" x14ac:dyDescent="0.3">
      <c r="A147" s="33">
        <v>11304</v>
      </c>
      <c r="B147" s="32" t="s">
        <v>32</v>
      </c>
      <c r="C147" s="32" t="s">
        <v>25</v>
      </c>
      <c r="D147" s="32">
        <v>830044682</v>
      </c>
      <c r="E147" s="32" t="s">
        <v>465</v>
      </c>
      <c r="F147" s="32" t="s">
        <v>58</v>
      </c>
      <c r="G147" s="32" t="s">
        <v>59</v>
      </c>
      <c r="H147" s="32" t="s">
        <v>27</v>
      </c>
      <c r="I147" s="32" t="s">
        <v>466</v>
      </c>
      <c r="J147" s="32" t="s">
        <v>29</v>
      </c>
      <c r="K147" s="32" t="s">
        <v>29</v>
      </c>
      <c r="L147" s="32" t="s">
        <v>30</v>
      </c>
      <c r="M147" s="32">
        <v>5467165</v>
      </c>
      <c r="N147" s="32">
        <v>3101429</v>
      </c>
      <c r="O147" s="32">
        <v>8568594</v>
      </c>
      <c r="P147" s="32">
        <v>1828091</v>
      </c>
      <c r="Q147" s="32">
        <v>1466876</v>
      </c>
      <c r="R147" s="32">
        <v>3294967</v>
      </c>
      <c r="S147" s="32">
        <v>5273627</v>
      </c>
      <c r="T147" s="32">
        <v>1737838</v>
      </c>
      <c r="V147" s="20">
        <f>+$M147/$P147</f>
        <v>2.9906416037276045</v>
      </c>
      <c r="X147" s="16">
        <f>+$R147/$O147</f>
        <v>0.38453998403938849</v>
      </c>
      <c r="Y147" s="13"/>
      <c r="Z147" s="32" t="e">
        <f>+$T147/$U147</f>
        <v>#DIV/0!</v>
      </c>
      <c r="AA147" s="32">
        <f>+$T147/$S147</f>
        <v>0.32953373456256957</v>
      </c>
      <c r="AB147" s="32">
        <f>+$T147/$O147</f>
        <v>0.20281483753343899</v>
      </c>
    </row>
    <row r="148" spans="1:28" x14ac:dyDescent="0.3">
      <c r="A148" s="33">
        <v>1010</v>
      </c>
      <c r="B148" s="32" t="s">
        <v>24</v>
      </c>
      <c r="C148" s="32" t="s">
        <v>25</v>
      </c>
      <c r="D148" s="32">
        <v>811035407</v>
      </c>
      <c r="E148" s="32" t="s">
        <v>84</v>
      </c>
      <c r="F148" s="32" t="s">
        <v>58</v>
      </c>
      <c r="G148" s="32" t="s">
        <v>59</v>
      </c>
      <c r="H148" s="32" t="s">
        <v>27</v>
      </c>
      <c r="I148" s="32" t="s">
        <v>85</v>
      </c>
      <c r="J148" s="32" t="s">
        <v>41</v>
      </c>
      <c r="K148" s="32" t="s">
        <v>42</v>
      </c>
      <c r="L148" s="32" t="s">
        <v>30</v>
      </c>
      <c r="M148" s="32">
        <v>54283934</v>
      </c>
      <c r="N148" s="32">
        <v>9323626</v>
      </c>
      <c r="O148" s="32">
        <v>63607560</v>
      </c>
      <c r="P148" s="32">
        <v>21560362</v>
      </c>
      <c r="Q148" s="32">
        <v>2903290</v>
      </c>
      <c r="R148" s="32">
        <v>24463652</v>
      </c>
      <c r="S148" s="32">
        <v>39143908</v>
      </c>
      <c r="T148" s="32">
        <v>7441990</v>
      </c>
      <c r="U148" s="32">
        <v>2832890</v>
      </c>
      <c r="V148" s="20">
        <f>+$M148/$P148</f>
        <v>2.5177654252743995</v>
      </c>
      <c r="W148" s="20"/>
      <c r="X148" s="16">
        <f>+$R148/$O148</f>
        <v>0.38460289940378156</v>
      </c>
      <c r="Y148" s="13"/>
      <c r="Z148" s="32">
        <f>+$T148/$U148</f>
        <v>2.6269957534531874</v>
      </c>
      <c r="AA148" s="32">
        <f>+$T148/$S148</f>
        <v>0.19011872805341767</v>
      </c>
      <c r="AB148" s="32">
        <f>+$T148/$O148</f>
        <v>0.11699851401311416</v>
      </c>
    </row>
    <row r="149" spans="1:28" x14ac:dyDescent="0.3">
      <c r="A149" s="33">
        <v>34590</v>
      </c>
      <c r="B149" s="32" t="s">
        <v>32</v>
      </c>
      <c r="C149" s="32" t="s">
        <v>25</v>
      </c>
      <c r="D149" s="32">
        <v>900467191</v>
      </c>
      <c r="E149" s="32" t="s">
        <v>850</v>
      </c>
      <c r="F149" s="32" t="s">
        <v>58</v>
      </c>
      <c r="G149" s="32" t="s">
        <v>59</v>
      </c>
      <c r="H149" s="32" t="s">
        <v>27</v>
      </c>
      <c r="I149" s="32" t="s">
        <v>851</v>
      </c>
      <c r="J149" s="32" t="s">
        <v>74</v>
      </c>
      <c r="K149" s="32" t="s">
        <v>240</v>
      </c>
      <c r="L149" s="32" t="s">
        <v>30</v>
      </c>
      <c r="M149" s="32">
        <v>4888548</v>
      </c>
      <c r="N149" s="32">
        <v>1525043</v>
      </c>
      <c r="O149" s="32">
        <v>6413591</v>
      </c>
      <c r="P149" s="32">
        <v>2231348</v>
      </c>
      <c r="Q149" s="32">
        <v>238385</v>
      </c>
      <c r="R149" s="32">
        <v>2469733</v>
      </c>
      <c r="S149" s="32">
        <v>3943858</v>
      </c>
      <c r="T149" s="32">
        <v>3826012</v>
      </c>
      <c r="V149" s="20">
        <f>+$M149/$P149</f>
        <v>2.1908496567993878</v>
      </c>
      <c r="X149" s="16">
        <f>+$R149/$O149</f>
        <v>0.3850780319480927</v>
      </c>
      <c r="Y149" s="13"/>
      <c r="Z149" s="32" t="e">
        <f>+$T149/$U149</f>
        <v>#DIV/0!</v>
      </c>
      <c r="AA149" s="32">
        <f>+$T149/$S149</f>
        <v>0.97011910672240231</v>
      </c>
      <c r="AB149" s="32">
        <f>+$T149/$O149</f>
        <v>0.59654755035049789</v>
      </c>
    </row>
    <row r="150" spans="1:28" x14ac:dyDescent="0.3">
      <c r="A150" s="33">
        <v>13078</v>
      </c>
      <c r="B150" s="32" t="s">
        <v>32</v>
      </c>
      <c r="C150" s="32" t="s">
        <v>25</v>
      </c>
      <c r="D150" s="32">
        <v>830099538</v>
      </c>
      <c r="E150" s="32" t="s">
        <v>514</v>
      </c>
      <c r="F150" s="32" t="s">
        <v>58</v>
      </c>
      <c r="G150" s="32" t="s">
        <v>59</v>
      </c>
      <c r="H150" s="32" t="s">
        <v>27</v>
      </c>
      <c r="I150" s="32" t="s">
        <v>515</v>
      </c>
      <c r="J150" s="32" t="s">
        <v>29</v>
      </c>
      <c r="K150" s="32" t="s">
        <v>29</v>
      </c>
      <c r="L150" s="32" t="s">
        <v>30</v>
      </c>
      <c r="M150" s="32">
        <v>15224292</v>
      </c>
      <c r="N150" s="32">
        <v>1775033</v>
      </c>
      <c r="O150" s="32">
        <v>16999325</v>
      </c>
      <c r="P150" s="32">
        <v>4865710</v>
      </c>
      <c r="Q150" s="32">
        <v>1691370</v>
      </c>
      <c r="R150" s="32">
        <v>6557080</v>
      </c>
      <c r="S150" s="32">
        <v>10442245</v>
      </c>
      <c r="T150" s="32">
        <v>-157102</v>
      </c>
      <c r="V150" s="20">
        <f>+$M150/$P150</f>
        <v>3.1288942415392613</v>
      </c>
      <c r="X150" s="16">
        <f>+$R150/$O150</f>
        <v>0.38572590382265176</v>
      </c>
      <c r="Y150" s="13"/>
      <c r="Z150" s="32" t="e">
        <f>+$T150/$U150</f>
        <v>#DIV/0!</v>
      </c>
      <c r="AA150" s="32">
        <f>+$T150/$S150</f>
        <v>-1.5044849072206216E-2</v>
      </c>
      <c r="AB150" s="32">
        <f>+$T150/$O150</f>
        <v>-9.2416610659540894E-3</v>
      </c>
    </row>
    <row r="151" spans="1:28" x14ac:dyDescent="0.3">
      <c r="A151" s="33">
        <v>17398</v>
      </c>
      <c r="B151" s="32" t="s">
        <v>32</v>
      </c>
      <c r="C151" s="32" t="s">
        <v>25</v>
      </c>
      <c r="D151" s="32">
        <v>860403699</v>
      </c>
      <c r="E151" s="32" t="s">
        <v>596</v>
      </c>
      <c r="F151" s="32" t="s">
        <v>58</v>
      </c>
      <c r="G151" s="32" t="s">
        <v>59</v>
      </c>
      <c r="H151" s="32" t="s">
        <v>27</v>
      </c>
      <c r="I151" s="32" t="s">
        <v>597</v>
      </c>
      <c r="J151" s="32" t="s">
        <v>29</v>
      </c>
      <c r="K151" s="32" t="s">
        <v>29</v>
      </c>
      <c r="L151" s="32" t="s">
        <v>30</v>
      </c>
      <c r="M151" s="32">
        <v>11814695</v>
      </c>
      <c r="N151" s="32">
        <v>5511070</v>
      </c>
      <c r="O151" s="32">
        <v>17325765</v>
      </c>
      <c r="P151" s="32">
        <v>2704960</v>
      </c>
      <c r="Q151" s="32">
        <v>4029130</v>
      </c>
      <c r="R151" s="32">
        <v>6734090</v>
      </c>
      <c r="S151" s="32">
        <v>10591675</v>
      </c>
      <c r="T151" s="32">
        <v>-621908</v>
      </c>
      <c r="V151" s="20">
        <f>+$M151/$P151</f>
        <v>4.3677891724831417</v>
      </c>
      <c r="X151" s="16">
        <f>+$R151/$O151</f>
        <v>0.38867490122369774</v>
      </c>
      <c r="Y151" s="13"/>
      <c r="Z151" s="32" t="e">
        <f>+$T151/$U151</f>
        <v>#DIV/0!</v>
      </c>
      <c r="AA151" s="32">
        <f>+$T151/$S151</f>
        <v>-5.8716680789393558E-2</v>
      </c>
      <c r="AB151" s="32">
        <f>+$T151/$O151</f>
        <v>-3.589498068339262E-2</v>
      </c>
    </row>
    <row r="152" spans="1:28" x14ac:dyDescent="0.3">
      <c r="A152" s="33">
        <v>12252</v>
      </c>
      <c r="B152" s="32" t="s">
        <v>32</v>
      </c>
      <c r="C152" s="32" t="s">
        <v>25</v>
      </c>
      <c r="D152" s="32">
        <v>830072417</v>
      </c>
      <c r="E152" s="32" t="s">
        <v>495</v>
      </c>
      <c r="F152" s="32" t="s">
        <v>58</v>
      </c>
      <c r="G152" s="32" t="s">
        <v>59</v>
      </c>
      <c r="H152" s="32" t="s">
        <v>51</v>
      </c>
      <c r="I152" s="32" t="s">
        <v>496</v>
      </c>
      <c r="J152" s="32" t="s">
        <v>29</v>
      </c>
      <c r="K152" s="32" t="s">
        <v>29</v>
      </c>
      <c r="L152" s="32" t="s">
        <v>30</v>
      </c>
      <c r="M152" s="32">
        <v>2668440</v>
      </c>
      <c r="N152" s="32">
        <v>973966</v>
      </c>
      <c r="O152" s="32">
        <v>3642406</v>
      </c>
      <c r="P152" s="32">
        <v>569130</v>
      </c>
      <c r="Q152" s="32">
        <v>857437</v>
      </c>
      <c r="R152" s="32">
        <v>1426567</v>
      </c>
      <c r="S152" s="32">
        <v>2215839</v>
      </c>
      <c r="T152" s="32">
        <v>585025</v>
      </c>
      <c r="U152" s="32">
        <v>326713</v>
      </c>
      <c r="V152" s="20">
        <f>+$M152/$P152</f>
        <v>4.688630014232249</v>
      </c>
      <c r="X152" s="16">
        <f>+$R152/$O152</f>
        <v>0.39165513125115653</v>
      </c>
      <c r="Y152" s="13"/>
      <c r="Z152" s="32">
        <f>+$T152/$U152</f>
        <v>1.7906388787712764</v>
      </c>
      <c r="AA152" s="32">
        <f>+$T152/$S152</f>
        <v>0.26401963319537203</v>
      </c>
      <c r="AB152" s="32">
        <f>+$T152/$O152</f>
        <v>0.16061498910335642</v>
      </c>
    </row>
    <row r="153" spans="1:28" x14ac:dyDescent="0.3">
      <c r="A153" s="33">
        <v>1618</v>
      </c>
      <c r="B153" s="32" t="s">
        <v>24</v>
      </c>
      <c r="C153" s="32" t="s">
        <v>25</v>
      </c>
      <c r="D153" s="32">
        <v>830093986</v>
      </c>
      <c r="E153" s="32" t="s">
        <v>106</v>
      </c>
      <c r="F153" s="32" t="s">
        <v>58</v>
      </c>
      <c r="G153" s="32" t="s">
        <v>59</v>
      </c>
      <c r="H153" s="32" t="s">
        <v>44</v>
      </c>
      <c r="I153" s="32" t="s">
        <v>107</v>
      </c>
      <c r="J153" s="32" t="s">
        <v>29</v>
      </c>
      <c r="K153" s="32" t="s">
        <v>29</v>
      </c>
      <c r="L153" s="32" t="s">
        <v>30</v>
      </c>
      <c r="M153" s="32">
        <v>23431908</v>
      </c>
      <c r="N153" s="32">
        <v>3029392</v>
      </c>
      <c r="O153" s="32">
        <v>26461300</v>
      </c>
      <c r="P153" s="32">
        <v>10407454</v>
      </c>
      <c r="Q153" s="32">
        <v>31089</v>
      </c>
      <c r="R153" s="32">
        <v>10438543</v>
      </c>
      <c r="S153" s="32">
        <v>16022757</v>
      </c>
      <c r="T153" s="32">
        <v>27753942</v>
      </c>
      <c r="U153" s="32">
        <v>2302219</v>
      </c>
      <c r="V153" s="20">
        <f>+$M153/$P153</f>
        <v>2.2514543902860393</v>
      </c>
      <c r="W153" s="20"/>
      <c r="X153" s="16">
        <f>+$R153/$O153</f>
        <v>0.39448337761183311</v>
      </c>
      <c r="Y153" s="13"/>
      <c r="Z153" s="32">
        <f>+$T153/$U153</f>
        <v>12.055300560024914</v>
      </c>
      <c r="AA153" s="32">
        <f>+$T153/$S153</f>
        <v>1.7321577054435764</v>
      </c>
      <c r="AB153" s="32">
        <f>+$T153/$O153</f>
        <v>1.0488502832438316</v>
      </c>
    </row>
    <row r="154" spans="1:28" x14ac:dyDescent="0.3">
      <c r="A154" s="33">
        <v>12546</v>
      </c>
      <c r="B154" s="32" t="s">
        <v>32</v>
      </c>
      <c r="C154" s="32" t="s">
        <v>25</v>
      </c>
      <c r="D154" s="32">
        <v>830083335</v>
      </c>
      <c r="E154" s="32" t="s">
        <v>503</v>
      </c>
      <c r="F154" s="32" t="s">
        <v>58</v>
      </c>
      <c r="G154" s="32" t="s">
        <v>59</v>
      </c>
      <c r="H154" s="32" t="s">
        <v>51</v>
      </c>
      <c r="I154" s="32" t="s">
        <v>504</v>
      </c>
      <c r="J154" s="32" t="s">
        <v>29</v>
      </c>
      <c r="K154" s="32" t="s">
        <v>29</v>
      </c>
      <c r="L154" s="32" t="s">
        <v>30</v>
      </c>
      <c r="M154" s="32">
        <v>21032711</v>
      </c>
      <c r="N154" s="32">
        <v>1261582</v>
      </c>
      <c r="O154" s="32">
        <v>22294293</v>
      </c>
      <c r="P154" s="32">
        <v>8820032</v>
      </c>
      <c r="Q154" s="32">
        <v>30261</v>
      </c>
      <c r="R154" s="32">
        <v>8850293</v>
      </c>
      <c r="S154" s="32">
        <v>13444000</v>
      </c>
      <c r="T154" s="32">
        <v>2814114</v>
      </c>
      <c r="U154" s="32">
        <v>6118745</v>
      </c>
      <c r="V154" s="20">
        <f>+$M154/$P154</f>
        <v>2.3846524593108054</v>
      </c>
      <c r="X154" s="16">
        <f>+$R154/$O154</f>
        <v>0.3969757193017962</v>
      </c>
      <c r="Y154" s="13"/>
      <c r="Z154" s="32">
        <f>+$T154/$U154</f>
        <v>0.45991686203625087</v>
      </c>
      <c r="AA154" s="32">
        <f>+$T154/$S154</f>
        <v>0.20932118417137757</v>
      </c>
      <c r="AB154" s="32">
        <f>+$T154/$O154</f>
        <v>0.12622575651984119</v>
      </c>
    </row>
    <row r="155" spans="1:28" x14ac:dyDescent="0.3">
      <c r="A155" s="33">
        <v>2454</v>
      </c>
      <c r="B155" s="32" t="s">
        <v>24</v>
      </c>
      <c r="C155" s="32" t="s">
        <v>25</v>
      </c>
      <c r="D155" s="32">
        <v>860534244</v>
      </c>
      <c r="E155" s="32" t="s">
        <v>151</v>
      </c>
      <c r="F155" s="32" t="s">
        <v>58</v>
      </c>
      <c r="G155" s="32" t="s">
        <v>59</v>
      </c>
      <c r="H155" s="32" t="s">
        <v>51</v>
      </c>
      <c r="I155" s="32" t="s">
        <v>152</v>
      </c>
      <c r="J155" s="32" t="s">
        <v>29</v>
      </c>
      <c r="K155" s="32" t="s">
        <v>29</v>
      </c>
      <c r="L155" s="32" t="s">
        <v>30</v>
      </c>
      <c r="M155" s="32">
        <v>47946440</v>
      </c>
      <c r="N155" s="32">
        <v>10544467</v>
      </c>
      <c r="O155" s="32">
        <v>58490907</v>
      </c>
      <c r="P155" s="32">
        <v>18976203</v>
      </c>
      <c r="Q155" s="32">
        <v>4446111</v>
      </c>
      <c r="R155" s="32">
        <v>23422314</v>
      </c>
      <c r="S155" s="32">
        <v>35068593</v>
      </c>
      <c r="T155" s="32">
        <v>4990510</v>
      </c>
      <c r="U155" s="32">
        <v>877865</v>
      </c>
      <c r="V155" s="20">
        <f>+$M155/$P155</f>
        <v>2.5266614190415226</v>
      </c>
      <c r="W155" s="20"/>
      <c r="X155" s="16">
        <f>+$R155/$O155</f>
        <v>0.400443679220088</v>
      </c>
      <c r="Y155" s="13"/>
      <c r="Z155" s="32">
        <f>+$T155/$U155</f>
        <v>5.6848262546063459</v>
      </c>
      <c r="AA155" s="32">
        <f>+$T155/$S155</f>
        <v>0.14230710653261738</v>
      </c>
      <c r="AB155" s="32">
        <f>+$T155/$O155</f>
        <v>8.5321125213531052E-2</v>
      </c>
    </row>
    <row r="156" spans="1:28" x14ac:dyDescent="0.3">
      <c r="A156" s="33">
        <v>21254</v>
      </c>
      <c r="B156" s="32" t="s">
        <v>32</v>
      </c>
      <c r="C156" s="32" t="s">
        <v>25</v>
      </c>
      <c r="D156" s="32">
        <v>890943055</v>
      </c>
      <c r="E156" s="32" t="s">
        <v>648</v>
      </c>
      <c r="F156" s="32" t="s">
        <v>58</v>
      </c>
      <c r="G156" s="32" t="s">
        <v>59</v>
      </c>
      <c r="H156" s="32" t="s">
        <v>44</v>
      </c>
      <c r="I156" s="32" t="s">
        <v>649</v>
      </c>
      <c r="J156" s="32" t="s">
        <v>41</v>
      </c>
      <c r="K156" s="32" t="s">
        <v>42</v>
      </c>
      <c r="L156" s="32" t="s">
        <v>30</v>
      </c>
      <c r="M156" s="32">
        <v>6008913</v>
      </c>
      <c r="N156" s="32">
        <v>43506</v>
      </c>
      <c r="O156" s="32">
        <v>6052419</v>
      </c>
      <c r="P156" s="32">
        <v>2425746</v>
      </c>
      <c r="R156" s="32">
        <v>2425746</v>
      </c>
      <c r="S156" s="32">
        <v>3626673</v>
      </c>
      <c r="T156" s="32">
        <v>1174000</v>
      </c>
      <c r="V156" s="20">
        <f>+$M156/$P156</f>
        <v>2.4771402282019634</v>
      </c>
      <c r="X156" s="16">
        <f>+$R156/$O156</f>
        <v>0.40078950251130996</v>
      </c>
      <c r="Y156" s="13"/>
      <c r="Z156" s="32" t="e">
        <f>+$T156/$U156</f>
        <v>#DIV/0!</v>
      </c>
      <c r="AA156" s="32">
        <f>+$T156/$S156</f>
        <v>0.32371266998706527</v>
      </c>
      <c r="AB156" s="32">
        <f>+$T156/$O156</f>
        <v>0.19397203002634153</v>
      </c>
    </row>
    <row r="157" spans="1:28" x14ac:dyDescent="0.3">
      <c r="A157" s="33">
        <v>31820</v>
      </c>
      <c r="B157" s="32" t="s">
        <v>32</v>
      </c>
      <c r="C157" s="32" t="s">
        <v>25</v>
      </c>
      <c r="D157" s="32">
        <v>900387617</v>
      </c>
      <c r="E157" s="32" t="s">
        <v>812</v>
      </c>
      <c r="F157" s="32" t="s">
        <v>58</v>
      </c>
      <c r="G157" s="32" t="s">
        <v>59</v>
      </c>
      <c r="H157" s="32" t="s">
        <v>27</v>
      </c>
      <c r="I157" s="32" t="s">
        <v>813</v>
      </c>
      <c r="J157" s="32" t="s">
        <v>546</v>
      </c>
      <c r="K157" s="32" t="s">
        <v>547</v>
      </c>
      <c r="L157" s="32" t="s">
        <v>30</v>
      </c>
      <c r="M157" s="32">
        <v>3758855</v>
      </c>
      <c r="N157" s="32">
        <v>656571</v>
      </c>
      <c r="O157" s="32">
        <v>4415426</v>
      </c>
      <c r="P157" s="32">
        <v>1283856</v>
      </c>
      <c r="Q157" s="32">
        <v>502614</v>
      </c>
      <c r="R157" s="32">
        <v>1786470</v>
      </c>
      <c r="S157" s="32">
        <v>2628956</v>
      </c>
      <c r="T157" s="32">
        <v>267902</v>
      </c>
      <c r="V157" s="20">
        <f>+$M157/$P157</f>
        <v>2.9277855148864047</v>
      </c>
      <c r="X157" s="16">
        <f>+$R157/$O157</f>
        <v>0.40459742729240622</v>
      </c>
      <c r="Y157" s="13"/>
      <c r="Z157" s="32" t="e">
        <f>+$T157/$U157</f>
        <v>#DIV/0!</v>
      </c>
      <c r="AA157" s="32">
        <f>+$T157/$S157</f>
        <v>0.10190433008388121</v>
      </c>
      <c r="AB157" s="32">
        <f>+$T157/$O157</f>
        <v>6.0674100301986715E-2</v>
      </c>
    </row>
    <row r="158" spans="1:28" x14ac:dyDescent="0.3">
      <c r="A158" s="33">
        <v>35568</v>
      </c>
      <c r="B158" s="32" t="s">
        <v>32</v>
      </c>
      <c r="C158" s="32" t="s">
        <v>25</v>
      </c>
      <c r="D158" s="32">
        <v>900499033</v>
      </c>
      <c r="E158" s="32" t="s">
        <v>871</v>
      </c>
      <c r="F158" s="32" t="s">
        <v>58</v>
      </c>
      <c r="G158" s="32" t="s">
        <v>59</v>
      </c>
      <c r="H158" s="32" t="s">
        <v>27</v>
      </c>
      <c r="I158" s="32" t="s">
        <v>872</v>
      </c>
      <c r="J158" s="32" t="s">
        <v>29</v>
      </c>
      <c r="K158" s="32" t="s">
        <v>29</v>
      </c>
      <c r="L158" s="32" t="s">
        <v>30</v>
      </c>
      <c r="M158" s="32">
        <v>7626369</v>
      </c>
      <c r="N158" s="32">
        <v>492460</v>
      </c>
      <c r="O158" s="32">
        <v>8118829</v>
      </c>
      <c r="P158" s="32">
        <v>3313284</v>
      </c>
      <c r="R158" s="32">
        <v>3313284</v>
      </c>
      <c r="S158" s="32">
        <v>4805545</v>
      </c>
      <c r="T158" s="32">
        <v>2176154</v>
      </c>
      <c r="U158" s="32">
        <v>122768</v>
      </c>
      <c r="V158" s="20">
        <f>+$M158/$P158</f>
        <v>2.3017552977649971</v>
      </c>
      <c r="X158" s="16">
        <f>+$R158/$O158</f>
        <v>0.40809875414299279</v>
      </c>
      <c r="Y158" s="13"/>
      <c r="Z158" s="32">
        <f>+$T158/$U158</f>
        <v>17.725742864590121</v>
      </c>
      <c r="AA158" s="32">
        <f>+$T158/$S158</f>
        <v>0.45284228948017341</v>
      </c>
      <c r="AB158" s="32">
        <f>+$T158/$O158</f>
        <v>0.26803791532005417</v>
      </c>
    </row>
    <row r="159" spans="1:28" x14ac:dyDescent="0.3">
      <c r="A159" s="33">
        <v>10736</v>
      </c>
      <c r="B159" s="32" t="s">
        <v>32</v>
      </c>
      <c r="C159" s="32" t="s">
        <v>25</v>
      </c>
      <c r="D159" s="32">
        <v>830023819</v>
      </c>
      <c r="E159" s="32" t="s">
        <v>453</v>
      </c>
      <c r="F159" s="32" t="s">
        <v>58</v>
      </c>
      <c r="G159" s="32" t="s">
        <v>59</v>
      </c>
      <c r="H159" s="32" t="s">
        <v>27</v>
      </c>
      <c r="I159" s="32" t="s">
        <v>454</v>
      </c>
      <c r="J159" s="32" t="s">
        <v>29</v>
      </c>
      <c r="K159" s="32" t="s">
        <v>29</v>
      </c>
      <c r="L159" s="32" t="s">
        <v>30</v>
      </c>
      <c r="M159" s="32">
        <v>10454999</v>
      </c>
      <c r="N159" s="32">
        <v>3555293</v>
      </c>
      <c r="O159" s="32">
        <v>14010292</v>
      </c>
      <c r="P159" s="32">
        <v>2249273</v>
      </c>
      <c r="Q159" s="32">
        <v>3475727</v>
      </c>
      <c r="R159" s="32">
        <v>5725000</v>
      </c>
      <c r="S159" s="32">
        <v>8285292</v>
      </c>
      <c r="T159" s="32">
        <v>47174</v>
      </c>
      <c r="V159" s="20">
        <f>+$M159/$P159</f>
        <v>4.6481680969806689</v>
      </c>
      <c r="X159" s="16">
        <f>+$R159/$O159</f>
        <v>0.40862817134717822</v>
      </c>
      <c r="Y159" s="13"/>
      <c r="Z159" s="32" t="e">
        <f>+$T159/$U159</f>
        <v>#DIV/0!</v>
      </c>
      <c r="AA159" s="32">
        <f>+$T159/$S159</f>
        <v>5.6937039756715874E-3</v>
      </c>
      <c r="AB159" s="32">
        <f>+$T159/$O159</f>
        <v>3.3670961319007485E-3</v>
      </c>
    </row>
    <row r="160" spans="1:28" x14ac:dyDescent="0.3">
      <c r="A160" s="33">
        <v>464</v>
      </c>
      <c r="B160" s="32" t="s">
        <v>32</v>
      </c>
      <c r="C160" s="32" t="s">
        <v>25</v>
      </c>
      <c r="D160" s="32">
        <v>800019856</v>
      </c>
      <c r="E160" s="32" t="s">
        <v>272</v>
      </c>
      <c r="F160" s="32" t="s">
        <v>58</v>
      </c>
      <c r="G160" s="32" t="s">
        <v>59</v>
      </c>
      <c r="H160" s="32" t="s">
        <v>27</v>
      </c>
      <c r="I160" s="32" t="s">
        <v>273</v>
      </c>
      <c r="J160" s="32" t="s">
        <v>274</v>
      </c>
      <c r="K160" s="32" t="s">
        <v>275</v>
      </c>
      <c r="L160" s="32" t="s">
        <v>30</v>
      </c>
      <c r="M160" s="32">
        <v>32653635</v>
      </c>
      <c r="N160" s="32">
        <v>2240402</v>
      </c>
      <c r="O160" s="32">
        <v>34894037</v>
      </c>
      <c r="P160" s="32">
        <v>5703409</v>
      </c>
      <c r="Q160" s="32">
        <v>8574699</v>
      </c>
      <c r="R160" s="32">
        <v>14278108</v>
      </c>
      <c r="S160" s="32">
        <v>20615929</v>
      </c>
      <c r="T160" s="32">
        <v>3952651</v>
      </c>
      <c r="U160" s="32">
        <v>773144</v>
      </c>
      <c r="V160" s="20">
        <f>+$M160/$P160</f>
        <v>5.7252837732661295</v>
      </c>
      <c r="X160" s="16">
        <f>+$R160/$O160</f>
        <v>0.40918475555006717</v>
      </c>
      <c r="Y160" s="13"/>
      <c r="Z160" s="32">
        <f>+$T160/$U160</f>
        <v>5.1124383038606007</v>
      </c>
      <c r="AA160" s="32">
        <f>+$T160/$S160</f>
        <v>0.19172800798838607</v>
      </c>
      <c r="AB160" s="32">
        <f>+$T160/$O160</f>
        <v>0.11327582990755698</v>
      </c>
    </row>
    <row r="161" spans="1:28" x14ac:dyDescent="0.3">
      <c r="A161" s="33">
        <v>19798</v>
      </c>
      <c r="B161" s="32" t="s">
        <v>32</v>
      </c>
      <c r="C161" s="32" t="s">
        <v>25</v>
      </c>
      <c r="D161" s="32">
        <v>890406136</v>
      </c>
      <c r="E161" s="32" t="s">
        <v>632</v>
      </c>
      <c r="F161" s="32" t="s">
        <v>58</v>
      </c>
      <c r="G161" s="32" t="s">
        <v>59</v>
      </c>
      <c r="H161" s="32" t="s">
        <v>44</v>
      </c>
      <c r="I161" s="32" t="s">
        <v>633</v>
      </c>
      <c r="J161" s="32" t="s">
        <v>384</v>
      </c>
      <c r="K161" s="32" t="s">
        <v>385</v>
      </c>
      <c r="L161" s="32" t="s">
        <v>30</v>
      </c>
      <c r="M161" s="32">
        <v>37082980</v>
      </c>
      <c r="N161" s="32">
        <v>10319455</v>
      </c>
      <c r="O161" s="32">
        <v>47402435</v>
      </c>
      <c r="P161" s="32">
        <v>18010004</v>
      </c>
      <c r="Q161" s="32">
        <v>1394656</v>
      </c>
      <c r="R161" s="32">
        <v>19404660</v>
      </c>
      <c r="S161" s="32">
        <v>27997775</v>
      </c>
      <c r="T161" s="32">
        <v>4976857</v>
      </c>
      <c r="U161" s="32">
        <v>4421622</v>
      </c>
      <c r="V161" s="20">
        <f>+$M161/$P161</f>
        <v>2.059021197330106</v>
      </c>
      <c r="X161" s="16">
        <f>+$R161/$O161</f>
        <v>0.40935998330043594</v>
      </c>
      <c r="Y161" s="13"/>
      <c r="Z161" s="32">
        <f>+$T161/$U161</f>
        <v>1.125572697078131</v>
      </c>
      <c r="AA161" s="32">
        <f>+$T161/$S161</f>
        <v>0.17775901835056535</v>
      </c>
      <c r="AB161" s="32">
        <f>+$T161/$O161</f>
        <v>0.10499158956707604</v>
      </c>
    </row>
    <row r="162" spans="1:28" x14ac:dyDescent="0.3">
      <c r="A162" s="33">
        <v>37076</v>
      </c>
      <c r="B162" s="32" t="s">
        <v>32</v>
      </c>
      <c r="C162" s="32" t="s">
        <v>25</v>
      </c>
      <c r="D162" s="32">
        <v>900562348</v>
      </c>
      <c r="E162" s="32" t="s">
        <v>897</v>
      </c>
      <c r="F162" s="32" t="s">
        <v>58</v>
      </c>
      <c r="G162" s="32" t="s">
        <v>59</v>
      </c>
      <c r="H162" s="32" t="s">
        <v>27</v>
      </c>
      <c r="I162" s="32" t="s">
        <v>898</v>
      </c>
      <c r="J162" s="32" t="s">
        <v>158</v>
      </c>
      <c r="K162" s="32" t="s">
        <v>247</v>
      </c>
      <c r="L162" s="32" t="s">
        <v>30</v>
      </c>
      <c r="M162" s="32">
        <v>3269329</v>
      </c>
      <c r="N162" s="32">
        <v>491088</v>
      </c>
      <c r="O162" s="32">
        <v>3760417</v>
      </c>
      <c r="P162" s="32">
        <v>1382598</v>
      </c>
      <c r="Q162" s="32">
        <v>161769</v>
      </c>
      <c r="R162" s="32">
        <v>1544367</v>
      </c>
      <c r="S162" s="32">
        <v>2216050</v>
      </c>
      <c r="T162" s="32">
        <v>224041</v>
      </c>
      <c r="U162" s="32">
        <v>11198</v>
      </c>
      <c r="V162" s="20">
        <f>+$M162/$P162</f>
        <v>2.3646273175572365</v>
      </c>
      <c r="X162" s="16">
        <f>+$R162/$O162</f>
        <v>0.4106903569471152</v>
      </c>
      <c r="Y162" s="13"/>
      <c r="Z162" s="32">
        <f>+$T162/$U162</f>
        <v>20.007233434541881</v>
      </c>
      <c r="AA162" s="32">
        <f>+$T162/$S162</f>
        <v>0.1010992531756955</v>
      </c>
      <c r="AB162" s="32">
        <f>+$T162/$O162</f>
        <v>5.9578764801882345E-2</v>
      </c>
    </row>
    <row r="163" spans="1:28" x14ac:dyDescent="0.3">
      <c r="A163" s="33">
        <v>37146</v>
      </c>
      <c r="B163" s="32" t="s">
        <v>32</v>
      </c>
      <c r="C163" s="32" t="s">
        <v>25</v>
      </c>
      <c r="D163" s="32">
        <v>900565091</v>
      </c>
      <c r="E163" s="32" t="s">
        <v>899</v>
      </c>
      <c r="F163" s="32" t="s">
        <v>58</v>
      </c>
      <c r="G163" s="32" t="s">
        <v>59</v>
      </c>
      <c r="H163" s="32" t="s">
        <v>27</v>
      </c>
      <c r="I163" s="32" t="s">
        <v>900</v>
      </c>
      <c r="J163" s="32" t="s">
        <v>29</v>
      </c>
      <c r="K163" s="32" t="s">
        <v>29</v>
      </c>
      <c r="L163" s="32" t="s">
        <v>30</v>
      </c>
      <c r="M163" s="32">
        <v>30956353</v>
      </c>
      <c r="N163" s="32">
        <v>8727435</v>
      </c>
      <c r="O163" s="32">
        <v>39683788</v>
      </c>
      <c r="P163" s="32">
        <v>16322249</v>
      </c>
      <c r="Q163" s="32">
        <v>0</v>
      </c>
      <c r="R163" s="32">
        <v>16322249</v>
      </c>
      <c r="S163" s="32">
        <v>23361539</v>
      </c>
      <c r="T163" s="32">
        <v>3494857</v>
      </c>
      <c r="V163" s="20">
        <f>+$M163/$P163</f>
        <v>1.8965739954095786</v>
      </c>
      <c r="X163" s="16">
        <f>+$R163/$O163</f>
        <v>0.41130773604576254</v>
      </c>
      <c r="Y163" s="13"/>
      <c r="Z163" s="32" t="e">
        <f>+$T163/$U163</f>
        <v>#DIV/0!</v>
      </c>
      <c r="AA163" s="32">
        <f>+$T163/$S163</f>
        <v>0.14959874860984115</v>
      </c>
      <c r="AB163" s="32">
        <f>+$T163/$O163</f>
        <v>8.8067626003848223E-2</v>
      </c>
    </row>
    <row r="164" spans="1:28" x14ac:dyDescent="0.3">
      <c r="A164" s="33">
        <v>23566</v>
      </c>
      <c r="B164" s="32" t="s">
        <v>32</v>
      </c>
      <c r="C164" s="32" t="s">
        <v>25</v>
      </c>
      <c r="D164" s="32">
        <v>900081215</v>
      </c>
      <c r="E164" s="32" t="s">
        <v>687</v>
      </c>
      <c r="F164" s="32" t="s">
        <v>58</v>
      </c>
      <c r="G164" s="32" t="s">
        <v>59</v>
      </c>
      <c r="H164" s="32" t="s">
        <v>27</v>
      </c>
      <c r="I164" s="32" t="s">
        <v>688</v>
      </c>
      <c r="J164" s="32" t="s">
        <v>29</v>
      </c>
      <c r="K164" s="32" t="s">
        <v>29</v>
      </c>
      <c r="L164" s="32" t="s">
        <v>30</v>
      </c>
      <c r="M164" s="32">
        <v>3868517</v>
      </c>
      <c r="N164" s="32">
        <v>717</v>
      </c>
      <c r="O164" s="32">
        <v>3869234</v>
      </c>
      <c r="P164" s="32">
        <v>1288578</v>
      </c>
      <c r="Q164" s="32">
        <v>304073</v>
      </c>
      <c r="R164" s="32">
        <v>1592651</v>
      </c>
      <c r="S164" s="32">
        <v>2276583</v>
      </c>
      <c r="T164" s="32">
        <v>445273</v>
      </c>
      <c r="V164" s="20">
        <f>+$M164/$P164</f>
        <v>3.0021597450833397</v>
      </c>
      <c r="X164" s="16">
        <f>+$R164/$O164</f>
        <v>0.41161919904559918</v>
      </c>
      <c r="Y164" s="13"/>
      <c r="Z164" s="32" t="e">
        <f>+$T164/$U164</f>
        <v>#DIV/0!</v>
      </c>
      <c r="AA164" s="32">
        <f>+$T164/$S164</f>
        <v>0.19558830053637402</v>
      </c>
      <c r="AB164" s="32">
        <f>+$T164/$O164</f>
        <v>0.1150804009269018</v>
      </c>
    </row>
    <row r="165" spans="1:28" x14ac:dyDescent="0.3">
      <c r="A165" s="33">
        <v>35412</v>
      </c>
      <c r="B165" s="32" t="s">
        <v>32</v>
      </c>
      <c r="C165" s="32" t="s">
        <v>25</v>
      </c>
      <c r="D165" s="32">
        <v>900492874</v>
      </c>
      <c r="E165" s="32" t="s">
        <v>865</v>
      </c>
      <c r="F165" s="32" t="s">
        <v>58</v>
      </c>
      <c r="G165" s="32" t="s">
        <v>59</v>
      </c>
      <c r="H165" s="32" t="s">
        <v>27</v>
      </c>
      <c r="I165" s="32" t="s">
        <v>866</v>
      </c>
      <c r="J165" s="32" t="s">
        <v>46</v>
      </c>
      <c r="K165" s="32" t="s">
        <v>47</v>
      </c>
      <c r="L165" s="32" t="s">
        <v>30</v>
      </c>
      <c r="M165" s="32">
        <v>5616150</v>
      </c>
      <c r="N165" s="32">
        <v>2510284</v>
      </c>
      <c r="O165" s="32">
        <v>8126434</v>
      </c>
      <c r="P165" s="32">
        <v>2521146</v>
      </c>
      <c r="Q165" s="32">
        <v>847671</v>
      </c>
      <c r="R165" s="32">
        <v>3368817</v>
      </c>
      <c r="S165" s="32">
        <v>4757617</v>
      </c>
      <c r="T165" s="32">
        <v>1465837</v>
      </c>
      <c r="V165" s="20">
        <f>+$M165/$P165</f>
        <v>2.2276179166141112</v>
      </c>
      <c r="X165" s="16">
        <f>+$R165/$O165</f>
        <v>0.41455046580086663</v>
      </c>
      <c r="Y165" s="13"/>
      <c r="Z165" s="32" t="e">
        <f>+$T165/$U165</f>
        <v>#DIV/0!</v>
      </c>
      <c r="AA165" s="32">
        <f>+$T165/$S165</f>
        <v>0.3081031953601982</v>
      </c>
      <c r="AB165" s="32">
        <f>+$T165/$O165</f>
        <v>0.18037887220889262</v>
      </c>
    </row>
    <row r="166" spans="1:28" x14ac:dyDescent="0.3">
      <c r="A166" s="33">
        <v>148</v>
      </c>
      <c r="B166" s="32" t="s">
        <v>24</v>
      </c>
      <c r="C166" s="32" t="s">
        <v>25</v>
      </c>
      <c r="D166" s="32">
        <v>800051319</v>
      </c>
      <c r="E166" s="32" t="s">
        <v>61</v>
      </c>
      <c r="F166" s="32" t="s">
        <v>58</v>
      </c>
      <c r="G166" s="32" t="s">
        <v>59</v>
      </c>
      <c r="H166" s="32" t="s">
        <v>27</v>
      </c>
      <c r="I166" s="32" t="s">
        <v>62</v>
      </c>
      <c r="J166" s="32" t="s">
        <v>41</v>
      </c>
      <c r="K166" s="32" t="s">
        <v>63</v>
      </c>
      <c r="L166" s="32" t="s">
        <v>30</v>
      </c>
      <c r="M166" s="32">
        <v>40860482</v>
      </c>
      <c r="N166" s="32">
        <v>20984176</v>
      </c>
      <c r="O166" s="32">
        <v>61844658</v>
      </c>
      <c r="P166" s="32">
        <v>11425470</v>
      </c>
      <c r="Q166" s="32">
        <v>14293947</v>
      </c>
      <c r="R166" s="32">
        <v>25719417</v>
      </c>
      <c r="S166" s="32">
        <v>36125241</v>
      </c>
      <c r="T166" s="32">
        <v>2497958</v>
      </c>
      <c r="U166" s="32">
        <v>2975881</v>
      </c>
      <c r="V166" s="20">
        <f>+$M166/$P166</f>
        <v>3.5762626832856768</v>
      </c>
      <c r="W166" s="20"/>
      <c r="X166" s="16">
        <f>+$R166/$O166</f>
        <v>0.41587127864786638</v>
      </c>
      <c r="Y166" s="13"/>
      <c r="Z166" s="32">
        <f>+$T166/$U166</f>
        <v>0.83940117229149958</v>
      </c>
      <c r="AA166" s="32">
        <f>+$T166/$S166</f>
        <v>6.9147164997459806E-2</v>
      </c>
      <c r="AB166" s="32">
        <f>+$T166/$O166</f>
        <v>4.0390845075091206E-2</v>
      </c>
    </row>
    <row r="167" spans="1:28" x14ac:dyDescent="0.3">
      <c r="A167" s="33">
        <v>2156</v>
      </c>
      <c r="B167" s="32" t="s">
        <v>24</v>
      </c>
      <c r="C167" s="32" t="s">
        <v>25</v>
      </c>
      <c r="D167" s="32">
        <v>860044349</v>
      </c>
      <c r="E167" s="32" t="s">
        <v>129</v>
      </c>
      <c r="F167" s="32" t="s">
        <v>58</v>
      </c>
      <c r="G167" s="32" t="s">
        <v>59</v>
      </c>
      <c r="H167" s="32" t="s">
        <v>44</v>
      </c>
      <c r="I167" s="32" t="s">
        <v>130</v>
      </c>
      <c r="J167" s="32" t="s">
        <v>29</v>
      </c>
      <c r="K167" s="32" t="s">
        <v>29</v>
      </c>
      <c r="L167" s="32" t="s">
        <v>30</v>
      </c>
      <c r="M167" s="32">
        <v>86285038</v>
      </c>
      <c r="N167" s="32">
        <v>13415844</v>
      </c>
      <c r="O167" s="32">
        <v>99700882</v>
      </c>
      <c r="P167" s="32">
        <v>39088832</v>
      </c>
      <c r="Q167" s="32">
        <v>2437021</v>
      </c>
      <c r="R167" s="32">
        <v>41525853</v>
      </c>
      <c r="S167" s="32">
        <v>58175029</v>
      </c>
      <c r="T167" s="32">
        <v>20610463</v>
      </c>
      <c r="U167" s="32">
        <v>1556318</v>
      </c>
      <c r="V167" s="20">
        <f>+$M167/$P167</f>
        <v>2.207408960185866</v>
      </c>
      <c r="W167" s="20"/>
      <c r="X167" s="16">
        <f>+$R167/$O167</f>
        <v>0.41650436954008091</v>
      </c>
      <c r="Y167" s="13"/>
      <c r="Z167" s="32">
        <f>+$T167/$U167</f>
        <v>13.24309235002101</v>
      </c>
      <c r="AA167" s="32">
        <f>+$T167/$S167</f>
        <v>0.35428367384225973</v>
      </c>
      <c r="AB167" s="32">
        <f>+$T167/$O167</f>
        <v>0.20672297563024566</v>
      </c>
    </row>
    <row r="168" spans="1:28" x14ac:dyDescent="0.3">
      <c r="A168" s="33">
        <v>3396</v>
      </c>
      <c r="B168" s="32" t="s">
        <v>32</v>
      </c>
      <c r="C168" s="32" t="s">
        <v>25</v>
      </c>
      <c r="D168" s="32">
        <v>800174381</v>
      </c>
      <c r="E168" s="32" t="s">
        <v>326</v>
      </c>
      <c r="F168" s="32" t="s">
        <v>58</v>
      </c>
      <c r="G168" s="32" t="s">
        <v>59</v>
      </c>
      <c r="H168" s="32" t="s">
        <v>27</v>
      </c>
      <c r="I168" s="32" t="s">
        <v>327</v>
      </c>
      <c r="J168" s="32" t="s">
        <v>158</v>
      </c>
      <c r="K168" s="32" t="s">
        <v>247</v>
      </c>
      <c r="L168" s="32" t="s">
        <v>30</v>
      </c>
      <c r="M168" s="32">
        <v>6159855</v>
      </c>
      <c r="N168" s="32">
        <v>325624</v>
      </c>
      <c r="O168" s="32">
        <v>6485479</v>
      </c>
      <c r="P168" s="32">
        <v>66290</v>
      </c>
      <c r="Q168" s="32">
        <v>2635533</v>
      </c>
      <c r="R168" s="32">
        <v>2701823</v>
      </c>
      <c r="S168" s="32">
        <v>3783656</v>
      </c>
      <c r="T168" s="32">
        <v>609398</v>
      </c>
      <c r="U168" s="32">
        <v>0</v>
      </c>
      <c r="V168" s="20">
        <f>+$M168/$P168</f>
        <v>92.922839040579277</v>
      </c>
      <c r="X168" s="16">
        <f>+$R168/$O168</f>
        <v>0.41659575183267111</v>
      </c>
      <c r="Y168" s="13"/>
      <c r="Z168" s="32" t="e">
        <f>+$T168/$U168</f>
        <v>#DIV/0!</v>
      </c>
      <c r="AA168" s="32">
        <f>+$T168/$S168</f>
        <v>0.16106062496167728</v>
      </c>
      <c r="AB168" s="32">
        <f>+$T168/$O168</f>
        <v>9.3963452815127455E-2</v>
      </c>
    </row>
    <row r="169" spans="1:28" x14ac:dyDescent="0.3">
      <c r="A169" s="33">
        <v>21014</v>
      </c>
      <c r="B169" s="32" t="s">
        <v>32</v>
      </c>
      <c r="C169" s="32" t="s">
        <v>25</v>
      </c>
      <c r="D169" s="32">
        <v>890935366</v>
      </c>
      <c r="E169" s="32" t="s">
        <v>644</v>
      </c>
      <c r="F169" s="32" t="s">
        <v>58</v>
      </c>
      <c r="G169" s="32" t="s">
        <v>59</v>
      </c>
      <c r="H169" s="32" t="s">
        <v>44</v>
      </c>
      <c r="I169" s="32" t="s">
        <v>645</v>
      </c>
      <c r="J169" s="32" t="s">
        <v>41</v>
      </c>
      <c r="K169" s="32" t="s">
        <v>42</v>
      </c>
      <c r="L169" s="32" t="s">
        <v>30</v>
      </c>
      <c r="M169" s="32">
        <v>9189905</v>
      </c>
      <c r="N169" s="32">
        <v>1646518</v>
      </c>
      <c r="O169" s="32">
        <v>10836423</v>
      </c>
      <c r="P169" s="32">
        <v>4580407</v>
      </c>
      <c r="R169" s="32">
        <v>4580407</v>
      </c>
      <c r="S169" s="32">
        <v>6256016</v>
      </c>
      <c r="T169" s="32">
        <v>843116</v>
      </c>
      <c r="V169" s="20">
        <f>+$M169/$P169</f>
        <v>2.0063511823294307</v>
      </c>
      <c r="X169" s="16">
        <f>+$R169/$O169</f>
        <v>0.4226862498815338</v>
      </c>
      <c r="Y169" s="13"/>
      <c r="Z169" s="32" t="e">
        <f>+$T169/$U169</f>
        <v>#DIV/0!</v>
      </c>
      <c r="AA169" s="32">
        <f>+$T169/$S169</f>
        <v>0.13476883690834551</v>
      </c>
      <c r="AB169" s="32">
        <f>+$T169/$O169</f>
        <v>7.7803902634660901E-2</v>
      </c>
    </row>
    <row r="170" spans="1:28" x14ac:dyDescent="0.3">
      <c r="A170" s="33">
        <v>31354</v>
      </c>
      <c r="B170" s="32" t="s">
        <v>32</v>
      </c>
      <c r="C170" s="32" t="s">
        <v>25</v>
      </c>
      <c r="D170" s="32">
        <v>900371896</v>
      </c>
      <c r="E170" s="32" t="s">
        <v>808</v>
      </c>
      <c r="F170" s="32" t="s">
        <v>58</v>
      </c>
      <c r="G170" s="32" t="s">
        <v>59</v>
      </c>
      <c r="H170" s="32" t="s">
        <v>27</v>
      </c>
      <c r="I170" s="32" t="s">
        <v>809</v>
      </c>
      <c r="J170" s="32" t="s">
        <v>29</v>
      </c>
      <c r="K170" s="32" t="s">
        <v>29</v>
      </c>
      <c r="L170" s="32" t="s">
        <v>30</v>
      </c>
      <c r="M170" s="32">
        <v>1348838</v>
      </c>
      <c r="N170" s="32">
        <v>6162</v>
      </c>
      <c r="O170" s="32">
        <v>1355000</v>
      </c>
      <c r="P170" s="32">
        <v>574765</v>
      </c>
      <c r="R170" s="32">
        <v>574765</v>
      </c>
      <c r="S170" s="32">
        <v>780235</v>
      </c>
      <c r="T170" s="32">
        <v>354357</v>
      </c>
      <c r="U170" s="32">
        <v>41534</v>
      </c>
      <c r="V170" s="20">
        <f>+$M170/$P170</f>
        <v>2.3467643297695582</v>
      </c>
      <c r="X170" s="16">
        <f>+$R170/$O170</f>
        <v>0.42418081180811806</v>
      </c>
      <c r="Y170" s="13"/>
      <c r="Z170" s="32">
        <f>+$T170/$U170</f>
        <v>8.5317330379929697</v>
      </c>
      <c r="AA170" s="32">
        <f>+$T170/$S170</f>
        <v>0.45416701378430857</v>
      </c>
      <c r="AB170" s="32">
        <f>+$T170/$O170</f>
        <v>0.26151808118081182</v>
      </c>
    </row>
    <row r="171" spans="1:28" x14ac:dyDescent="0.3">
      <c r="A171" s="33">
        <v>3658</v>
      </c>
      <c r="B171" s="32" t="s">
        <v>32</v>
      </c>
      <c r="C171" s="32" t="s">
        <v>25</v>
      </c>
      <c r="D171" s="32">
        <v>800185534</v>
      </c>
      <c r="E171" s="32" t="s">
        <v>328</v>
      </c>
      <c r="F171" s="32" t="s">
        <v>58</v>
      </c>
      <c r="G171" s="32" t="s">
        <v>59</v>
      </c>
      <c r="H171" s="32" t="s">
        <v>27</v>
      </c>
      <c r="I171" s="32" t="s">
        <v>329</v>
      </c>
      <c r="J171" s="32" t="s">
        <v>29</v>
      </c>
      <c r="K171" s="32" t="s">
        <v>29</v>
      </c>
      <c r="L171" s="32" t="s">
        <v>30</v>
      </c>
      <c r="M171" s="32">
        <v>5811600</v>
      </c>
      <c r="N171" s="32">
        <v>473391</v>
      </c>
      <c r="O171" s="32">
        <v>6284991</v>
      </c>
      <c r="P171" s="32">
        <v>2357738</v>
      </c>
      <c r="Q171" s="32">
        <v>320043</v>
      </c>
      <c r="R171" s="32">
        <v>2677781</v>
      </c>
      <c r="S171" s="32">
        <v>3607210</v>
      </c>
      <c r="T171" s="32">
        <v>2608539</v>
      </c>
      <c r="V171" s="20">
        <f>+$M171/$P171</f>
        <v>2.4649049215816174</v>
      </c>
      <c r="X171" s="16">
        <f>+$R171/$O171</f>
        <v>0.4260596395444321</v>
      </c>
      <c r="Y171" s="13"/>
      <c r="Z171" s="32" t="e">
        <f>+$T171/$U171</f>
        <v>#DIV/0!</v>
      </c>
      <c r="AA171" s="32">
        <f>+$T171/$S171</f>
        <v>0.72314586619575794</v>
      </c>
      <c r="AB171" s="32">
        <f>+$T171/$O171</f>
        <v>0.41504259910634717</v>
      </c>
    </row>
    <row r="172" spans="1:28" x14ac:dyDescent="0.3">
      <c r="A172" s="33">
        <v>35652</v>
      </c>
      <c r="B172" s="32" t="s">
        <v>32</v>
      </c>
      <c r="C172" s="32" t="s">
        <v>25</v>
      </c>
      <c r="D172" s="32">
        <v>900502162</v>
      </c>
      <c r="E172" s="32" t="s">
        <v>33</v>
      </c>
      <c r="F172" s="32" t="s">
        <v>58</v>
      </c>
      <c r="G172" s="32" t="s">
        <v>34</v>
      </c>
      <c r="H172" s="32" t="s">
        <v>27</v>
      </c>
      <c r="I172" s="32" t="s">
        <v>875</v>
      </c>
      <c r="J172" s="32" t="s">
        <v>35</v>
      </c>
      <c r="K172" s="32" t="s">
        <v>36</v>
      </c>
      <c r="L172" s="32" t="s">
        <v>30</v>
      </c>
      <c r="M172" s="32">
        <v>2120600</v>
      </c>
      <c r="N172" s="32">
        <v>891991</v>
      </c>
      <c r="O172" s="32">
        <v>3012591</v>
      </c>
      <c r="P172" s="32">
        <v>1290597</v>
      </c>
      <c r="R172" s="32">
        <v>1290597</v>
      </c>
      <c r="S172" s="32">
        <v>1721994</v>
      </c>
      <c r="T172" s="32">
        <v>235647</v>
      </c>
      <c r="U172" s="32">
        <v>149415</v>
      </c>
      <c r="V172" s="20">
        <f>+$M172/$P172</f>
        <v>1.6431155504003185</v>
      </c>
      <c r="X172" s="16">
        <f>+$R172/$O172</f>
        <v>0.42840100099880801</v>
      </c>
      <c r="Y172" s="13"/>
      <c r="Z172" s="32">
        <f>+$T172/$U172</f>
        <v>1.5771308101596224</v>
      </c>
      <c r="AA172" s="32">
        <f>+$T172/$S172</f>
        <v>0.13684542454851759</v>
      </c>
      <c r="AB172" s="32">
        <f>+$T172/$O172</f>
        <v>7.8220707689825808E-2</v>
      </c>
    </row>
    <row r="173" spans="1:28" x14ac:dyDescent="0.3">
      <c r="A173" s="33">
        <v>13916</v>
      </c>
      <c r="B173" s="32" t="s">
        <v>32</v>
      </c>
      <c r="C173" s="32" t="s">
        <v>25</v>
      </c>
      <c r="D173" s="32">
        <v>830126635</v>
      </c>
      <c r="E173" s="32" t="s">
        <v>532</v>
      </c>
      <c r="F173" s="32" t="s">
        <v>58</v>
      </c>
      <c r="G173" s="32" t="s">
        <v>59</v>
      </c>
      <c r="H173" s="32" t="s">
        <v>27</v>
      </c>
      <c r="I173" s="32" t="s">
        <v>533</v>
      </c>
      <c r="J173" s="32" t="s">
        <v>29</v>
      </c>
      <c r="K173" s="32" t="s">
        <v>29</v>
      </c>
      <c r="L173" s="32" t="s">
        <v>30</v>
      </c>
      <c r="M173" s="32">
        <v>1383724</v>
      </c>
      <c r="N173" s="32">
        <v>105141</v>
      </c>
      <c r="O173" s="32">
        <v>1488865</v>
      </c>
      <c r="P173" s="32">
        <v>638370</v>
      </c>
      <c r="Q173" s="32">
        <v>0</v>
      </c>
      <c r="R173" s="32">
        <v>638370</v>
      </c>
      <c r="S173" s="32">
        <v>850495</v>
      </c>
      <c r="T173" s="32">
        <v>54185</v>
      </c>
      <c r="U173" s="32">
        <v>19893</v>
      </c>
      <c r="V173" s="20">
        <f>+$M173/$P173</f>
        <v>2.1675893290724817</v>
      </c>
      <c r="X173" s="16">
        <f>+$R173/$O173</f>
        <v>0.42876284955318311</v>
      </c>
      <c r="Y173" s="13"/>
      <c r="Z173" s="32">
        <f>+$T173/$U173</f>
        <v>2.7238224501080781</v>
      </c>
      <c r="AA173" s="32">
        <f>+$T173/$S173</f>
        <v>6.3709957142605189E-2</v>
      </c>
      <c r="AB173" s="32">
        <f>+$T173/$O173</f>
        <v>3.6393494373230618E-2</v>
      </c>
    </row>
    <row r="174" spans="1:28" x14ac:dyDescent="0.3">
      <c r="A174" s="33">
        <v>1592</v>
      </c>
      <c r="B174" s="32" t="s">
        <v>32</v>
      </c>
      <c r="C174" s="32" t="s">
        <v>25</v>
      </c>
      <c r="D174" s="32">
        <v>800078935</v>
      </c>
      <c r="E174" s="32" t="s">
        <v>294</v>
      </c>
      <c r="F174" s="32" t="s">
        <v>58</v>
      </c>
      <c r="G174" s="32" t="s">
        <v>59</v>
      </c>
      <c r="H174" s="32" t="s">
        <v>27</v>
      </c>
      <c r="I174" s="32" t="s">
        <v>295</v>
      </c>
      <c r="J174" s="32" t="s">
        <v>29</v>
      </c>
      <c r="K174" s="32" t="s">
        <v>29</v>
      </c>
      <c r="L174" s="32" t="s">
        <v>30</v>
      </c>
      <c r="M174" s="32">
        <v>9036556</v>
      </c>
      <c r="N174" s="32">
        <v>2535129</v>
      </c>
      <c r="O174" s="32">
        <v>11571685</v>
      </c>
      <c r="P174" s="32">
        <v>4489189</v>
      </c>
      <c r="Q174" s="32">
        <v>486942</v>
      </c>
      <c r="R174" s="32">
        <v>4976131</v>
      </c>
      <c r="S174" s="32">
        <v>6595554</v>
      </c>
      <c r="T174" s="32">
        <v>929964</v>
      </c>
      <c r="U174" s="32">
        <v>164170</v>
      </c>
      <c r="V174" s="20">
        <f>+$M174/$P174</f>
        <v>2.0129595791132875</v>
      </c>
      <c r="X174" s="16">
        <f>+$R174/$O174</f>
        <v>0.4300264827464626</v>
      </c>
      <c r="Y174" s="13"/>
      <c r="Z174" s="32">
        <f>+$T174/$U174</f>
        <v>5.6646403118718398</v>
      </c>
      <c r="AA174" s="32">
        <f>+$T174/$S174</f>
        <v>0.14099861816005146</v>
      </c>
      <c r="AB174" s="32">
        <f>+$T174/$O174</f>
        <v>8.0365478320573017E-2</v>
      </c>
    </row>
    <row r="175" spans="1:28" x14ac:dyDescent="0.3">
      <c r="A175" s="33">
        <v>3894</v>
      </c>
      <c r="B175" s="32" t="s">
        <v>24</v>
      </c>
      <c r="C175" s="32" t="s">
        <v>25</v>
      </c>
      <c r="D175" s="32">
        <v>900334095</v>
      </c>
      <c r="E175" s="32" t="s">
        <v>184</v>
      </c>
      <c r="F175" s="32" t="s">
        <v>58</v>
      </c>
      <c r="G175" s="32" t="s">
        <v>59</v>
      </c>
      <c r="H175" s="32" t="s">
        <v>87</v>
      </c>
      <c r="I175" s="32" t="s">
        <v>185</v>
      </c>
      <c r="J175" s="32" t="s">
        <v>29</v>
      </c>
      <c r="K175" s="32" t="s">
        <v>29</v>
      </c>
      <c r="L175" s="32" t="s">
        <v>30</v>
      </c>
      <c r="M175" s="32">
        <v>15543810</v>
      </c>
      <c r="N175" s="32">
        <v>1118967</v>
      </c>
      <c r="O175" s="32">
        <v>16662777</v>
      </c>
      <c r="P175" s="32">
        <v>6591821</v>
      </c>
      <c r="Q175" s="32">
        <v>583020</v>
      </c>
      <c r="R175" s="32">
        <v>7174841</v>
      </c>
      <c r="S175" s="32">
        <v>9487936</v>
      </c>
      <c r="T175" s="32">
        <v>174433</v>
      </c>
      <c r="V175" s="20">
        <f>+$M175/$P175</f>
        <v>2.358044916571612</v>
      </c>
      <c r="W175" s="20"/>
      <c r="X175" s="16">
        <f>+$R175/$O175</f>
        <v>0.43059095131621816</v>
      </c>
      <c r="Y175" s="13"/>
      <c r="Z175" s="32" t="e">
        <f>+$T175/$U175</f>
        <v>#DIV/0!</v>
      </c>
      <c r="AA175" s="32">
        <f>+$T175/$S175</f>
        <v>1.8384715073963401E-2</v>
      </c>
      <c r="AB175" s="32">
        <f>+$T175/$O175</f>
        <v>1.0468423120587883E-2</v>
      </c>
    </row>
    <row r="176" spans="1:28" x14ac:dyDescent="0.3">
      <c r="A176" s="33">
        <v>34622</v>
      </c>
      <c r="B176" s="32" t="s">
        <v>32</v>
      </c>
      <c r="C176" s="32" t="s">
        <v>25</v>
      </c>
      <c r="D176" s="32">
        <v>900467933</v>
      </c>
      <c r="E176" s="32" t="s">
        <v>852</v>
      </c>
      <c r="F176" s="32" t="s">
        <v>58</v>
      </c>
      <c r="G176" s="32" t="s">
        <v>59</v>
      </c>
      <c r="H176" s="32" t="s">
        <v>27</v>
      </c>
      <c r="I176" s="32" t="s">
        <v>853</v>
      </c>
      <c r="J176" s="32" t="s">
        <v>384</v>
      </c>
      <c r="K176" s="32" t="s">
        <v>385</v>
      </c>
      <c r="L176" s="32" t="s">
        <v>30</v>
      </c>
      <c r="M176" s="32">
        <v>13622613</v>
      </c>
      <c r="N176" s="32">
        <v>3089088</v>
      </c>
      <c r="O176" s="32">
        <v>16711701</v>
      </c>
      <c r="P176" s="32">
        <v>3915546</v>
      </c>
      <c r="Q176" s="32">
        <v>3409002</v>
      </c>
      <c r="R176" s="32">
        <v>7324548</v>
      </c>
      <c r="S176" s="32">
        <v>9387153</v>
      </c>
      <c r="T176" s="32">
        <v>2792830</v>
      </c>
      <c r="V176" s="20">
        <f>+$M176/$P176</f>
        <v>3.4791094268845266</v>
      </c>
      <c r="X176" s="16">
        <f>+$R176/$O176</f>
        <v>0.43828859791112823</v>
      </c>
      <c r="Y176" s="13"/>
      <c r="Z176" s="32" t="e">
        <f>+$T176/$U176</f>
        <v>#DIV/0!</v>
      </c>
      <c r="AA176" s="32">
        <f>+$T176/$S176</f>
        <v>0.29751619047862543</v>
      </c>
      <c r="AB176" s="32">
        <f>+$T176/$O176</f>
        <v>0.16711823649788851</v>
      </c>
    </row>
    <row r="177" spans="1:28" x14ac:dyDescent="0.3">
      <c r="A177" s="33">
        <v>14732</v>
      </c>
      <c r="B177" s="32" t="s">
        <v>32</v>
      </c>
      <c r="C177" s="32" t="s">
        <v>25</v>
      </c>
      <c r="D177" s="32">
        <v>830505238</v>
      </c>
      <c r="E177" s="32" t="s">
        <v>544</v>
      </c>
      <c r="F177" s="32" t="s">
        <v>58</v>
      </c>
      <c r="G177" s="32" t="s">
        <v>59</v>
      </c>
      <c r="H177" s="32" t="s">
        <v>27</v>
      </c>
      <c r="I177" s="32" t="s">
        <v>545</v>
      </c>
      <c r="J177" s="32" t="s">
        <v>546</v>
      </c>
      <c r="K177" s="32" t="s">
        <v>547</v>
      </c>
      <c r="L177" s="32" t="s">
        <v>30</v>
      </c>
      <c r="M177" s="32">
        <v>34415807</v>
      </c>
      <c r="N177" s="32">
        <v>581380</v>
      </c>
      <c r="O177" s="32">
        <v>34997187</v>
      </c>
      <c r="P177" s="32">
        <v>5439970</v>
      </c>
      <c r="Q177" s="32">
        <v>9946587</v>
      </c>
      <c r="R177" s="32">
        <v>15386557</v>
      </c>
      <c r="S177" s="32">
        <v>19610630</v>
      </c>
      <c r="T177" s="32">
        <v>10529293</v>
      </c>
      <c r="U177" s="32">
        <v>3010</v>
      </c>
      <c r="V177" s="20">
        <f>+$M177/$P177</f>
        <v>6.3264699989154352</v>
      </c>
      <c r="X177" s="16">
        <f>+$R177/$O177</f>
        <v>0.43965124968472469</v>
      </c>
      <c r="Y177" s="13"/>
      <c r="Z177" s="32">
        <f>+$T177/$U177</f>
        <v>3498.1039867109635</v>
      </c>
      <c r="AA177" s="32">
        <f>+$T177/$S177</f>
        <v>0.53691763089712063</v>
      </c>
      <c r="AB177" s="32">
        <f>+$T177/$O177</f>
        <v>0.30086112349543981</v>
      </c>
    </row>
    <row r="178" spans="1:28" x14ac:dyDescent="0.3">
      <c r="A178" s="33">
        <v>5040</v>
      </c>
      <c r="B178" s="32" t="s">
        <v>32</v>
      </c>
      <c r="C178" s="32" t="s">
        <v>25</v>
      </c>
      <c r="D178" s="32">
        <v>800248423</v>
      </c>
      <c r="E178" s="32" t="s">
        <v>368</v>
      </c>
      <c r="F178" s="32" t="s">
        <v>58</v>
      </c>
      <c r="G178" s="32" t="s">
        <v>59</v>
      </c>
      <c r="H178" s="32" t="s">
        <v>27</v>
      </c>
      <c r="I178" s="32" t="s">
        <v>369</v>
      </c>
      <c r="J178" s="32" t="s">
        <v>29</v>
      </c>
      <c r="K178" s="32" t="s">
        <v>29</v>
      </c>
      <c r="L178" s="32" t="s">
        <v>30</v>
      </c>
      <c r="M178" s="32">
        <v>7366201</v>
      </c>
      <c r="N178" s="32">
        <v>2223826</v>
      </c>
      <c r="O178" s="32">
        <v>9590027</v>
      </c>
      <c r="P178" s="32">
        <v>1956402</v>
      </c>
      <c r="Q178" s="32">
        <v>2291049</v>
      </c>
      <c r="R178" s="32">
        <v>4247451</v>
      </c>
      <c r="S178" s="32">
        <v>5342576</v>
      </c>
      <c r="T178" s="32">
        <v>222732</v>
      </c>
      <c r="V178" s="20">
        <f>+$M178/$P178</f>
        <v>3.7651776066473044</v>
      </c>
      <c r="X178" s="16">
        <f>+$R178/$O178</f>
        <v>0.44290292404807619</v>
      </c>
      <c r="Y178" s="13"/>
      <c r="Z178" s="32" t="e">
        <f>+$T178/$U178</f>
        <v>#DIV/0!</v>
      </c>
      <c r="AA178" s="32">
        <f>+$T178/$S178</f>
        <v>4.16900012278721E-2</v>
      </c>
      <c r="AB178" s="32">
        <f>+$T178/$O178</f>
        <v>2.3225377780479659E-2</v>
      </c>
    </row>
    <row r="179" spans="1:28" x14ac:dyDescent="0.3">
      <c r="A179" s="33">
        <v>2772</v>
      </c>
      <c r="B179" s="32" t="s">
        <v>24</v>
      </c>
      <c r="C179" s="32" t="s">
        <v>25</v>
      </c>
      <c r="D179" s="32">
        <v>890900769</v>
      </c>
      <c r="E179" s="32" t="s">
        <v>160</v>
      </c>
      <c r="F179" s="32" t="s">
        <v>58</v>
      </c>
      <c r="G179" s="32" t="s">
        <v>59</v>
      </c>
      <c r="H179" s="32" t="s">
        <v>44</v>
      </c>
      <c r="I179" s="32" t="s">
        <v>161</v>
      </c>
      <c r="J179" s="32" t="s">
        <v>41</v>
      </c>
      <c r="K179" s="32" t="s">
        <v>162</v>
      </c>
      <c r="L179" s="32" t="s">
        <v>30</v>
      </c>
      <c r="M179" s="32">
        <v>31097570</v>
      </c>
      <c r="N179" s="32">
        <v>9716297</v>
      </c>
      <c r="O179" s="32">
        <v>40813867</v>
      </c>
      <c r="P179" s="32">
        <v>16371375</v>
      </c>
      <c r="Q179" s="32">
        <v>1726807</v>
      </c>
      <c r="R179" s="32">
        <v>18098182</v>
      </c>
      <c r="S179" s="32">
        <v>22715685</v>
      </c>
      <c r="T179" s="32">
        <v>6293777</v>
      </c>
      <c r="U179" s="32">
        <v>1016752</v>
      </c>
      <c r="V179" s="20">
        <f>+$M179/$P179</f>
        <v>1.8995087462109932</v>
      </c>
      <c r="W179" s="20"/>
      <c r="X179" s="16">
        <f>+$R179/$O179</f>
        <v>0.44343217955799191</v>
      </c>
      <c r="Y179" s="13"/>
      <c r="Z179" s="32">
        <f>+$T179/$U179</f>
        <v>6.1900807669913611</v>
      </c>
      <c r="AA179" s="32">
        <f>+$T179/$S179</f>
        <v>0.27706745361189855</v>
      </c>
      <c r="AB179" s="32">
        <f>+$T179/$O179</f>
        <v>0.15420682877219158</v>
      </c>
    </row>
    <row r="180" spans="1:28" x14ac:dyDescent="0.3">
      <c r="A180" s="33">
        <v>32516</v>
      </c>
      <c r="B180" s="32" t="s">
        <v>32</v>
      </c>
      <c r="C180" s="32" t="s">
        <v>25</v>
      </c>
      <c r="D180" s="32">
        <v>900403546</v>
      </c>
      <c r="E180" s="32" t="s">
        <v>818</v>
      </c>
      <c r="F180" s="32" t="s">
        <v>58</v>
      </c>
      <c r="G180" s="32" t="s">
        <v>59</v>
      </c>
      <c r="H180" s="32" t="s">
        <v>27</v>
      </c>
      <c r="I180" s="32" t="s">
        <v>819</v>
      </c>
      <c r="J180" s="32" t="s">
        <v>74</v>
      </c>
      <c r="K180" s="32" t="s">
        <v>112</v>
      </c>
      <c r="L180" s="32" t="s">
        <v>30</v>
      </c>
      <c r="M180" s="32">
        <v>4974861</v>
      </c>
      <c r="N180" s="32">
        <v>363095</v>
      </c>
      <c r="O180" s="32">
        <v>5337956</v>
      </c>
      <c r="P180" s="32">
        <v>627737</v>
      </c>
      <c r="Q180" s="32">
        <v>1744634</v>
      </c>
      <c r="R180" s="32">
        <v>2372371</v>
      </c>
      <c r="S180" s="32">
        <v>2965585</v>
      </c>
      <c r="T180" s="32">
        <v>1210154</v>
      </c>
      <c r="U180" s="32">
        <v>1556299</v>
      </c>
      <c r="V180" s="20">
        <f>+$M180/$P180</f>
        <v>7.9250721241539051</v>
      </c>
      <c r="X180" s="16">
        <f>+$R180/$O180</f>
        <v>0.44443434902798001</v>
      </c>
      <c r="Y180" s="13"/>
      <c r="Z180" s="32">
        <f>+$T180/$U180</f>
        <v>0.77758451300167897</v>
      </c>
      <c r="AA180" s="32">
        <f>+$T180/$S180</f>
        <v>0.40806586221605518</v>
      </c>
      <c r="AB180" s="32">
        <f>+$T180/$O180</f>
        <v>0.2267073763815213</v>
      </c>
    </row>
    <row r="181" spans="1:28" x14ac:dyDescent="0.3">
      <c r="A181" s="33">
        <v>11518</v>
      </c>
      <c r="B181" s="32" t="s">
        <v>32</v>
      </c>
      <c r="C181" s="32" t="s">
        <v>25</v>
      </c>
      <c r="D181" s="32">
        <v>830051298</v>
      </c>
      <c r="E181" s="32" t="s">
        <v>469</v>
      </c>
      <c r="F181" s="32" t="s">
        <v>58</v>
      </c>
      <c r="G181" s="32" t="s">
        <v>59</v>
      </c>
      <c r="H181" s="32" t="s">
        <v>27</v>
      </c>
      <c r="I181" s="32" t="s">
        <v>470</v>
      </c>
      <c r="J181" s="32" t="s">
        <v>29</v>
      </c>
      <c r="K181" s="32" t="s">
        <v>29</v>
      </c>
      <c r="L181" s="32" t="s">
        <v>30</v>
      </c>
      <c r="M181" s="32">
        <v>18432727</v>
      </c>
      <c r="N181" s="32">
        <v>781834</v>
      </c>
      <c r="O181" s="32">
        <v>19214561</v>
      </c>
      <c r="P181" s="32">
        <v>8449389</v>
      </c>
      <c r="Q181" s="32">
        <v>156359</v>
      </c>
      <c r="R181" s="32">
        <v>8605748</v>
      </c>
      <c r="S181" s="32">
        <v>10608813</v>
      </c>
      <c r="T181" s="32">
        <v>-235478</v>
      </c>
      <c r="V181" s="20">
        <f>+$M181/$P181</f>
        <v>2.1815455531755017</v>
      </c>
      <c r="X181" s="16">
        <f>+$R181/$O181</f>
        <v>0.44787637875255126</v>
      </c>
      <c r="Y181" s="13"/>
      <c r="Z181" s="32" t="e">
        <f>+$T181/$U181</f>
        <v>#DIV/0!</v>
      </c>
      <c r="AA181" s="32">
        <f>+$T181/$S181</f>
        <v>-2.2196451195812386E-2</v>
      </c>
      <c r="AB181" s="32">
        <f>+$T181/$O181</f>
        <v>-1.22551850130742E-2</v>
      </c>
    </row>
    <row r="182" spans="1:28" x14ac:dyDescent="0.3">
      <c r="A182" s="33">
        <v>26548</v>
      </c>
      <c r="B182" s="32" t="s">
        <v>32</v>
      </c>
      <c r="C182" s="32" t="s">
        <v>25</v>
      </c>
      <c r="D182" s="32">
        <v>900193129</v>
      </c>
      <c r="E182" s="32" t="s">
        <v>740</v>
      </c>
      <c r="F182" s="32" t="s">
        <v>58</v>
      </c>
      <c r="G182" s="32" t="s">
        <v>59</v>
      </c>
      <c r="H182" s="32" t="s">
        <v>27</v>
      </c>
      <c r="I182" s="32" t="s">
        <v>741</v>
      </c>
      <c r="J182" s="32" t="s">
        <v>29</v>
      </c>
      <c r="K182" s="32" t="s">
        <v>29</v>
      </c>
      <c r="L182" s="32" t="s">
        <v>30</v>
      </c>
      <c r="M182" s="32">
        <v>24759759</v>
      </c>
      <c r="N182" s="32">
        <v>1401643</v>
      </c>
      <c r="O182" s="32">
        <v>26161402</v>
      </c>
      <c r="P182" s="32">
        <v>11730914</v>
      </c>
      <c r="R182" s="32">
        <v>11730914</v>
      </c>
      <c r="S182" s="32">
        <v>14430488</v>
      </c>
      <c r="T182" s="32">
        <v>10916113</v>
      </c>
      <c r="U182" s="32">
        <v>1377236</v>
      </c>
      <c r="V182" s="20">
        <f>+$M182/$P182</f>
        <v>2.1106419329303754</v>
      </c>
      <c r="X182" s="16">
        <f>+$R182/$O182</f>
        <v>0.44840540273797252</v>
      </c>
      <c r="Y182" s="13"/>
      <c r="Z182" s="32">
        <f>+$T182/$U182</f>
        <v>7.9261019897824339</v>
      </c>
      <c r="AA182" s="32">
        <f>+$T182/$S182</f>
        <v>0.75646180503389771</v>
      </c>
      <c r="AB182" s="32">
        <f>+$T182/$O182</f>
        <v>0.41726024469177914</v>
      </c>
    </row>
    <row r="183" spans="1:28" x14ac:dyDescent="0.3">
      <c r="A183" s="33">
        <v>29936</v>
      </c>
      <c r="B183" s="32" t="s">
        <v>32</v>
      </c>
      <c r="C183" s="32" t="s">
        <v>25</v>
      </c>
      <c r="D183" s="32">
        <v>900327306</v>
      </c>
      <c r="E183" s="32" t="s">
        <v>781</v>
      </c>
      <c r="F183" s="32" t="s">
        <v>58</v>
      </c>
      <c r="G183" s="32" t="s">
        <v>59</v>
      </c>
      <c r="H183" s="32" t="s">
        <v>27</v>
      </c>
      <c r="I183" s="32" t="s">
        <v>782</v>
      </c>
      <c r="J183" s="32" t="s">
        <v>29</v>
      </c>
      <c r="K183" s="32" t="s">
        <v>29</v>
      </c>
      <c r="L183" s="32" t="s">
        <v>30</v>
      </c>
      <c r="M183" s="32">
        <v>3208859</v>
      </c>
      <c r="N183" s="32">
        <v>1035206</v>
      </c>
      <c r="O183" s="32">
        <v>4244065</v>
      </c>
      <c r="P183" s="32">
        <v>1605391</v>
      </c>
      <c r="Q183" s="32">
        <v>298929</v>
      </c>
      <c r="R183" s="32">
        <v>1904320</v>
      </c>
      <c r="S183" s="32">
        <v>2339745</v>
      </c>
      <c r="T183" s="32">
        <v>821583</v>
      </c>
      <c r="V183" s="20">
        <f>+$M183/$P183</f>
        <v>1.9988021609688855</v>
      </c>
      <c r="X183" s="16">
        <f>+$R183/$O183</f>
        <v>0.44870189311426661</v>
      </c>
      <c r="Y183" s="13"/>
      <c r="Z183" s="32" t="e">
        <f>+$T183/$U183</f>
        <v>#DIV/0!</v>
      </c>
      <c r="AA183" s="32">
        <f>+$T183/$S183</f>
        <v>0.35114211164037107</v>
      </c>
      <c r="AB183" s="32">
        <f>+$T183/$O183</f>
        <v>0.19358398139519542</v>
      </c>
    </row>
    <row r="184" spans="1:28" x14ac:dyDescent="0.3">
      <c r="A184" s="33">
        <v>6886</v>
      </c>
      <c r="B184" s="32" t="s">
        <v>32</v>
      </c>
      <c r="C184" s="32" t="s">
        <v>25</v>
      </c>
      <c r="D184" s="32">
        <v>805022934</v>
      </c>
      <c r="E184" s="32" t="s">
        <v>392</v>
      </c>
      <c r="F184" s="32" t="s">
        <v>58</v>
      </c>
      <c r="G184" s="32" t="s">
        <v>59</v>
      </c>
      <c r="H184" s="32" t="s">
        <v>27</v>
      </c>
      <c r="I184" s="32" t="s">
        <v>393</v>
      </c>
      <c r="J184" s="32" t="s">
        <v>158</v>
      </c>
      <c r="K184" s="32" t="s">
        <v>247</v>
      </c>
      <c r="L184" s="32" t="s">
        <v>30</v>
      </c>
      <c r="M184" s="32">
        <v>2150783</v>
      </c>
      <c r="N184" s="32">
        <v>348446</v>
      </c>
      <c r="O184" s="32">
        <v>2499229</v>
      </c>
      <c r="P184" s="32">
        <v>978739</v>
      </c>
      <c r="Q184" s="32">
        <v>148078</v>
      </c>
      <c r="R184" s="32">
        <v>1126817</v>
      </c>
      <c r="S184" s="32">
        <v>1372412</v>
      </c>
      <c r="T184" s="32">
        <v>355907</v>
      </c>
      <c r="U184" s="32">
        <v>269415</v>
      </c>
      <c r="V184" s="20">
        <f>+$M184/$P184</f>
        <v>2.1975041354232334</v>
      </c>
      <c r="X184" s="16">
        <f>+$R184/$O184</f>
        <v>0.45086584702722321</v>
      </c>
      <c r="Y184" s="13"/>
      <c r="Z184" s="32">
        <f>+$T184/$U184</f>
        <v>1.3210363194328452</v>
      </c>
      <c r="AA184" s="32">
        <f>+$T184/$S184</f>
        <v>0.25932955992806822</v>
      </c>
      <c r="AB184" s="32">
        <f>+$T184/$O184</f>
        <v>0.14240671823190271</v>
      </c>
    </row>
    <row r="185" spans="1:28" x14ac:dyDescent="0.3">
      <c r="A185" s="33">
        <v>31216</v>
      </c>
      <c r="B185" s="32" t="s">
        <v>32</v>
      </c>
      <c r="C185" s="32" t="s">
        <v>25</v>
      </c>
      <c r="D185" s="32">
        <v>900367678</v>
      </c>
      <c r="E185" s="32" t="s">
        <v>806</v>
      </c>
      <c r="F185" s="32" t="s">
        <v>58</v>
      </c>
      <c r="G185" s="32" t="s">
        <v>59</v>
      </c>
      <c r="H185" s="32" t="s">
        <v>27</v>
      </c>
      <c r="I185" s="32" t="s">
        <v>807</v>
      </c>
      <c r="J185" s="32" t="s">
        <v>29</v>
      </c>
      <c r="K185" s="32" t="s">
        <v>29</v>
      </c>
      <c r="L185" s="32" t="s">
        <v>30</v>
      </c>
      <c r="M185" s="32">
        <v>31600566</v>
      </c>
      <c r="N185" s="32">
        <v>598222</v>
      </c>
      <c r="O185" s="32">
        <v>32198788</v>
      </c>
      <c r="P185" s="32">
        <v>14541295</v>
      </c>
      <c r="Q185" s="32">
        <v>38015</v>
      </c>
      <c r="R185" s="32">
        <v>14579310</v>
      </c>
      <c r="S185" s="32">
        <v>17619478</v>
      </c>
      <c r="T185" s="32">
        <v>3376381</v>
      </c>
      <c r="V185" s="20">
        <f>+$M185/$P185</f>
        <v>2.1731603684541163</v>
      </c>
      <c r="X185" s="16">
        <f>+$R185/$O185</f>
        <v>0.45279064541187081</v>
      </c>
      <c r="Y185" s="13"/>
      <c r="Z185" s="32" t="e">
        <f>+$T185/$U185</f>
        <v>#DIV/0!</v>
      </c>
      <c r="AA185" s="32">
        <f>+$T185/$S185</f>
        <v>0.19162775423880321</v>
      </c>
      <c r="AB185" s="32">
        <f>+$T185/$O185</f>
        <v>0.10486049971818814</v>
      </c>
    </row>
    <row r="186" spans="1:28" x14ac:dyDescent="0.3">
      <c r="A186" s="33">
        <v>29434</v>
      </c>
      <c r="B186" s="32" t="s">
        <v>32</v>
      </c>
      <c r="C186" s="32" t="s">
        <v>25</v>
      </c>
      <c r="D186" s="32">
        <v>900311609</v>
      </c>
      <c r="E186" s="32" t="s">
        <v>777</v>
      </c>
      <c r="F186" s="32" t="s">
        <v>58</v>
      </c>
      <c r="G186" s="32" t="s">
        <v>59</v>
      </c>
      <c r="H186" s="32" t="s">
        <v>27</v>
      </c>
      <c r="I186" s="32" t="s">
        <v>778</v>
      </c>
      <c r="J186" s="32" t="s">
        <v>29</v>
      </c>
      <c r="K186" s="32" t="s">
        <v>29</v>
      </c>
      <c r="L186" s="32" t="s">
        <v>30</v>
      </c>
      <c r="M186" s="32">
        <v>10947967</v>
      </c>
      <c r="N186" s="32">
        <v>2255961</v>
      </c>
      <c r="O186" s="32">
        <v>13203928</v>
      </c>
      <c r="P186" s="32">
        <v>5985287</v>
      </c>
      <c r="R186" s="32">
        <v>5985287</v>
      </c>
      <c r="S186" s="32">
        <v>7218641</v>
      </c>
      <c r="T186" s="32">
        <v>1508137</v>
      </c>
      <c r="V186" s="20">
        <f>+$M186/$P186</f>
        <v>1.8291465388376531</v>
      </c>
      <c r="X186" s="16">
        <f>+$R186/$O186</f>
        <v>0.45329594344955532</v>
      </c>
      <c r="Y186" s="13"/>
      <c r="Z186" s="32" t="e">
        <f>+$T186/$U186</f>
        <v>#DIV/0!</v>
      </c>
      <c r="AA186" s="32">
        <f>+$T186/$S186</f>
        <v>0.20892256589571362</v>
      </c>
      <c r="AB186" s="32">
        <f>+$T186/$O186</f>
        <v>0.11421881428011423</v>
      </c>
    </row>
    <row r="187" spans="1:28" x14ac:dyDescent="0.3">
      <c r="A187" s="33">
        <v>41450</v>
      </c>
      <c r="B187" s="32" t="s">
        <v>32</v>
      </c>
      <c r="C187" s="32" t="s">
        <v>25</v>
      </c>
      <c r="D187" s="32">
        <v>900860584</v>
      </c>
      <c r="E187" s="32" t="s">
        <v>944</v>
      </c>
      <c r="F187" s="32" t="s">
        <v>58</v>
      </c>
      <c r="G187" s="32" t="s">
        <v>59</v>
      </c>
      <c r="H187" s="32" t="s">
        <v>27</v>
      </c>
      <c r="I187" s="32" t="s">
        <v>945</v>
      </c>
      <c r="J187" s="32" t="s">
        <v>41</v>
      </c>
      <c r="K187" s="32" t="s">
        <v>42</v>
      </c>
      <c r="L187" s="32" t="s">
        <v>30</v>
      </c>
      <c r="M187" s="32">
        <v>8487957</v>
      </c>
      <c r="N187" s="32">
        <v>24687353</v>
      </c>
      <c r="O187" s="32">
        <v>33175310</v>
      </c>
      <c r="P187" s="32">
        <v>10919405</v>
      </c>
      <c r="Q187" s="32">
        <v>4180062</v>
      </c>
      <c r="R187" s="32">
        <v>15099467</v>
      </c>
      <c r="S187" s="32">
        <v>18075843</v>
      </c>
      <c r="T187" s="32">
        <v>-306516</v>
      </c>
      <c r="U187" s="32">
        <v>19715</v>
      </c>
      <c r="V187" s="20">
        <f>+$M187/$P187</f>
        <v>0.77732779395946938</v>
      </c>
      <c r="X187" s="16">
        <f>+$R187/$O187</f>
        <v>0.45514170025841505</v>
      </c>
      <c r="Y187" s="13"/>
      <c r="Z187" s="32">
        <f>+$T187/$U187</f>
        <v>-15.5473497337053</v>
      </c>
      <c r="AA187" s="32">
        <f>+$T187/$S187</f>
        <v>-1.6957217431021059E-2</v>
      </c>
      <c r="AB187" s="32">
        <f>+$T187/$O187</f>
        <v>-9.2392806578145015E-3</v>
      </c>
    </row>
    <row r="188" spans="1:28" x14ac:dyDescent="0.3">
      <c r="A188" s="33">
        <v>12128</v>
      </c>
      <c r="B188" s="32" t="s">
        <v>32</v>
      </c>
      <c r="C188" s="32" t="s">
        <v>25</v>
      </c>
      <c r="D188" s="32">
        <v>830068550</v>
      </c>
      <c r="E188" s="32" t="s">
        <v>491</v>
      </c>
      <c r="F188" s="32" t="s">
        <v>58</v>
      </c>
      <c r="G188" s="32" t="s">
        <v>59</v>
      </c>
      <c r="H188" s="32" t="s">
        <v>27</v>
      </c>
      <c r="I188" s="32" t="s">
        <v>492</v>
      </c>
      <c r="J188" s="32" t="s">
        <v>29</v>
      </c>
      <c r="K188" s="32" t="s">
        <v>29</v>
      </c>
      <c r="L188" s="32" t="s">
        <v>30</v>
      </c>
      <c r="M188" s="32">
        <v>13417808</v>
      </c>
      <c r="N188" s="32">
        <v>2640144</v>
      </c>
      <c r="O188" s="32">
        <v>16057952</v>
      </c>
      <c r="P188" s="32">
        <v>5755082</v>
      </c>
      <c r="Q188" s="32">
        <v>1575393</v>
      </c>
      <c r="R188" s="32">
        <v>7330475</v>
      </c>
      <c r="S188" s="32">
        <v>8727477</v>
      </c>
      <c r="T188" s="32">
        <v>1169488</v>
      </c>
      <c r="U188" s="32">
        <v>655235</v>
      </c>
      <c r="V188" s="20">
        <f>+$M188/$P188</f>
        <v>2.3314712110096782</v>
      </c>
      <c r="X188" s="16">
        <f>+$R188/$O188</f>
        <v>0.45650124000868852</v>
      </c>
      <c r="Y188" s="13"/>
      <c r="Z188" s="32">
        <f>+$T188/$U188</f>
        <v>1.7848375010492419</v>
      </c>
      <c r="AA188" s="32">
        <f>+$T188/$S188</f>
        <v>0.13400069687952199</v>
      </c>
      <c r="AB188" s="32">
        <f>+$T188/$O188</f>
        <v>7.2829212591991807E-2</v>
      </c>
    </row>
    <row r="189" spans="1:28" x14ac:dyDescent="0.3">
      <c r="A189" s="33">
        <v>7884</v>
      </c>
      <c r="B189" s="32" t="s">
        <v>32</v>
      </c>
      <c r="C189" s="32" t="s">
        <v>25</v>
      </c>
      <c r="D189" s="32">
        <v>811009988</v>
      </c>
      <c r="E189" s="32" t="s">
        <v>400</v>
      </c>
      <c r="F189" s="32" t="s">
        <v>58</v>
      </c>
      <c r="G189" s="32" t="s">
        <v>59</v>
      </c>
      <c r="H189" s="32" t="s">
        <v>27</v>
      </c>
      <c r="I189" s="32" t="s">
        <v>401</v>
      </c>
      <c r="J189" s="32" t="s">
        <v>41</v>
      </c>
      <c r="K189" s="32" t="s">
        <v>63</v>
      </c>
      <c r="L189" s="32" t="s">
        <v>30</v>
      </c>
      <c r="M189" s="32">
        <v>9927548</v>
      </c>
      <c r="N189" s="32">
        <v>8251968</v>
      </c>
      <c r="O189" s="32">
        <v>18179516</v>
      </c>
      <c r="P189" s="32">
        <v>4542809</v>
      </c>
      <c r="Q189" s="32">
        <v>3762818</v>
      </c>
      <c r="R189" s="32">
        <v>8305627</v>
      </c>
      <c r="S189" s="32">
        <v>9873889</v>
      </c>
      <c r="T189" s="32">
        <v>3643531</v>
      </c>
      <c r="U189" s="32">
        <v>1113428</v>
      </c>
      <c r="V189" s="20">
        <f>+$M189/$P189</f>
        <v>2.1853324672025614</v>
      </c>
      <c r="X189" s="16">
        <f>+$R189/$O189</f>
        <v>0.45686733354177306</v>
      </c>
      <c r="Y189" s="13"/>
      <c r="Z189" s="32">
        <f>+$T189/$U189</f>
        <v>3.2723543866329927</v>
      </c>
      <c r="AA189" s="32">
        <f>+$T189/$S189</f>
        <v>0.36900668014396354</v>
      </c>
      <c r="AB189" s="32">
        <f>+$T189/$O189</f>
        <v>0.20041958212748898</v>
      </c>
    </row>
    <row r="190" spans="1:28" x14ac:dyDescent="0.3">
      <c r="A190" s="33">
        <v>11726</v>
      </c>
      <c r="B190" s="32" t="s">
        <v>32</v>
      </c>
      <c r="C190" s="32" t="s">
        <v>25</v>
      </c>
      <c r="D190" s="32">
        <v>830056903</v>
      </c>
      <c r="E190" s="32" t="s">
        <v>477</v>
      </c>
      <c r="F190" s="32" t="s">
        <v>58</v>
      </c>
      <c r="G190" s="32" t="s">
        <v>59</v>
      </c>
      <c r="H190" s="32" t="s">
        <v>27</v>
      </c>
      <c r="I190" s="32" t="s">
        <v>478</v>
      </c>
      <c r="J190" s="32" t="s">
        <v>29</v>
      </c>
      <c r="K190" s="32" t="s">
        <v>29</v>
      </c>
      <c r="L190" s="32" t="s">
        <v>30</v>
      </c>
      <c r="M190" s="32">
        <v>644629</v>
      </c>
      <c r="N190" s="32">
        <v>1520880</v>
      </c>
      <c r="O190" s="32">
        <v>2165509</v>
      </c>
      <c r="P190" s="32">
        <v>315413</v>
      </c>
      <c r="Q190" s="32">
        <v>676545</v>
      </c>
      <c r="R190" s="32">
        <v>991958</v>
      </c>
      <c r="S190" s="32">
        <v>1173551</v>
      </c>
      <c r="T190" s="32">
        <v>46684</v>
      </c>
      <c r="U190" s="32">
        <v>13850</v>
      </c>
      <c r="V190" s="20">
        <f>+$M190/$P190</f>
        <v>2.0437616712056892</v>
      </c>
      <c r="X190" s="16">
        <f>+$R190/$O190</f>
        <v>0.4580715203677288</v>
      </c>
      <c r="Y190" s="13"/>
      <c r="Z190" s="32">
        <f>+$T190/$U190</f>
        <v>3.3706859205776172</v>
      </c>
      <c r="AA190" s="32">
        <f>+$T190/$S190</f>
        <v>3.9780120335630921E-2</v>
      </c>
      <c r="AB190" s="32">
        <f>+$T190/$O190</f>
        <v>2.1557980133077258E-2</v>
      </c>
    </row>
    <row r="191" spans="1:28" x14ac:dyDescent="0.3">
      <c r="A191" s="33">
        <v>15608</v>
      </c>
      <c r="B191" s="32" t="s">
        <v>32</v>
      </c>
      <c r="C191" s="32" t="s">
        <v>25</v>
      </c>
      <c r="D191" s="32">
        <v>860004755</v>
      </c>
      <c r="E191" s="32" t="s">
        <v>572</v>
      </c>
      <c r="F191" s="32" t="s">
        <v>58</v>
      </c>
      <c r="G191" s="32" t="s">
        <v>59</v>
      </c>
      <c r="H191" s="32" t="s">
        <v>27</v>
      </c>
      <c r="I191" s="32" t="s">
        <v>573</v>
      </c>
      <c r="J191" s="32" t="s">
        <v>29</v>
      </c>
      <c r="K191" s="32" t="s">
        <v>29</v>
      </c>
      <c r="L191" s="32" t="s">
        <v>30</v>
      </c>
      <c r="M191" s="32">
        <v>3792807</v>
      </c>
      <c r="N191" s="32">
        <v>145719</v>
      </c>
      <c r="O191" s="32">
        <v>3938526</v>
      </c>
      <c r="P191" s="32">
        <v>1806253</v>
      </c>
      <c r="R191" s="32">
        <v>1806253</v>
      </c>
      <c r="S191" s="32">
        <v>2132273</v>
      </c>
      <c r="T191" s="32">
        <v>217100</v>
      </c>
      <c r="V191" s="20">
        <f>+$M191/$P191</f>
        <v>2.0998204570456078</v>
      </c>
      <c r="X191" s="16">
        <f>+$R191/$O191</f>
        <v>0.45861141960215573</v>
      </c>
      <c r="Y191" s="13"/>
      <c r="Z191" s="32" t="e">
        <f>+$T191/$U191</f>
        <v>#DIV/0!</v>
      </c>
      <c r="AA191" s="32">
        <f>+$T191/$S191</f>
        <v>0.10181623084848891</v>
      </c>
      <c r="AB191" s="32">
        <f>+$T191/$O191</f>
        <v>5.5122144680522608E-2</v>
      </c>
    </row>
    <row r="192" spans="1:28" x14ac:dyDescent="0.3">
      <c r="A192" s="33">
        <v>21806</v>
      </c>
      <c r="B192" s="32" t="s">
        <v>32</v>
      </c>
      <c r="C192" s="32" t="s">
        <v>25</v>
      </c>
      <c r="D192" s="32">
        <v>900007095</v>
      </c>
      <c r="E192" s="32" t="s">
        <v>654</v>
      </c>
      <c r="F192" s="32" t="s">
        <v>58</v>
      </c>
      <c r="G192" s="32" t="s">
        <v>59</v>
      </c>
      <c r="H192" s="32" t="s">
        <v>27</v>
      </c>
      <c r="I192" s="32" t="s">
        <v>655</v>
      </c>
      <c r="J192" s="32" t="s">
        <v>656</v>
      </c>
      <c r="K192" s="32" t="s">
        <v>657</v>
      </c>
      <c r="L192" s="32" t="s">
        <v>30</v>
      </c>
      <c r="M192" s="32">
        <v>2189849</v>
      </c>
      <c r="N192" s="32">
        <v>657514</v>
      </c>
      <c r="O192" s="32">
        <v>2847363</v>
      </c>
      <c r="P192" s="32">
        <v>984499</v>
      </c>
      <c r="Q192" s="32">
        <v>328670</v>
      </c>
      <c r="R192" s="32">
        <v>1313169</v>
      </c>
      <c r="S192" s="32">
        <v>1534194</v>
      </c>
      <c r="T192" s="32">
        <v>452155</v>
      </c>
      <c r="U192" s="32">
        <v>201900</v>
      </c>
      <c r="V192" s="20">
        <f>+$M192/$P192</f>
        <v>2.2243283131826441</v>
      </c>
      <c r="X192" s="16">
        <f>+$R192/$O192</f>
        <v>0.46118777268651734</v>
      </c>
      <c r="Y192" s="13"/>
      <c r="Z192" s="32">
        <f>+$T192/$U192</f>
        <v>2.2394997523526499</v>
      </c>
      <c r="AA192" s="32">
        <f>+$T192/$S192</f>
        <v>0.29471826900639686</v>
      </c>
      <c r="AB192" s="32">
        <f>+$T192/$O192</f>
        <v>0.15879780695331083</v>
      </c>
    </row>
    <row r="193" spans="1:28" x14ac:dyDescent="0.3">
      <c r="A193" s="33">
        <v>6608</v>
      </c>
      <c r="B193" s="32" t="s">
        <v>32</v>
      </c>
      <c r="C193" s="32" t="s">
        <v>25</v>
      </c>
      <c r="D193" s="32">
        <v>805012376</v>
      </c>
      <c r="E193" s="32" t="s">
        <v>388</v>
      </c>
      <c r="F193" s="32" t="s">
        <v>58</v>
      </c>
      <c r="G193" s="32" t="s">
        <v>59</v>
      </c>
      <c r="H193" s="32" t="s">
        <v>27</v>
      </c>
      <c r="I193" s="32" t="s">
        <v>389</v>
      </c>
      <c r="J193" s="32" t="s">
        <v>158</v>
      </c>
      <c r="K193" s="32" t="s">
        <v>247</v>
      </c>
      <c r="L193" s="32" t="s">
        <v>30</v>
      </c>
      <c r="M193" s="32">
        <v>8664231</v>
      </c>
      <c r="N193" s="32">
        <v>3923418</v>
      </c>
      <c r="O193" s="32">
        <v>12587649</v>
      </c>
      <c r="P193" s="32">
        <v>3161636</v>
      </c>
      <c r="Q193" s="32">
        <v>2654542</v>
      </c>
      <c r="R193" s="32">
        <v>5816178</v>
      </c>
      <c r="S193" s="32">
        <v>6771471</v>
      </c>
      <c r="T193" s="32">
        <v>936268</v>
      </c>
      <c r="U193" s="32">
        <v>98614</v>
      </c>
      <c r="V193" s="20">
        <f>+$M193/$P193</f>
        <v>2.7404264754070362</v>
      </c>
      <c r="X193" s="16">
        <f>+$R193/$O193</f>
        <v>0.4620543518491817</v>
      </c>
      <c r="Y193" s="13"/>
      <c r="Z193" s="32">
        <f>+$T193/$U193</f>
        <v>9.4942705903827047</v>
      </c>
      <c r="AA193" s="32">
        <f>+$T193/$S193</f>
        <v>0.13826655980657673</v>
      </c>
      <c r="AB193" s="32">
        <f>+$T193/$O193</f>
        <v>7.4379894132732813E-2</v>
      </c>
    </row>
    <row r="194" spans="1:28" x14ac:dyDescent="0.3">
      <c r="A194" s="33">
        <v>24306</v>
      </c>
      <c r="B194" s="32" t="s">
        <v>32</v>
      </c>
      <c r="C194" s="32" t="s">
        <v>25</v>
      </c>
      <c r="D194" s="32">
        <v>900110270</v>
      </c>
      <c r="E194" s="32" t="s">
        <v>695</v>
      </c>
      <c r="F194" s="32" t="s">
        <v>58</v>
      </c>
      <c r="G194" s="32" t="s">
        <v>59</v>
      </c>
      <c r="H194" s="32" t="s">
        <v>27</v>
      </c>
      <c r="I194" s="32" t="s">
        <v>696</v>
      </c>
      <c r="J194" s="32" t="s">
        <v>29</v>
      </c>
      <c r="K194" s="32" t="s">
        <v>29</v>
      </c>
      <c r="L194" s="32" t="s">
        <v>30</v>
      </c>
      <c r="M194" s="32">
        <v>1989429</v>
      </c>
      <c r="N194" s="32">
        <v>262866</v>
      </c>
      <c r="O194" s="32">
        <v>2252295</v>
      </c>
      <c r="P194" s="32">
        <v>1041644</v>
      </c>
      <c r="R194" s="32">
        <v>1041644</v>
      </c>
      <c r="S194" s="32">
        <v>1210651</v>
      </c>
      <c r="T194" s="32">
        <v>257596</v>
      </c>
      <c r="U194" s="32">
        <v>142238</v>
      </c>
      <c r="V194" s="20">
        <f>+$M194/$P194</f>
        <v>1.9098933992803684</v>
      </c>
      <c r="X194" s="16">
        <f>+$R194/$O194</f>
        <v>0.46248115810761914</v>
      </c>
      <c r="Y194" s="13"/>
      <c r="Z194" s="32">
        <f>+$T194/$U194</f>
        <v>1.8110209648617106</v>
      </c>
      <c r="AA194" s="32">
        <f>+$T194/$S194</f>
        <v>0.21277477984984938</v>
      </c>
      <c r="AB194" s="32">
        <f>+$T194/$O194</f>
        <v>0.11437045324879734</v>
      </c>
    </row>
    <row r="195" spans="1:28" x14ac:dyDescent="0.3">
      <c r="A195" s="33">
        <v>6050</v>
      </c>
      <c r="B195" s="32" t="s">
        <v>32</v>
      </c>
      <c r="C195" s="32" t="s">
        <v>25</v>
      </c>
      <c r="D195" s="32">
        <v>804004930</v>
      </c>
      <c r="E195" s="32" t="s">
        <v>378</v>
      </c>
      <c r="F195" s="32" t="s">
        <v>58</v>
      </c>
      <c r="G195" s="32" t="s">
        <v>59</v>
      </c>
      <c r="H195" s="32" t="s">
        <v>27</v>
      </c>
      <c r="I195" s="32" t="s">
        <v>379</v>
      </c>
      <c r="J195" s="32" t="s">
        <v>39</v>
      </c>
      <c r="K195" s="32" t="s">
        <v>40</v>
      </c>
      <c r="L195" s="32" t="s">
        <v>30</v>
      </c>
      <c r="M195" s="32">
        <v>1338844</v>
      </c>
      <c r="N195" s="32">
        <v>14737</v>
      </c>
      <c r="O195" s="32">
        <v>1353581</v>
      </c>
      <c r="P195" s="32">
        <v>628224</v>
      </c>
      <c r="R195" s="32">
        <v>628224</v>
      </c>
      <c r="S195" s="32">
        <v>725357</v>
      </c>
      <c r="T195" s="32">
        <v>61075</v>
      </c>
      <c r="V195" s="20">
        <f>+$M195/$P195</f>
        <v>2.1311570395273023</v>
      </c>
      <c r="X195" s="16">
        <f>+$R195/$O195</f>
        <v>0.46411998986392394</v>
      </c>
      <c r="Y195" s="13"/>
      <c r="Z195" s="32" t="e">
        <f>+$T195/$U195</f>
        <v>#DIV/0!</v>
      </c>
      <c r="AA195" s="32">
        <f>+$T195/$S195</f>
        <v>8.4199918109289631E-2</v>
      </c>
      <c r="AB195" s="32">
        <f>+$T195/$O195</f>
        <v>4.5121052969862907E-2</v>
      </c>
    </row>
    <row r="196" spans="1:28" x14ac:dyDescent="0.3">
      <c r="A196" s="33">
        <v>1498</v>
      </c>
      <c r="B196" s="32" t="s">
        <v>24</v>
      </c>
      <c r="C196" s="32" t="s">
        <v>25</v>
      </c>
      <c r="D196" s="32">
        <v>830067414</v>
      </c>
      <c r="E196" s="32" t="s">
        <v>97</v>
      </c>
      <c r="F196" s="32" t="s">
        <v>58</v>
      </c>
      <c r="G196" s="32" t="s">
        <v>59</v>
      </c>
      <c r="H196" s="32" t="s">
        <v>27</v>
      </c>
      <c r="I196" s="32" t="s">
        <v>98</v>
      </c>
      <c r="J196" s="32" t="s">
        <v>74</v>
      </c>
      <c r="K196" s="32" t="s">
        <v>99</v>
      </c>
      <c r="L196" s="32" t="s">
        <v>30</v>
      </c>
      <c r="M196" s="32">
        <v>82013128</v>
      </c>
      <c r="N196" s="32">
        <v>71453154</v>
      </c>
      <c r="O196" s="32">
        <v>153466282</v>
      </c>
      <c r="P196" s="32">
        <v>36410529</v>
      </c>
      <c r="Q196" s="32">
        <v>35637528</v>
      </c>
      <c r="R196" s="32">
        <v>72048057</v>
      </c>
      <c r="S196" s="32">
        <v>81418225</v>
      </c>
      <c r="T196" s="32">
        <v>19620337</v>
      </c>
      <c r="U196" s="32">
        <v>15355342</v>
      </c>
      <c r="V196" s="20">
        <f>+$M196/$P196</f>
        <v>2.2524563705185385</v>
      </c>
      <c r="W196" s="20"/>
      <c r="X196" s="16">
        <f>+$R196/$O196</f>
        <v>0.46947157421849839</v>
      </c>
      <c r="Y196" s="13"/>
      <c r="Z196" s="32">
        <f>+$T196/$U196</f>
        <v>1.2777531754095741</v>
      </c>
      <c r="AA196" s="32">
        <f>+$T196/$S196</f>
        <v>0.24098212654476317</v>
      </c>
      <c r="AB196" s="32">
        <f>+$T196/$O196</f>
        <v>0.12784786823727182</v>
      </c>
    </row>
    <row r="197" spans="1:28" x14ac:dyDescent="0.3">
      <c r="A197" s="33">
        <v>3580</v>
      </c>
      <c r="B197" s="32" t="s">
        <v>24</v>
      </c>
      <c r="C197" s="32" t="s">
        <v>25</v>
      </c>
      <c r="D197" s="32">
        <v>900223935</v>
      </c>
      <c r="E197" s="32" t="s">
        <v>175</v>
      </c>
      <c r="F197" s="32" t="s">
        <v>58</v>
      </c>
      <c r="G197" s="32" t="s">
        <v>59</v>
      </c>
      <c r="H197" s="32" t="s">
        <v>27</v>
      </c>
      <c r="I197" s="32" t="s">
        <v>176</v>
      </c>
      <c r="J197" s="32" t="s">
        <v>74</v>
      </c>
      <c r="K197" s="32" t="s">
        <v>177</v>
      </c>
      <c r="L197" s="32" t="s">
        <v>30</v>
      </c>
      <c r="M197" s="32">
        <v>36281422</v>
      </c>
      <c r="N197" s="32">
        <v>2096104</v>
      </c>
      <c r="O197" s="32">
        <v>38377526</v>
      </c>
      <c r="P197" s="32">
        <v>18064788</v>
      </c>
      <c r="R197" s="32">
        <v>18064788</v>
      </c>
      <c r="S197" s="32">
        <v>20312738</v>
      </c>
      <c r="T197" s="32">
        <v>517251</v>
      </c>
      <c r="U197" s="32">
        <v>1459944</v>
      </c>
      <c r="V197" s="20">
        <f>+$M197/$P197</f>
        <v>2.0084056342094909</v>
      </c>
      <c r="W197" s="20"/>
      <c r="X197" s="16">
        <f>+$R197/$O197</f>
        <v>0.47071267699746983</v>
      </c>
      <c r="Y197" s="13"/>
      <c r="Z197" s="32">
        <f>+$T197/$U197</f>
        <v>0.35429509625026712</v>
      </c>
      <c r="AA197" s="32">
        <f>+$T197/$S197</f>
        <v>2.5464366251364046E-2</v>
      </c>
      <c r="AB197" s="32">
        <f>+$T197/$O197</f>
        <v>1.3477966245140451E-2</v>
      </c>
    </row>
    <row r="198" spans="1:28" x14ac:dyDescent="0.3">
      <c r="A198" s="33">
        <v>8748</v>
      </c>
      <c r="B198" s="32" t="s">
        <v>32</v>
      </c>
      <c r="C198" s="32" t="s">
        <v>25</v>
      </c>
      <c r="D198" s="32">
        <v>811038520</v>
      </c>
      <c r="E198" s="32" t="s">
        <v>412</v>
      </c>
      <c r="F198" s="32" t="s">
        <v>58</v>
      </c>
      <c r="G198" s="32" t="s">
        <v>59</v>
      </c>
      <c r="H198" s="32" t="s">
        <v>27</v>
      </c>
      <c r="I198" s="32" t="s">
        <v>413</v>
      </c>
      <c r="J198" s="32" t="s">
        <v>41</v>
      </c>
      <c r="K198" s="32" t="s">
        <v>414</v>
      </c>
      <c r="L198" s="32" t="s">
        <v>30</v>
      </c>
      <c r="M198" s="32">
        <v>8784496</v>
      </c>
      <c r="N198" s="32">
        <v>831422</v>
      </c>
      <c r="O198" s="32">
        <v>9615918</v>
      </c>
      <c r="P198" s="32">
        <v>2186156</v>
      </c>
      <c r="Q198" s="32">
        <v>2363929</v>
      </c>
      <c r="R198" s="32">
        <v>4550085</v>
      </c>
      <c r="S198" s="32">
        <v>5065833</v>
      </c>
      <c r="T198" s="32">
        <v>927225</v>
      </c>
      <c r="V198" s="20">
        <f>+$M198/$P198</f>
        <v>4.0182384056764473</v>
      </c>
      <c r="X198" s="16">
        <f>+$R198/$O198</f>
        <v>0.47318259161527793</v>
      </c>
      <c r="Y198" s="13"/>
      <c r="Z198" s="32" t="e">
        <f>+$T198/$U198</f>
        <v>#DIV/0!</v>
      </c>
      <c r="AA198" s="32">
        <f>+$T198/$S198</f>
        <v>0.1830350507014345</v>
      </c>
      <c r="AB198" s="32">
        <f>+$T198/$O198</f>
        <v>9.6426051054095921E-2</v>
      </c>
    </row>
    <row r="199" spans="1:28" x14ac:dyDescent="0.3">
      <c r="A199" s="33">
        <v>19402</v>
      </c>
      <c r="B199" s="32" t="s">
        <v>32</v>
      </c>
      <c r="C199" s="32" t="s">
        <v>25</v>
      </c>
      <c r="D199" s="32">
        <v>890317851</v>
      </c>
      <c r="E199" s="32" t="s">
        <v>626</v>
      </c>
      <c r="F199" s="32" t="s">
        <v>58</v>
      </c>
      <c r="G199" s="32" t="s">
        <v>59</v>
      </c>
      <c r="H199" s="32" t="s">
        <v>27</v>
      </c>
      <c r="I199" s="32" t="s">
        <v>627</v>
      </c>
      <c r="J199" s="32" t="s">
        <v>29</v>
      </c>
      <c r="K199" s="32" t="s">
        <v>29</v>
      </c>
      <c r="L199" s="32" t="s">
        <v>30</v>
      </c>
      <c r="M199" s="32">
        <v>2507273</v>
      </c>
      <c r="N199" s="32">
        <v>3845</v>
      </c>
      <c r="O199" s="32">
        <v>2511118</v>
      </c>
      <c r="P199" s="32">
        <v>1197881</v>
      </c>
      <c r="Q199" s="32">
        <v>0</v>
      </c>
      <c r="R199" s="32">
        <v>1197881</v>
      </c>
      <c r="S199" s="32">
        <v>1313237</v>
      </c>
      <c r="T199" s="32">
        <v>141179</v>
      </c>
      <c r="U199" s="32">
        <v>40262</v>
      </c>
      <c r="V199" s="20">
        <f>+$M199/$P199</f>
        <v>2.0930902151382318</v>
      </c>
      <c r="X199" s="16">
        <f>+$R199/$O199</f>
        <v>0.47703094796819584</v>
      </c>
      <c r="Y199" s="13"/>
      <c r="Z199" s="32">
        <f>+$T199/$U199</f>
        <v>3.5065073766827282</v>
      </c>
      <c r="AA199" s="32">
        <f>+$T199/$S199</f>
        <v>0.10750458599628247</v>
      </c>
      <c r="AB199" s="32">
        <f>+$T199/$O199</f>
        <v>5.6221571427547412E-2</v>
      </c>
    </row>
    <row r="200" spans="1:28" x14ac:dyDescent="0.3">
      <c r="A200" s="33">
        <v>2252</v>
      </c>
      <c r="B200" s="32" t="s">
        <v>24</v>
      </c>
      <c r="C200" s="32" t="s">
        <v>25</v>
      </c>
      <c r="D200" s="32">
        <v>860070078</v>
      </c>
      <c r="E200" s="32" t="s">
        <v>133</v>
      </c>
      <c r="F200" s="32" t="s">
        <v>58</v>
      </c>
      <c r="G200" s="32" t="s">
        <v>59</v>
      </c>
      <c r="H200" s="32" t="s">
        <v>44</v>
      </c>
      <c r="I200" s="32" t="s">
        <v>134</v>
      </c>
      <c r="J200" s="32" t="s">
        <v>29</v>
      </c>
      <c r="K200" s="32" t="s">
        <v>29</v>
      </c>
      <c r="L200" s="32" t="s">
        <v>30</v>
      </c>
      <c r="M200" s="32">
        <v>48952444</v>
      </c>
      <c r="N200" s="32">
        <v>16992906</v>
      </c>
      <c r="O200" s="32">
        <v>65945350</v>
      </c>
      <c r="P200" s="32">
        <v>16479049</v>
      </c>
      <c r="Q200" s="32">
        <v>15127869</v>
      </c>
      <c r="R200" s="32">
        <v>31606918</v>
      </c>
      <c r="S200" s="32">
        <v>34338432</v>
      </c>
      <c r="T200" s="32">
        <v>3417989</v>
      </c>
      <c r="U200" s="32">
        <v>2307395</v>
      </c>
      <c r="V200" s="20">
        <f>+$M200/$P200</f>
        <v>2.970586712861889</v>
      </c>
      <c r="W200" s="20"/>
      <c r="X200" s="16">
        <f>+$R200/$O200</f>
        <v>0.47928956325199579</v>
      </c>
      <c r="Y200" s="13"/>
      <c r="Z200" s="32">
        <f>+$T200/$U200</f>
        <v>1.4813194099839864</v>
      </c>
      <c r="AA200" s="32">
        <f>+$T200/$S200</f>
        <v>9.9538295749788452E-2</v>
      </c>
      <c r="AB200" s="32">
        <f>+$T200/$O200</f>
        <v>5.1830629453024357E-2</v>
      </c>
    </row>
    <row r="201" spans="1:28" x14ac:dyDescent="0.3">
      <c r="A201" s="33">
        <v>2214</v>
      </c>
      <c r="B201" s="32" t="s">
        <v>24</v>
      </c>
      <c r="C201" s="32" t="s">
        <v>25</v>
      </c>
      <c r="D201" s="32">
        <v>860055583</v>
      </c>
      <c r="E201" s="32" t="s">
        <v>131</v>
      </c>
      <c r="F201" s="32" t="s">
        <v>58</v>
      </c>
      <c r="G201" s="32" t="s">
        <v>59</v>
      </c>
      <c r="H201" s="32" t="s">
        <v>44</v>
      </c>
      <c r="I201" s="32" t="s">
        <v>132</v>
      </c>
      <c r="J201" s="32" t="s">
        <v>29</v>
      </c>
      <c r="K201" s="32" t="s">
        <v>29</v>
      </c>
      <c r="L201" s="32" t="s">
        <v>30</v>
      </c>
      <c r="M201" s="32">
        <v>23596319</v>
      </c>
      <c r="N201" s="32">
        <v>16598474</v>
      </c>
      <c r="O201" s="32">
        <v>40194793</v>
      </c>
      <c r="P201" s="32">
        <v>8571265</v>
      </c>
      <c r="Q201" s="32">
        <v>10741258</v>
      </c>
      <c r="R201" s="32">
        <v>19312523</v>
      </c>
      <c r="S201" s="32">
        <v>20882270</v>
      </c>
      <c r="T201" s="32">
        <v>6609875</v>
      </c>
      <c r="U201" s="32">
        <v>3511610</v>
      </c>
      <c r="V201" s="20">
        <f>+$M201/$P201</f>
        <v>2.7529564189183278</v>
      </c>
      <c r="W201" s="20"/>
      <c r="X201" s="16">
        <f>+$R201/$O201</f>
        <v>0.4804732543342119</v>
      </c>
      <c r="Y201" s="13"/>
      <c r="Z201" s="32">
        <f>+$T201/$U201</f>
        <v>1.8822918832102653</v>
      </c>
      <c r="AA201" s="32">
        <f>+$T201/$S201</f>
        <v>0.31653048255769128</v>
      </c>
      <c r="AB201" s="32">
        <f>+$T201/$O201</f>
        <v>0.16444605150721886</v>
      </c>
    </row>
    <row r="202" spans="1:28" x14ac:dyDescent="0.3">
      <c r="A202" s="33">
        <v>25022</v>
      </c>
      <c r="B202" s="32" t="s">
        <v>32</v>
      </c>
      <c r="C202" s="32" t="s">
        <v>25</v>
      </c>
      <c r="D202" s="32">
        <v>900136532</v>
      </c>
      <c r="E202" s="32" t="s">
        <v>708</v>
      </c>
      <c r="F202" s="32" t="s">
        <v>58</v>
      </c>
      <c r="G202" s="32" t="s">
        <v>59</v>
      </c>
      <c r="H202" s="32" t="s">
        <v>87</v>
      </c>
      <c r="I202" s="32" t="s">
        <v>709</v>
      </c>
      <c r="J202" s="32" t="s">
        <v>158</v>
      </c>
      <c r="K202" s="32" t="s">
        <v>247</v>
      </c>
      <c r="L202" s="32" t="s">
        <v>30</v>
      </c>
      <c r="M202" s="32">
        <v>20946048</v>
      </c>
      <c r="N202" s="32">
        <v>301182</v>
      </c>
      <c r="O202" s="32">
        <v>21247230</v>
      </c>
      <c r="P202" s="32">
        <v>10139931</v>
      </c>
      <c r="Q202" s="32">
        <v>130143</v>
      </c>
      <c r="R202" s="32">
        <v>10270074</v>
      </c>
      <c r="S202" s="32">
        <v>10977156</v>
      </c>
      <c r="T202" s="32">
        <v>6538726</v>
      </c>
      <c r="U202" s="32">
        <v>2411696</v>
      </c>
      <c r="V202" s="20">
        <f>+$M202/$P202</f>
        <v>2.0656992636340425</v>
      </c>
      <c r="X202" s="16">
        <f>+$R202/$O202</f>
        <v>0.48336060747683346</v>
      </c>
      <c r="Y202" s="13"/>
      <c r="Z202" s="32">
        <f>+$T202/$U202</f>
        <v>2.7112563109114913</v>
      </c>
      <c r="AA202" s="32">
        <f>+$T202/$S202</f>
        <v>0.5956666735901357</v>
      </c>
      <c r="AB202" s="32">
        <f>+$T202/$O202</f>
        <v>0.30774486838990306</v>
      </c>
    </row>
    <row r="203" spans="1:28" x14ac:dyDescent="0.3">
      <c r="A203" s="33">
        <v>8814</v>
      </c>
      <c r="B203" s="32" t="s">
        <v>32</v>
      </c>
      <c r="C203" s="32" t="s">
        <v>25</v>
      </c>
      <c r="D203" s="32">
        <v>811041408</v>
      </c>
      <c r="E203" s="32" t="s">
        <v>50</v>
      </c>
      <c r="F203" s="32" t="s">
        <v>58</v>
      </c>
      <c r="G203" s="32" t="s">
        <v>34</v>
      </c>
      <c r="H203" s="32" t="s">
        <v>51</v>
      </c>
      <c r="I203" s="32" t="s">
        <v>52</v>
      </c>
      <c r="J203" s="32" t="s">
        <v>41</v>
      </c>
      <c r="K203" s="32" t="s">
        <v>53</v>
      </c>
      <c r="L203" s="32" t="s">
        <v>30</v>
      </c>
      <c r="M203" s="32">
        <v>4136111</v>
      </c>
      <c r="N203" s="32">
        <v>678607</v>
      </c>
      <c r="O203" s="32">
        <v>4814718</v>
      </c>
      <c r="P203" s="32">
        <v>1128282</v>
      </c>
      <c r="Q203" s="32">
        <v>1201260</v>
      </c>
      <c r="R203" s="32">
        <v>2329542</v>
      </c>
      <c r="S203" s="32">
        <v>2485176</v>
      </c>
      <c r="T203" s="32">
        <v>479295</v>
      </c>
      <c r="U203" s="32">
        <v>317568</v>
      </c>
      <c r="V203" s="20">
        <f>+$M203/$P203</f>
        <v>3.6658486087697932</v>
      </c>
      <c r="X203" s="16">
        <f>+$R203/$O203</f>
        <v>0.48383768270540456</v>
      </c>
      <c r="Y203" s="13"/>
      <c r="Z203" s="32">
        <f>+$T203/$U203</f>
        <v>1.5092673065296252</v>
      </c>
      <c r="AA203" s="32">
        <f>+$T203/$S203</f>
        <v>0.19286159209649537</v>
      </c>
      <c r="AB203" s="32">
        <f>+$T203/$O203</f>
        <v>9.9547886293652091E-2</v>
      </c>
    </row>
    <row r="204" spans="1:28" x14ac:dyDescent="0.3">
      <c r="A204" s="33">
        <v>4398</v>
      </c>
      <c r="B204" s="32" t="s">
        <v>24</v>
      </c>
      <c r="C204" s="32" t="s">
        <v>25</v>
      </c>
      <c r="D204" s="32">
        <v>900481127</v>
      </c>
      <c r="E204" s="32" t="s">
        <v>199</v>
      </c>
      <c r="F204" s="32" t="s">
        <v>58</v>
      </c>
      <c r="G204" s="32" t="s">
        <v>59</v>
      </c>
      <c r="H204" s="32" t="s">
        <v>27</v>
      </c>
      <c r="I204" s="32" t="s">
        <v>200</v>
      </c>
      <c r="J204" s="32" t="s">
        <v>46</v>
      </c>
      <c r="K204" s="32" t="s">
        <v>47</v>
      </c>
      <c r="L204" s="32" t="s">
        <v>30</v>
      </c>
      <c r="M204" s="32">
        <v>83113286</v>
      </c>
      <c r="N204" s="32">
        <v>7126911</v>
      </c>
      <c r="O204" s="32">
        <v>90240197</v>
      </c>
      <c r="P204" s="32">
        <v>41285613</v>
      </c>
      <c r="Q204" s="32">
        <v>2443449</v>
      </c>
      <c r="R204" s="32">
        <v>43729062</v>
      </c>
      <c r="S204" s="32">
        <v>46511135</v>
      </c>
      <c r="T204" s="32">
        <v>9829012</v>
      </c>
      <c r="U204" s="32">
        <v>2823280</v>
      </c>
      <c r="V204" s="20">
        <f>+$M204/$P204</f>
        <v>2.0131295131793245</v>
      </c>
      <c r="W204" s="20"/>
      <c r="X204" s="16">
        <f>+$R204/$O204</f>
        <v>0.48458517882003294</v>
      </c>
      <c r="Y204" s="13"/>
      <c r="Z204" s="32">
        <f>+$T204/$U204</f>
        <v>3.4814159417415205</v>
      </c>
      <c r="AA204" s="32">
        <f>+$T204/$S204</f>
        <v>0.21132599752725881</v>
      </c>
      <c r="AB204" s="32">
        <f>+$T204/$O204</f>
        <v>0.10892055122619025</v>
      </c>
    </row>
    <row r="205" spans="1:28" x14ac:dyDescent="0.3">
      <c r="A205" s="33">
        <v>29426</v>
      </c>
      <c r="B205" s="32" t="s">
        <v>32</v>
      </c>
      <c r="C205" s="32" t="s">
        <v>25</v>
      </c>
      <c r="D205" s="32">
        <v>900311030</v>
      </c>
      <c r="E205" s="32" t="s">
        <v>774</v>
      </c>
      <c r="F205" s="32" t="s">
        <v>58</v>
      </c>
      <c r="G205" s="32" t="s">
        <v>59</v>
      </c>
      <c r="H205" s="32" t="s">
        <v>775</v>
      </c>
      <c r="I205" s="32" t="s">
        <v>776</v>
      </c>
      <c r="J205" s="32" t="s">
        <v>74</v>
      </c>
      <c r="K205" s="32" t="s">
        <v>112</v>
      </c>
      <c r="L205" s="32" t="s">
        <v>30</v>
      </c>
      <c r="M205" s="32">
        <v>15324142</v>
      </c>
      <c r="N205" s="32">
        <v>3035021</v>
      </c>
      <c r="O205" s="32">
        <v>18359163</v>
      </c>
      <c r="P205" s="32">
        <v>3477065</v>
      </c>
      <c r="Q205" s="32">
        <v>5459543</v>
      </c>
      <c r="R205" s="32">
        <v>8936608</v>
      </c>
      <c r="S205" s="32">
        <v>9422555</v>
      </c>
      <c r="T205" s="32">
        <v>2315740</v>
      </c>
      <c r="U205" s="32">
        <v>878378</v>
      </c>
      <c r="V205" s="20">
        <f>+$M205/$P205</f>
        <v>4.4072060775395343</v>
      </c>
      <c r="X205" s="16">
        <f>+$R205/$O205</f>
        <v>0.48676554590206539</v>
      </c>
      <c r="Y205" s="13"/>
      <c r="Z205" s="32">
        <f>+$T205/$U205</f>
        <v>2.6363820587491946</v>
      </c>
      <c r="AA205" s="32">
        <f>+$T205/$S205</f>
        <v>0.24576561240555242</v>
      </c>
      <c r="AB205" s="32">
        <f>+$T205/$O205</f>
        <v>0.12613537991900828</v>
      </c>
    </row>
    <row r="206" spans="1:28" x14ac:dyDescent="0.3">
      <c r="A206" s="33">
        <v>22050</v>
      </c>
      <c r="B206" s="32" t="s">
        <v>32</v>
      </c>
      <c r="C206" s="32" t="s">
        <v>25</v>
      </c>
      <c r="D206" s="32">
        <v>900016958</v>
      </c>
      <c r="E206" s="32" t="s">
        <v>660</v>
      </c>
      <c r="F206" s="32" t="s">
        <v>58</v>
      </c>
      <c r="G206" s="32" t="s">
        <v>59</v>
      </c>
      <c r="H206" s="32" t="s">
        <v>27</v>
      </c>
      <c r="I206" s="32" t="s">
        <v>661</v>
      </c>
      <c r="J206" s="32" t="s">
        <v>41</v>
      </c>
      <c r="K206" s="32" t="s">
        <v>662</v>
      </c>
      <c r="L206" s="32" t="s">
        <v>30</v>
      </c>
      <c r="M206" s="32">
        <v>1667724</v>
      </c>
      <c r="N206" s="32">
        <v>2264945</v>
      </c>
      <c r="O206" s="32">
        <v>3932669</v>
      </c>
      <c r="P206" s="32">
        <v>1168865</v>
      </c>
      <c r="Q206" s="32">
        <v>762347</v>
      </c>
      <c r="R206" s="32">
        <v>1931212</v>
      </c>
      <c r="S206" s="32">
        <v>2001457</v>
      </c>
      <c r="T206" s="32">
        <v>156967</v>
      </c>
      <c r="U206" s="32">
        <v>206128</v>
      </c>
      <c r="V206" s="20">
        <f>+$M206/$P206</f>
        <v>1.4267892357115664</v>
      </c>
      <c r="X206" s="16">
        <f>+$R206/$O206</f>
        <v>0.49106904242386024</v>
      </c>
      <c r="Y206" s="13"/>
      <c r="Z206" s="32">
        <f>+$T206/$U206</f>
        <v>0.76150256151517504</v>
      </c>
      <c r="AA206" s="32">
        <f>+$T206/$S206</f>
        <v>7.8426366392083363E-2</v>
      </c>
      <c r="AB206" s="32">
        <f>+$T206/$O206</f>
        <v>3.9913605747140174E-2</v>
      </c>
    </row>
    <row r="207" spans="1:28" x14ac:dyDescent="0.3">
      <c r="A207" s="33">
        <v>5174</v>
      </c>
      <c r="B207" s="32" t="s">
        <v>24</v>
      </c>
      <c r="C207" s="32" t="s">
        <v>25</v>
      </c>
      <c r="D207" s="32">
        <v>900896981</v>
      </c>
      <c r="E207" s="32" t="s">
        <v>222</v>
      </c>
      <c r="F207" s="32" t="s">
        <v>58</v>
      </c>
      <c r="G207" s="32" t="s">
        <v>59</v>
      </c>
      <c r="H207" s="32" t="s">
        <v>27</v>
      </c>
      <c r="I207" s="32" t="s">
        <v>223</v>
      </c>
      <c r="J207" s="32" t="s">
        <v>29</v>
      </c>
      <c r="K207" s="32" t="s">
        <v>29</v>
      </c>
      <c r="L207" s="32" t="s">
        <v>30</v>
      </c>
      <c r="M207" s="32">
        <v>45832764</v>
      </c>
      <c r="N207" s="32">
        <v>7354842</v>
      </c>
      <c r="O207" s="32">
        <v>53187606</v>
      </c>
      <c r="P207" s="32">
        <v>19598682</v>
      </c>
      <c r="Q207" s="32">
        <v>6523413</v>
      </c>
      <c r="R207" s="32">
        <v>26122095</v>
      </c>
      <c r="S207" s="32">
        <v>27065511</v>
      </c>
      <c r="T207" s="32">
        <v>5876352</v>
      </c>
      <c r="U207" s="32">
        <v>520354</v>
      </c>
      <c r="V207" s="20">
        <f>+$M207/$P207</f>
        <v>2.3385635830001221</v>
      </c>
      <c r="W207" s="20"/>
      <c r="X207" s="16">
        <f>+$R207/$O207</f>
        <v>0.49113124211681947</v>
      </c>
      <c r="Y207" s="13"/>
      <c r="Z207" s="32">
        <f>+$T207/$U207</f>
        <v>11.29298900363983</v>
      </c>
      <c r="AA207" s="32">
        <f>+$T207/$S207</f>
        <v>0.21711587119119974</v>
      </c>
      <c r="AB207" s="32">
        <f>+$T207/$O207</f>
        <v>0.11048348368979044</v>
      </c>
    </row>
    <row r="208" spans="1:28" x14ac:dyDescent="0.3">
      <c r="A208" s="33">
        <v>6486</v>
      </c>
      <c r="B208" s="32" t="s">
        <v>32</v>
      </c>
      <c r="C208" s="32" t="s">
        <v>25</v>
      </c>
      <c r="D208" s="32">
        <v>805006278</v>
      </c>
      <c r="E208" s="32" t="s">
        <v>382</v>
      </c>
      <c r="F208" s="32" t="s">
        <v>58</v>
      </c>
      <c r="G208" s="32" t="s">
        <v>59</v>
      </c>
      <c r="H208" s="32" t="s">
        <v>27</v>
      </c>
      <c r="I208" s="32" t="s">
        <v>383</v>
      </c>
      <c r="J208" s="32" t="s">
        <v>384</v>
      </c>
      <c r="K208" s="32" t="s">
        <v>385</v>
      </c>
      <c r="L208" s="32" t="s">
        <v>30</v>
      </c>
      <c r="M208" s="32">
        <v>12893547</v>
      </c>
      <c r="N208" s="32">
        <v>3334136</v>
      </c>
      <c r="O208" s="32">
        <v>16227683</v>
      </c>
      <c r="P208" s="32">
        <v>2363689</v>
      </c>
      <c r="Q208" s="32">
        <v>5620871</v>
      </c>
      <c r="R208" s="32">
        <v>7984560</v>
      </c>
      <c r="S208" s="32">
        <v>8243123</v>
      </c>
      <c r="T208" s="32">
        <v>1059890</v>
      </c>
      <c r="V208" s="20">
        <f>+$M208/$P208</f>
        <v>5.4548407172009519</v>
      </c>
      <c r="X208" s="16">
        <f>+$R208/$O208</f>
        <v>0.492033274251167</v>
      </c>
      <c r="Y208" s="13"/>
      <c r="Z208" s="32" t="e">
        <f>+$T208/$U208</f>
        <v>#DIV/0!</v>
      </c>
      <c r="AA208" s="32">
        <f>+$T208/$S208</f>
        <v>0.12857869523480361</v>
      </c>
      <c r="AB208" s="32">
        <f>+$T208/$O208</f>
        <v>6.5313698819480265E-2</v>
      </c>
    </row>
    <row r="209" spans="1:28" x14ac:dyDescent="0.3">
      <c r="A209" s="33">
        <v>17886</v>
      </c>
      <c r="B209" s="32" t="s">
        <v>32</v>
      </c>
      <c r="C209" s="32" t="s">
        <v>25</v>
      </c>
      <c r="D209" s="32">
        <v>860516281</v>
      </c>
      <c r="E209" s="32" t="s">
        <v>606</v>
      </c>
      <c r="F209" s="32" t="s">
        <v>58</v>
      </c>
      <c r="G209" s="32" t="s">
        <v>59</v>
      </c>
      <c r="H209" s="32" t="s">
        <v>27</v>
      </c>
      <c r="I209" s="32" t="s">
        <v>607</v>
      </c>
      <c r="J209" s="32" t="s">
        <v>29</v>
      </c>
      <c r="K209" s="32" t="s">
        <v>29</v>
      </c>
      <c r="L209" s="32" t="s">
        <v>30</v>
      </c>
      <c r="M209" s="32">
        <v>8267070</v>
      </c>
      <c r="N209" s="32">
        <v>1662912</v>
      </c>
      <c r="O209" s="32">
        <v>9929982</v>
      </c>
      <c r="P209" s="32">
        <v>4448089</v>
      </c>
      <c r="Q209" s="32">
        <v>477295</v>
      </c>
      <c r="R209" s="32">
        <v>4925384</v>
      </c>
      <c r="S209" s="32">
        <v>5004598</v>
      </c>
      <c r="T209" s="32">
        <v>1246506</v>
      </c>
      <c r="V209" s="20">
        <f>+$M209/$P209</f>
        <v>1.8585666788591686</v>
      </c>
      <c r="X209" s="16">
        <f>+$R209/$O209</f>
        <v>0.49601137242746263</v>
      </c>
      <c r="Y209" s="13"/>
      <c r="Z209" s="32" t="e">
        <f>+$T209/$U209</f>
        <v>#DIV/0!</v>
      </c>
      <c r="AA209" s="32">
        <f>+$T209/$S209</f>
        <v>0.24907215324787327</v>
      </c>
      <c r="AB209" s="32">
        <f>+$T209/$O209</f>
        <v>0.12552953268193234</v>
      </c>
    </row>
    <row r="210" spans="1:28" x14ac:dyDescent="0.3">
      <c r="A210" s="33">
        <v>2262</v>
      </c>
      <c r="B210" s="32" t="s">
        <v>24</v>
      </c>
      <c r="C210" s="32" t="s">
        <v>25</v>
      </c>
      <c r="D210" s="32">
        <v>860072122</v>
      </c>
      <c r="E210" s="32" t="s">
        <v>137</v>
      </c>
      <c r="F210" s="32" t="s">
        <v>58</v>
      </c>
      <c r="G210" s="32" t="s">
        <v>59</v>
      </c>
      <c r="H210" s="32" t="s">
        <v>27</v>
      </c>
      <c r="I210" s="32" t="s">
        <v>138</v>
      </c>
      <c r="J210" s="32" t="s">
        <v>29</v>
      </c>
      <c r="K210" s="32" t="s">
        <v>29</v>
      </c>
      <c r="L210" s="32" t="s">
        <v>30</v>
      </c>
      <c r="M210" s="32">
        <v>3877277</v>
      </c>
      <c r="N210" s="32">
        <v>42920</v>
      </c>
      <c r="O210" s="32">
        <v>3920197</v>
      </c>
      <c r="P210" s="32">
        <v>1078173</v>
      </c>
      <c r="Q210" s="32">
        <v>867432</v>
      </c>
      <c r="R210" s="32">
        <v>1945605</v>
      </c>
      <c r="S210" s="32">
        <v>1974592</v>
      </c>
      <c r="T210" s="32">
        <v>17064</v>
      </c>
      <c r="V210" s="20">
        <f>+$M210/$P210</f>
        <v>3.5961547914852257</v>
      </c>
      <c r="W210" s="20"/>
      <c r="X210" s="16">
        <f>+$R210/$O210</f>
        <v>0.49630286437135684</v>
      </c>
      <c r="Y210" s="13"/>
      <c r="Z210" s="32" t="e">
        <f>+$T210/$U210</f>
        <v>#DIV/0!</v>
      </c>
      <c r="AA210" s="32">
        <f>+$T210/$S210</f>
        <v>8.6417852396849584E-3</v>
      </c>
      <c r="AB210" s="32">
        <f>+$T210/$O210</f>
        <v>4.3528424719472009E-3</v>
      </c>
    </row>
    <row r="211" spans="1:28" x14ac:dyDescent="0.3">
      <c r="A211" s="33">
        <v>30132</v>
      </c>
      <c r="B211" s="32" t="s">
        <v>32</v>
      </c>
      <c r="C211" s="32" t="s">
        <v>25</v>
      </c>
      <c r="D211" s="32">
        <v>900332988</v>
      </c>
      <c r="E211" s="32" t="s">
        <v>783</v>
      </c>
      <c r="F211" s="32" t="s">
        <v>58</v>
      </c>
      <c r="G211" s="32" t="s">
        <v>59</v>
      </c>
      <c r="H211" s="32" t="s">
        <v>27</v>
      </c>
      <c r="I211" s="32" t="s">
        <v>784</v>
      </c>
      <c r="J211" s="32" t="s">
        <v>29</v>
      </c>
      <c r="K211" s="32" t="s">
        <v>29</v>
      </c>
      <c r="L211" s="32" t="s">
        <v>30</v>
      </c>
      <c r="M211" s="32">
        <v>2024482</v>
      </c>
      <c r="N211" s="32">
        <v>364252</v>
      </c>
      <c r="O211" s="32">
        <v>2388734</v>
      </c>
      <c r="P211" s="32">
        <v>569425</v>
      </c>
      <c r="Q211" s="32">
        <v>619237</v>
      </c>
      <c r="R211" s="32">
        <v>1188662</v>
      </c>
      <c r="S211" s="32">
        <v>1200072</v>
      </c>
      <c r="T211" s="32">
        <v>451327</v>
      </c>
      <c r="U211" s="32">
        <v>164852</v>
      </c>
      <c r="V211" s="20">
        <f>+$M211/$P211</f>
        <v>3.5553093032445009</v>
      </c>
      <c r="X211" s="16">
        <f>+$R211/$O211</f>
        <v>0.49761170561477336</v>
      </c>
      <c r="Y211" s="13"/>
      <c r="Z211" s="32">
        <f>+$T211/$U211</f>
        <v>2.737770849003955</v>
      </c>
      <c r="AA211" s="32">
        <f>+$T211/$S211</f>
        <v>0.3760832683372331</v>
      </c>
      <c r="AB211" s="32">
        <f>+$T211/$O211</f>
        <v>0.18893983172676404</v>
      </c>
    </row>
    <row r="212" spans="1:28" x14ac:dyDescent="0.3">
      <c r="A212" s="33">
        <v>14846</v>
      </c>
      <c r="B212" s="32" t="s">
        <v>32</v>
      </c>
      <c r="C212" s="32" t="s">
        <v>25</v>
      </c>
      <c r="D212" s="32">
        <v>830508713</v>
      </c>
      <c r="E212" s="32" t="s">
        <v>548</v>
      </c>
      <c r="F212" s="32" t="s">
        <v>58</v>
      </c>
      <c r="G212" s="32" t="s">
        <v>59</v>
      </c>
      <c r="H212" s="32" t="s">
        <v>27</v>
      </c>
      <c r="I212" s="32" t="s">
        <v>549</v>
      </c>
      <c r="J212" s="32" t="s">
        <v>46</v>
      </c>
      <c r="K212" s="32" t="s">
        <v>550</v>
      </c>
      <c r="L212" s="32" t="s">
        <v>30</v>
      </c>
      <c r="M212" s="32">
        <v>3376563</v>
      </c>
      <c r="N212" s="32">
        <v>398455</v>
      </c>
      <c r="O212" s="32">
        <v>3775018</v>
      </c>
      <c r="P212" s="32">
        <v>1127556</v>
      </c>
      <c r="Q212" s="32">
        <v>752476</v>
      </c>
      <c r="R212" s="32">
        <v>1880032</v>
      </c>
      <c r="S212" s="32">
        <v>1894986</v>
      </c>
      <c r="T212" s="32">
        <v>356607</v>
      </c>
      <c r="U212" s="32">
        <v>142193</v>
      </c>
      <c r="V212" s="20">
        <f>+$M212/$P212</f>
        <v>2.9945856347711333</v>
      </c>
      <c r="X212" s="16">
        <f>+$R212/$O212</f>
        <v>0.49801934719251667</v>
      </c>
      <c r="Y212" s="13"/>
      <c r="Z212" s="32">
        <f>+$T212/$U212</f>
        <v>2.5079082655264324</v>
      </c>
      <c r="AA212" s="32">
        <f>+$T212/$S212</f>
        <v>0.1881845037377585</v>
      </c>
      <c r="AB212" s="32">
        <f>+$T212/$O212</f>
        <v>9.4464980034532284E-2</v>
      </c>
    </row>
    <row r="213" spans="1:28" x14ac:dyDescent="0.3">
      <c r="A213" s="33">
        <v>792</v>
      </c>
      <c r="B213" s="32" t="s">
        <v>32</v>
      </c>
      <c r="C213" s="32" t="s">
        <v>25</v>
      </c>
      <c r="D213" s="32">
        <v>800036354</v>
      </c>
      <c r="E213" s="32" t="s">
        <v>278</v>
      </c>
      <c r="F213" s="32" t="s">
        <v>58</v>
      </c>
      <c r="G213" s="32" t="s">
        <v>59</v>
      </c>
      <c r="H213" s="32" t="s">
        <v>27</v>
      </c>
      <c r="I213" s="32" t="s">
        <v>279</v>
      </c>
      <c r="J213" s="32" t="s">
        <v>29</v>
      </c>
      <c r="K213" s="32" t="s">
        <v>29</v>
      </c>
      <c r="L213" s="32" t="s">
        <v>30</v>
      </c>
      <c r="M213" s="32">
        <v>3931219</v>
      </c>
      <c r="N213" s="32">
        <v>2284161</v>
      </c>
      <c r="O213" s="32">
        <v>6215380</v>
      </c>
      <c r="P213" s="32">
        <v>3095709</v>
      </c>
      <c r="R213" s="32">
        <v>3095709</v>
      </c>
      <c r="S213" s="32">
        <v>3119671</v>
      </c>
      <c r="T213" s="32">
        <v>929583</v>
      </c>
      <c r="U213" s="32">
        <v>77288</v>
      </c>
      <c r="V213" s="20">
        <f>+$M213/$P213</f>
        <v>1.2698929389034952</v>
      </c>
      <c r="X213" s="16">
        <f>+$R213/$O213</f>
        <v>0.4980723624299721</v>
      </c>
      <c r="Y213" s="13"/>
      <c r="Z213" s="32">
        <f>+$T213/$U213</f>
        <v>12.027520443018322</v>
      </c>
      <c r="AA213" s="32">
        <f>+$T213/$S213</f>
        <v>0.29797469027984042</v>
      </c>
      <c r="AB213" s="32">
        <f>+$T213/$O213</f>
        <v>0.14956173234782105</v>
      </c>
    </row>
    <row r="214" spans="1:28" x14ac:dyDescent="0.3">
      <c r="A214" s="33">
        <v>276</v>
      </c>
      <c r="B214" s="32" t="s">
        <v>32</v>
      </c>
      <c r="C214" s="32" t="s">
        <v>25</v>
      </c>
      <c r="D214" s="32">
        <v>800009973</v>
      </c>
      <c r="E214" s="32" t="s">
        <v>268</v>
      </c>
      <c r="F214" s="32" t="s">
        <v>58</v>
      </c>
      <c r="G214" s="32" t="s">
        <v>59</v>
      </c>
      <c r="H214" s="32" t="s">
        <v>27</v>
      </c>
      <c r="I214" s="32" t="s">
        <v>269</v>
      </c>
      <c r="J214" s="32" t="s">
        <v>29</v>
      </c>
      <c r="K214" s="32" t="s">
        <v>29</v>
      </c>
      <c r="L214" s="32" t="s">
        <v>30</v>
      </c>
      <c r="M214" s="32">
        <v>7489388</v>
      </c>
      <c r="N214" s="32">
        <v>814664</v>
      </c>
      <c r="O214" s="32">
        <v>8304052</v>
      </c>
      <c r="P214" s="32">
        <v>3808380</v>
      </c>
      <c r="Q214" s="32">
        <v>331877</v>
      </c>
      <c r="R214" s="32">
        <v>4140257</v>
      </c>
      <c r="S214" s="32">
        <v>4163795</v>
      </c>
      <c r="T214" s="32">
        <v>2118043</v>
      </c>
      <c r="U214" s="32">
        <v>210472</v>
      </c>
      <c r="V214" s="20">
        <f>+$M214/$P214</f>
        <v>1.9665548080811264</v>
      </c>
      <c r="X214" s="16">
        <f>+$R214/$O214</f>
        <v>0.49858274008881448</v>
      </c>
      <c r="Y214" s="13"/>
      <c r="Z214" s="32">
        <f>+$T214/$U214</f>
        <v>10.06330058155004</v>
      </c>
      <c r="AA214" s="32">
        <f>+$T214/$S214</f>
        <v>0.50868090287826373</v>
      </c>
      <c r="AB214" s="32">
        <f>+$T214/$O214</f>
        <v>0.25506138449036686</v>
      </c>
    </row>
    <row r="215" spans="1:28" x14ac:dyDescent="0.3">
      <c r="A215" s="33">
        <v>12388</v>
      </c>
      <c r="B215" s="32" t="s">
        <v>32</v>
      </c>
      <c r="C215" s="32" t="s">
        <v>25</v>
      </c>
      <c r="D215" s="32">
        <v>830077515</v>
      </c>
      <c r="E215" s="32" t="s">
        <v>497</v>
      </c>
      <c r="F215" s="32" t="s">
        <v>58</v>
      </c>
      <c r="G215" s="32" t="s">
        <v>59</v>
      </c>
      <c r="H215" s="32" t="s">
        <v>27</v>
      </c>
      <c r="I215" s="32" t="s">
        <v>498</v>
      </c>
      <c r="J215" s="32" t="s">
        <v>29</v>
      </c>
      <c r="K215" s="32" t="s">
        <v>29</v>
      </c>
      <c r="L215" s="32" t="s">
        <v>30</v>
      </c>
      <c r="M215" s="32">
        <v>22701644</v>
      </c>
      <c r="N215" s="32">
        <v>1976926</v>
      </c>
      <c r="O215" s="32">
        <v>24678570</v>
      </c>
      <c r="P215" s="32">
        <v>10129419</v>
      </c>
      <c r="Q215" s="32">
        <v>2235508</v>
      </c>
      <c r="R215" s="32">
        <v>12364927</v>
      </c>
      <c r="S215" s="32">
        <v>12313643</v>
      </c>
      <c r="T215" s="32">
        <v>3981511</v>
      </c>
      <c r="U215" s="32">
        <v>1814117</v>
      </c>
      <c r="V215" s="20">
        <f>+$M215/$P215</f>
        <v>2.2411595373831412</v>
      </c>
      <c r="X215" s="16">
        <f>+$R215/$O215</f>
        <v>0.50103903913395309</v>
      </c>
      <c r="Y215" s="13"/>
      <c r="Z215" s="32">
        <f>+$T215/$U215</f>
        <v>2.1947377153733747</v>
      </c>
      <c r="AA215" s="32">
        <f>+$T215/$S215</f>
        <v>0.32334143518697106</v>
      </c>
      <c r="AB215" s="32">
        <f>+$T215/$O215</f>
        <v>0.16133475318869772</v>
      </c>
    </row>
    <row r="216" spans="1:28" x14ac:dyDescent="0.3">
      <c r="A216" s="33">
        <v>1114</v>
      </c>
      <c r="B216" s="32" t="s">
        <v>32</v>
      </c>
      <c r="C216" s="32" t="s">
        <v>25</v>
      </c>
      <c r="D216" s="32">
        <v>800052699</v>
      </c>
      <c r="E216" s="32" t="s">
        <v>286</v>
      </c>
      <c r="F216" s="32" t="s">
        <v>58</v>
      </c>
      <c r="G216" s="32" t="s">
        <v>59</v>
      </c>
      <c r="H216" s="32" t="s">
        <v>44</v>
      </c>
      <c r="I216" s="32" t="s">
        <v>287</v>
      </c>
      <c r="J216" s="32" t="s">
        <v>46</v>
      </c>
      <c r="K216" s="32" t="s">
        <v>47</v>
      </c>
      <c r="L216" s="32" t="s">
        <v>30</v>
      </c>
      <c r="M216" s="32">
        <v>5073254</v>
      </c>
      <c r="N216" s="32">
        <v>50034697</v>
      </c>
      <c r="O216" s="32">
        <v>55107951</v>
      </c>
      <c r="P216" s="32">
        <v>5104644</v>
      </c>
      <c r="Q216" s="32">
        <v>22616419</v>
      </c>
      <c r="R216" s="32">
        <v>27721063</v>
      </c>
      <c r="S216" s="32">
        <v>27386888</v>
      </c>
      <c r="T216" s="32">
        <v>-5190</v>
      </c>
      <c r="U216" s="32">
        <v>7017</v>
      </c>
      <c r="V216" s="20">
        <f>+$M216/$P216</f>
        <v>0.99385069752170774</v>
      </c>
      <c r="X216" s="16">
        <f>+$R216/$O216</f>
        <v>0.50303200349437782</v>
      </c>
      <c r="Y216" s="13"/>
      <c r="Z216" s="32">
        <f>+$T216/$U216</f>
        <v>-0.73963232150491665</v>
      </c>
      <c r="AA216" s="32">
        <f>+$T216/$S216</f>
        <v>-1.8950674497956833E-4</v>
      </c>
      <c r="AB216" s="32">
        <f>+$T216/$O216</f>
        <v>-9.4178787376797949E-5</v>
      </c>
    </row>
    <row r="217" spans="1:28" x14ac:dyDescent="0.3">
      <c r="A217" s="33">
        <v>27888</v>
      </c>
      <c r="B217" s="32" t="s">
        <v>32</v>
      </c>
      <c r="C217" s="32" t="s">
        <v>25</v>
      </c>
      <c r="D217" s="32">
        <v>900246871</v>
      </c>
      <c r="E217" s="32" t="s">
        <v>752</v>
      </c>
      <c r="F217" s="32" t="s">
        <v>58</v>
      </c>
      <c r="G217" s="32" t="s">
        <v>59</v>
      </c>
      <c r="H217" s="32" t="s">
        <v>27</v>
      </c>
      <c r="I217" s="32" t="s">
        <v>753</v>
      </c>
      <c r="J217" s="32" t="s">
        <v>74</v>
      </c>
      <c r="K217" s="32" t="s">
        <v>112</v>
      </c>
      <c r="L217" s="32" t="s">
        <v>30</v>
      </c>
      <c r="M217" s="32">
        <v>4963750</v>
      </c>
      <c r="N217" s="32">
        <v>6067558</v>
      </c>
      <c r="O217" s="32">
        <v>11031308</v>
      </c>
      <c r="P217" s="32">
        <v>4898410</v>
      </c>
      <c r="Q217" s="32">
        <v>680488</v>
      </c>
      <c r="R217" s="32">
        <v>5578898</v>
      </c>
      <c r="S217" s="32">
        <v>5452410</v>
      </c>
      <c r="T217" s="32">
        <v>1782487</v>
      </c>
      <c r="U217" s="32">
        <v>920558</v>
      </c>
      <c r="V217" s="20">
        <f>+$M217/$P217</f>
        <v>1.0133390222541601</v>
      </c>
      <c r="X217" s="16">
        <f>+$R217/$O217</f>
        <v>0.50573313699517775</v>
      </c>
      <c r="Y217" s="13"/>
      <c r="Z217" s="32">
        <f>+$T217/$U217</f>
        <v>1.9363114545742908</v>
      </c>
      <c r="AA217" s="32">
        <f>+$T217/$S217</f>
        <v>0.32691727144510407</v>
      </c>
      <c r="AB217" s="32">
        <f>+$T217/$O217</f>
        <v>0.16158437421926755</v>
      </c>
    </row>
    <row r="218" spans="1:28" x14ac:dyDescent="0.3">
      <c r="A218" s="33">
        <v>8964</v>
      </c>
      <c r="B218" s="32" t="s">
        <v>32</v>
      </c>
      <c r="C218" s="32" t="s">
        <v>25</v>
      </c>
      <c r="D218" s="32">
        <v>811046078</v>
      </c>
      <c r="E218" s="32" t="s">
        <v>421</v>
      </c>
      <c r="F218" s="32" t="s">
        <v>58</v>
      </c>
      <c r="G218" s="32" t="s">
        <v>59</v>
      </c>
      <c r="H218" s="32" t="s">
        <v>27</v>
      </c>
      <c r="I218" s="32" t="s">
        <v>422</v>
      </c>
      <c r="J218" s="32" t="s">
        <v>41</v>
      </c>
      <c r="K218" s="32" t="s">
        <v>42</v>
      </c>
      <c r="L218" s="32" t="s">
        <v>30</v>
      </c>
      <c r="M218" s="32">
        <v>13494927</v>
      </c>
      <c r="N218" s="32">
        <v>4923588</v>
      </c>
      <c r="O218" s="32">
        <v>18418515</v>
      </c>
      <c r="P218" s="32">
        <v>5652356</v>
      </c>
      <c r="Q218" s="32">
        <v>3671582</v>
      </c>
      <c r="R218" s="32">
        <v>9323938</v>
      </c>
      <c r="S218" s="32">
        <v>9094577</v>
      </c>
      <c r="T218" s="32">
        <v>1447384</v>
      </c>
      <c r="U218" s="32">
        <v>202220</v>
      </c>
      <c r="V218" s="20">
        <f>+$M218/$P218</f>
        <v>2.3874870938773141</v>
      </c>
      <c r="X218" s="16">
        <f>+$R218/$O218</f>
        <v>0.50622637058416486</v>
      </c>
      <c r="Y218" s="13"/>
      <c r="Z218" s="32">
        <f>+$T218/$U218</f>
        <v>7.1574720601325286</v>
      </c>
      <c r="AA218" s="32">
        <f>+$T218/$S218</f>
        <v>0.15914802854492299</v>
      </c>
      <c r="AB218" s="32">
        <f>+$T218/$O218</f>
        <v>7.8583099669001552E-2</v>
      </c>
    </row>
    <row r="219" spans="1:28" x14ac:dyDescent="0.3">
      <c r="A219" s="33">
        <v>26078</v>
      </c>
      <c r="B219" s="32" t="s">
        <v>32</v>
      </c>
      <c r="C219" s="32" t="s">
        <v>25</v>
      </c>
      <c r="D219" s="32">
        <v>900175247</v>
      </c>
      <c r="E219" s="32" t="s">
        <v>730</v>
      </c>
      <c r="F219" s="32" t="s">
        <v>58</v>
      </c>
      <c r="G219" s="32" t="s">
        <v>59</v>
      </c>
      <c r="H219" s="32" t="s">
        <v>27</v>
      </c>
      <c r="I219" s="32" t="s">
        <v>731</v>
      </c>
      <c r="J219" s="32" t="s">
        <v>29</v>
      </c>
      <c r="K219" s="32" t="s">
        <v>29</v>
      </c>
      <c r="L219" s="32" t="s">
        <v>30</v>
      </c>
      <c r="M219" s="32">
        <v>1904263</v>
      </c>
      <c r="N219" s="32">
        <v>1869</v>
      </c>
      <c r="O219" s="32">
        <v>1906132</v>
      </c>
      <c r="P219" s="32">
        <v>440403</v>
      </c>
      <c r="Q219" s="32">
        <v>543237</v>
      </c>
      <c r="R219" s="32">
        <v>983640</v>
      </c>
      <c r="S219" s="32">
        <v>922492</v>
      </c>
      <c r="T219" s="32">
        <v>7998</v>
      </c>
      <c r="U219" s="32">
        <v>1220</v>
      </c>
      <c r="V219" s="20">
        <f>+$M219/$P219</f>
        <v>4.3239101459345193</v>
      </c>
      <c r="X219" s="16">
        <f>+$R219/$O219</f>
        <v>0.51603981256282361</v>
      </c>
      <c r="Y219" s="13"/>
      <c r="Z219" s="32">
        <f>+$T219/$U219</f>
        <v>6.555737704918033</v>
      </c>
      <c r="AA219" s="32">
        <f>+$T219/$S219</f>
        <v>8.6699938861258419E-3</v>
      </c>
      <c r="AB219" s="32">
        <f>+$T219/$O219</f>
        <v>4.195931866208636E-3</v>
      </c>
    </row>
    <row r="220" spans="1:28" x14ac:dyDescent="0.3">
      <c r="A220" s="33">
        <v>25148</v>
      </c>
      <c r="B220" s="32" t="s">
        <v>32</v>
      </c>
      <c r="C220" s="32" t="s">
        <v>25</v>
      </c>
      <c r="D220" s="32">
        <v>900141567</v>
      </c>
      <c r="E220" s="32" t="s">
        <v>712</v>
      </c>
      <c r="F220" s="32" t="s">
        <v>58</v>
      </c>
      <c r="G220" s="32" t="s">
        <v>59</v>
      </c>
      <c r="H220" s="32" t="s">
        <v>27</v>
      </c>
      <c r="I220" s="32" t="s">
        <v>713</v>
      </c>
      <c r="J220" s="32" t="s">
        <v>41</v>
      </c>
      <c r="K220" s="32" t="s">
        <v>42</v>
      </c>
      <c r="L220" s="32" t="s">
        <v>30</v>
      </c>
      <c r="M220" s="32">
        <v>7397511</v>
      </c>
      <c r="N220" s="32">
        <v>715401</v>
      </c>
      <c r="O220" s="32">
        <v>8112912</v>
      </c>
      <c r="P220" s="32">
        <v>4190294</v>
      </c>
      <c r="R220" s="32">
        <v>4190294</v>
      </c>
      <c r="S220" s="32">
        <v>3922618</v>
      </c>
      <c r="T220" s="32">
        <v>1334264</v>
      </c>
      <c r="U220" s="32">
        <v>57816</v>
      </c>
      <c r="V220" s="20">
        <f>+$M220/$P220</f>
        <v>1.7653918794242123</v>
      </c>
      <c r="X220" s="16">
        <f>+$R220/$O220</f>
        <v>0.51649691257590369</v>
      </c>
      <c r="Y220" s="13"/>
      <c r="Z220" s="32">
        <f>+$T220/$U220</f>
        <v>23.07776394077764</v>
      </c>
      <c r="AA220" s="32">
        <f>+$T220/$S220</f>
        <v>0.34014630025151571</v>
      </c>
      <c r="AB220" s="32">
        <f>+$T220/$O220</f>
        <v>0.16446178634749151</v>
      </c>
    </row>
    <row r="221" spans="1:28" x14ac:dyDescent="0.3">
      <c r="A221" s="33">
        <v>6650</v>
      </c>
      <c r="B221" s="32" t="s">
        <v>32</v>
      </c>
      <c r="C221" s="32" t="s">
        <v>25</v>
      </c>
      <c r="D221" s="32">
        <v>805014567</v>
      </c>
      <c r="E221" s="32" t="s">
        <v>390</v>
      </c>
      <c r="F221" s="32" t="s">
        <v>58</v>
      </c>
      <c r="G221" s="32" t="s">
        <v>59</v>
      </c>
      <c r="H221" s="32" t="s">
        <v>27</v>
      </c>
      <c r="I221" s="32" t="s">
        <v>391</v>
      </c>
      <c r="J221" s="32" t="s">
        <v>158</v>
      </c>
      <c r="K221" s="32" t="s">
        <v>247</v>
      </c>
      <c r="L221" s="32" t="s">
        <v>30</v>
      </c>
      <c r="M221" s="32">
        <v>1045826</v>
      </c>
      <c r="N221" s="32">
        <v>970963</v>
      </c>
      <c r="O221" s="32">
        <v>2016789</v>
      </c>
      <c r="P221" s="32">
        <v>472474</v>
      </c>
      <c r="Q221" s="32">
        <v>582881</v>
      </c>
      <c r="R221" s="32">
        <v>1055355</v>
      </c>
      <c r="S221" s="32">
        <v>961434</v>
      </c>
      <c r="T221" s="32">
        <v>-43382</v>
      </c>
      <c r="U221" s="32">
        <v>139108</v>
      </c>
      <c r="V221" s="20">
        <f>+$M221/$P221</f>
        <v>2.2135101614057069</v>
      </c>
      <c r="X221" s="16">
        <f>+$R221/$O221</f>
        <v>0.52328478586505578</v>
      </c>
      <c r="Y221" s="13"/>
      <c r="Z221" s="32">
        <f>+$T221/$U221</f>
        <v>-0.31185841216896226</v>
      </c>
      <c r="AA221" s="32">
        <f>+$T221/$S221</f>
        <v>-4.5122182073860505E-2</v>
      </c>
      <c r="AB221" s="32">
        <f>+$T221/$O221</f>
        <v>-2.1510430689576351E-2</v>
      </c>
    </row>
    <row r="222" spans="1:28" x14ac:dyDescent="0.3">
      <c r="A222" s="33">
        <v>23538</v>
      </c>
      <c r="B222" s="32" t="s">
        <v>32</v>
      </c>
      <c r="C222" s="32" t="s">
        <v>25</v>
      </c>
      <c r="D222" s="32">
        <v>900080090</v>
      </c>
      <c r="E222" s="32" t="s">
        <v>685</v>
      </c>
      <c r="F222" s="32" t="s">
        <v>58</v>
      </c>
      <c r="G222" s="32" t="s">
        <v>59</v>
      </c>
      <c r="H222" s="32" t="s">
        <v>51</v>
      </c>
      <c r="I222" s="32" t="s">
        <v>686</v>
      </c>
      <c r="J222" s="32" t="s">
        <v>29</v>
      </c>
      <c r="K222" s="32" t="s">
        <v>29</v>
      </c>
      <c r="L222" s="32" t="s">
        <v>30</v>
      </c>
      <c r="M222" s="32">
        <v>2658686</v>
      </c>
      <c r="N222" s="32">
        <v>242075</v>
      </c>
      <c r="O222" s="32">
        <v>2900761</v>
      </c>
      <c r="P222" s="32">
        <v>1518391</v>
      </c>
      <c r="Q222" s="32">
        <v>3918</v>
      </c>
      <c r="R222" s="32">
        <v>1522309</v>
      </c>
      <c r="S222" s="32">
        <v>1378452</v>
      </c>
      <c r="T222" s="32">
        <v>884891</v>
      </c>
      <c r="U222" s="32">
        <v>98944</v>
      </c>
      <c r="V222" s="20">
        <f>+$M222/$P222</f>
        <v>1.7509890403723416</v>
      </c>
      <c r="X222" s="16">
        <f>+$R222/$O222</f>
        <v>0.52479642411077643</v>
      </c>
      <c r="Y222" s="13"/>
      <c r="Z222" s="32">
        <f>+$T222/$U222</f>
        <v>8.9433517949547223</v>
      </c>
      <c r="AA222" s="32">
        <f>+$T222/$S222</f>
        <v>0.6419454576583008</v>
      </c>
      <c r="AB222" s="32">
        <f>+$T222/$O222</f>
        <v>0.30505477700506867</v>
      </c>
    </row>
    <row r="223" spans="1:28" x14ac:dyDescent="0.3">
      <c r="A223" s="33">
        <v>1406</v>
      </c>
      <c r="B223" s="32" t="s">
        <v>960</v>
      </c>
      <c r="C223" s="32" t="s">
        <v>25</v>
      </c>
      <c r="D223" s="32">
        <v>832003079</v>
      </c>
      <c r="E223" s="32" t="s">
        <v>967</v>
      </c>
      <c r="F223" s="32" t="s">
        <v>58</v>
      </c>
      <c r="G223" s="32" t="s">
        <v>59</v>
      </c>
      <c r="H223" s="32" t="s">
        <v>27</v>
      </c>
      <c r="I223" s="32" t="s">
        <v>968</v>
      </c>
      <c r="J223" s="32" t="s">
        <v>29</v>
      </c>
      <c r="K223" s="32" t="s">
        <v>29</v>
      </c>
      <c r="L223" s="32" t="s">
        <v>30</v>
      </c>
      <c r="M223" s="32">
        <v>13917424</v>
      </c>
      <c r="N223" s="32">
        <v>2920502</v>
      </c>
      <c r="O223" s="32">
        <v>16837926</v>
      </c>
      <c r="P223" s="32">
        <v>8353147</v>
      </c>
      <c r="Q223" s="32">
        <v>483777</v>
      </c>
      <c r="R223" s="32">
        <v>8836924</v>
      </c>
      <c r="S223" s="32">
        <v>8001002</v>
      </c>
      <c r="T223" s="32">
        <v>3641622</v>
      </c>
      <c r="U223" s="32">
        <v>64568</v>
      </c>
      <c r="V223" s="20">
        <f>+$M223/$P223</f>
        <v>1.6661294240362345</v>
      </c>
      <c r="X223" s="16">
        <f>+$R223/$O223</f>
        <v>0.52482259394654662</v>
      </c>
      <c r="Y223" s="13"/>
      <c r="Z223" s="32">
        <f>+$T223/$U223</f>
        <v>56.399795564366251</v>
      </c>
      <c r="AA223" s="32">
        <f>+$T223/$S223</f>
        <v>0.45514574299568977</v>
      </c>
      <c r="AB223" s="32">
        <f>+$T223/$O223</f>
        <v>0.21627497353296363</v>
      </c>
    </row>
    <row r="224" spans="1:28" x14ac:dyDescent="0.3">
      <c r="A224" s="33">
        <v>32892</v>
      </c>
      <c r="B224" s="32" t="s">
        <v>32</v>
      </c>
      <c r="C224" s="32" t="s">
        <v>25</v>
      </c>
      <c r="D224" s="32">
        <v>900412283</v>
      </c>
      <c r="E224" s="32" t="s">
        <v>826</v>
      </c>
      <c r="F224" s="32" t="s">
        <v>58</v>
      </c>
      <c r="G224" s="32" t="s">
        <v>59</v>
      </c>
      <c r="H224" s="32" t="s">
        <v>27</v>
      </c>
      <c r="I224" s="32" t="s">
        <v>827</v>
      </c>
      <c r="J224" s="32" t="s">
        <v>41</v>
      </c>
      <c r="K224" s="32" t="s">
        <v>42</v>
      </c>
      <c r="L224" s="32" t="s">
        <v>30</v>
      </c>
      <c r="M224" s="32">
        <v>3131694</v>
      </c>
      <c r="N224" s="32">
        <v>1186112</v>
      </c>
      <c r="O224" s="32">
        <v>4317806</v>
      </c>
      <c r="P224" s="32">
        <v>2051587</v>
      </c>
      <c r="Q224" s="32">
        <v>219918</v>
      </c>
      <c r="R224" s="32">
        <v>2271505</v>
      </c>
      <c r="S224" s="32">
        <v>2046301</v>
      </c>
      <c r="T224" s="32">
        <v>922822</v>
      </c>
      <c r="U224" s="32">
        <v>78155</v>
      </c>
      <c r="V224" s="20">
        <f>+$M224/$P224</f>
        <v>1.5264738955744992</v>
      </c>
      <c r="X224" s="16">
        <f>+$R224/$O224</f>
        <v>0.52607852228655017</v>
      </c>
      <c r="Y224" s="13"/>
      <c r="Z224" s="32">
        <f>+$T224/$U224</f>
        <v>11.80758748640522</v>
      </c>
      <c r="AA224" s="32">
        <f>+$T224/$S224</f>
        <v>0.45097080048340882</v>
      </c>
      <c r="AB224" s="32">
        <f>+$T224/$O224</f>
        <v>0.21372474817071449</v>
      </c>
    </row>
    <row r="225" spans="1:28" x14ac:dyDescent="0.3">
      <c r="A225" s="33">
        <v>26202</v>
      </c>
      <c r="B225" s="32" t="s">
        <v>32</v>
      </c>
      <c r="C225" s="32" t="s">
        <v>25</v>
      </c>
      <c r="D225" s="32">
        <v>900180069</v>
      </c>
      <c r="E225" s="32" t="s">
        <v>734</v>
      </c>
      <c r="F225" s="32" t="s">
        <v>58</v>
      </c>
      <c r="G225" s="32" t="s">
        <v>59</v>
      </c>
      <c r="H225" s="32" t="s">
        <v>51</v>
      </c>
      <c r="I225" s="32" t="s">
        <v>735</v>
      </c>
      <c r="J225" s="32" t="s">
        <v>29</v>
      </c>
      <c r="K225" s="32" t="s">
        <v>29</v>
      </c>
      <c r="L225" s="32" t="s">
        <v>30</v>
      </c>
      <c r="M225" s="32">
        <v>6446086</v>
      </c>
      <c r="N225" s="32">
        <v>330664</v>
      </c>
      <c r="O225" s="32">
        <v>6776750</v>
      </c>
      <c r="P225" s="32">
        <v>3565704</v>
      </c>
      <c r="Q225" s="32">
        <v>3805</v>
      </c>
      <c r="R225" s="32">
        <v>3569509</v>
      </c>
      <c r="S225" s="32">
        <v>3207241</v>
      </c>
      <c r="T225" s="32">
        <v>1714243</v>
      </c>
      <c r="U225" s="32">
        <v>62835</v>
      </c>
      <c r="V225" s="20">
        <f>+$M225/$P225</f>
        <v>1.8078017692999755</v>
      </c>
      <c r="X225" s="16">
        <f>+$R225/$O225</f>
        <v>0.52672874165344741</v>
      </c>
      <c r="Y225" s="13"/>
      <c r="Z225" s="32">
        <f>+$T225/$U225</f>
        <v>27.281658311450624</v>
      </c>
      <c r="AA225" s="32">
        <f>+$T225/$S225</f>
        <v>0.5344914834900153</v>
      </c>
      <c r="AB225" s="32">
        <f>+$T225/$O225</f>
        <v>0.25295945696683514</v>
      </c>
    </row>
    <row r="226" spans="1:28" x14ac:dyDescent="0.3">
      <c r="A226" s="33">
        <v>30630</v>
      </c>
      <c r="B226" s="32" t="s">
        <v>32</v>
      </c>
      <c r="C226" s="32" t="s">
        <v>25</v>
      </c>
      <c r="D226" s="32">
        <v>900347900</v>
      </c>
      <c r="E226" s="32" t="s">
        <v>789</v>
      </c>
      <c r="F226" s="32" t="s">
        <v>58</v>
      </c>
      <c r="G226" s="32" t="s">
        <v>59</v>
      </c>
      <c r="H226" s="32" t="s">
        <v>27</v>
      </c>
      <c r="I226" s="32" t="s">
        <v>790</v>
      </c>
      <c r="J226" s="32" t="s">
        <v>46</v>
      </c>
      <c r="K226" s="32" t="s">
        <v>47</v>
      </c>
      <c r="L226" s="32" t="s">
        <v>30</v>
      </c>
      <c r="M226" s="32">
        <v>2854816</v>
      </c>
      <c r="N226" s="32">
        <v>16362</v>
      </c>
      <c r="O226" s="32">
        <v>2871178</v>
      </c>
      <c r="P226" s="32">
        <v>1214681</v>
      </c>
      <c r="Q226" s="32">
        <v>297722</v>
      </c>
      <c r="R226" s="32">
        <v>1512403</v>
      </c>
      <c r="S226" s="32">
        <v>1358775</v>
      </c>
      <c r="T226" s="32">
        <v>413456</v>
      </c>
      <c r="U226" s="32">
        <v>137714</v>
      </c>
      <c r="V226" s="20">
        <f>+$M226/$P226</f>
        <v>2.3502598624659479</v>
      </c>
      <c r="X226" s="16">
        <f>+$R226/$O226</f>
        <v>0.52675347888566992</v>
      </c>
      <c r="Y226" s="13"/>
      <c r="Z226" s="32">
        <f>+$T226/$U226</f>
        <v>3.0022800877180242</v>
      </c>
      <c r="AA226" s="32">
        <f>+$T226/$S226</f>
        <v>0.30428584570661071</v>
      </c>
      <c r="AB226" s="32">
        <f>+$T226/$O226</f>
        <v>0.14400221790498535</v>
      </c>
    </row>
    <row r="227" spans="1:28" x14ac:dyDescent="0.3">
      <c r="A227" s="33">
        <v>3508</v>
      </c>
      <c r="B227" s="32" t="s">
        <v>24</v>
      </c>
      <c r="C227" s="32" t="s">
        <v>25</v>
      </c>
      <c r="D227" s="32">
        <v>900194910</v>
      </c>
      <c r="E227" s="32" t="s">
        <v>173</v>
      </c>
      <c r="F227" s="32" t="s">
        <v>58</v>
      </c>
      <c r="G227" s="32" t="s">
        <v>59</v>
      </c>
      <c r="H227" s="32" t="s">
        <v>44</v>
      </c>
      <c r="I227" s="32" t="s">
        <v>174</v>
      </c>
      <c r="J227" s="32" t="s">
        <v>29</v>
      </c>
      <c r="K227" s="32" t="s">
        <v>29</v>
      </c>
      <c r="L227" s="32" t="s">
        <v>30</v>
      </c>
      <c r="M227" s="32">
        <v>73607394</v>
      </c>
      <c r="N227" s="32">
        <v>5785643</v>
      </c>
      <c r="O227" s="32">
        <v>79393037</v>
      </c>
      <c r="P227" s="32">
        <v>39857086</v>
      </c>
      <c r="Q227" s="32">
        <v>1970119</v>
      </c>
      <c r="R227" s="32">
        <v>41827205</v>
      </c>
      <c r="S227" s="32">
        <v>37565832</v>
      </c>
      <c r="T227" s="32">
        <v>1469744</v>
      </c>
      <c r="V227" s="20">
        <f>+$M227/$P227</f>
        <v>1.8467831291028149</v>
      </c>
      <c r="W227" s="20"/>
      <c r="X227" s="16">
        <f>+$R227/$O227</f>
        <v>0.52683719606292423</v>
      </c>
      <c r="Y227" s="13"/>
      <c r="Z227" s="32" t="e">
        <f>+$T227/$U227</f>
        <v>#DIV/0!</v>
      </c>
      <c r="AA227" s="32">
        <f>+$T227/$S227</f>
        <v>3.91244895095096E-2</v>
      </c>
      <c r="AB227" s="32">
        <f>+$T227/$O227</f>
        <v>1.8512253158926267E-2</v>
      </c>
    </row>
    <row r="228" spans="1:28" x14ac:dyDescent="0.3">
      <c r="A228" s="33">
        <v>15468</v>
      </c>
      <c r="B228" s="32" t="s">
        <v>32</v>
      </c>
      <c r="C228" s="32" t="s">
        <v>25</v>
      </c>
      <c r="D228" s="32">
        <v>860000648</v>
      </c>
      <c r="E228" s="32" t="s">
        <v>561</v>
      </c>
      <c r="F228" s="32" t="s">
        <v>58</v>
      </c>
      <c r="G228" s="32" t="s">
        <v>59</v>
      </c>
      <c r="H228" s="32" t="s">
        <v>27</v>
      </c>
      <c r="I228" s="32" t="s">
        <v>562</v>
      </c>
      <c r="J228" s="32" t="s">
        <v>29</v>
      </c>
      <c r="K228" s="32" t="s">
        <v>29</v>
      </c>
      <c r="L228" s="32" t="s">
        <v>30</v>
      </c>
      <c r="M228" s="32">
        <v>20578724</v>
      </c>
      <c r="N228" s="32">
        <v>2952617</v>
      </c>
      <c r="O228" s="32">
        <v>23531341</v>
      </c>
      <c r="P228" s="32">
        <v>10005361</v>
      </c>
      <c r="Q228" s="32">
        <v>2402000</v>
      </c>
      <c r="R228" s="32">
        <v>12407361</v>
      </c>
      <c r="S228" s="32">
        <v>11123980</v>
      </c>
      <c r="T228" s="32">
        <v>4028870</v>
      </c>
      <c r="U228" s="32">
        <v>681431</v>
      </c>
      <c r="V228" s="20">
        <f>+$M228/$P228</f>
        <v>2.056769765728593</v>
      </c>
      <c r="X228" s="16">
        <f>+$R228/$O228</f>
        <v>0.52726961034647368</v>
      </c>
      <c r="Y228" s="13"/>
      <c r="Z228" s="32">
        <f>+$T228/$U228</f>
        <v>5.9123667693427508</v>
      </c>
      <c r="AA228" s="32">
        <f>+$T228/$S228</f>
        <v>0.36217882448548094</v>
      </c>
      <c r="AB228" s="32">
        <f>+$T228/$O228</f>
        <v>0.17121293682327751</v>
      </c>
    </row>
    <row r="229" spans="1:28" x14ac:dyDescent="0.3">
      <c r="A229" s="33">
        <v>31070</v>
      </c>
      <c r="B229" s="32" t="s">
        <v>32</v>
      </c>
      <c r="C229" s="32" t="s">
        <v>25</v>
      </c>
      <c r="D229" s="32">
        <v>900362587</v>
      </c>
      <c r="E229" s="32" t="s">
        <v>799</v>
      </c>
      <c r="F229" s="32" t="s">
        <v>58</v>
      </c>
      <c r="G229" s="32" t="s">
        <v>59</v>
      </c>
      <c r="H229" s="32" t="s">
        <v>27</v>
      </c>
      <c r="I229" s="32" t="s">
        <v>800</v>
      </c>
      <c r="J229" s="32" t="s">
        <v>41</v>
      </c>
      <c r="K229" s="32" t="s">
        <v>162</v>
      </c>
      <c r="L229" s="32" t="s">
        <v>30</v>
      </c>
      <c r="M229" s="32">
        <v>2197372</v>
      </c>
      <c r="N229" s="32">
        <v>19227</v>
      </c>
      <c r="O229" s="32">
        <v>2216599</v>
      </c>
      <c r="P229" s="32">
        <v>358090</v>
      </c>
      <c r="Q229" s="32">
        <v>814336</v>
      </c>
      <c r="R229" s="32">
        <v>1172426</v>
      </c>
      <c r="S229" s="32">
        <v>1044173</v>
      </c>
      <c r="T229" s="32">
        <v>144897</v>
      </c>
      <c r="V229" s="20">
        <f>+$M229/$P229</f>
        <v>6.1363679521907901</v>
      </c>
      <c r="X229" s="16">
        <f>+$R229/$O229</f>
        <v>0.52893013125062316</v>
      </c>
      <c r="Y229" s="13"/>
      <c r="Z229" s="32" t="e">
        <f>+$T229/$U229</f>
        <v>#DIV/0!</v>
      </c>
      <c r="AA229" s="32">
        <f>+$T229/$S229</f>
        <v>0.13876723493137633</v>
      </c>
      <c r="AB229" s="32">
        <f>+$T229/$O229</f>
        <v>6.5369063145837389E-2</v>
      </c>
    </row>
    <row r="230" spans="1:28" x14ac:dyDescent="0.3">
      <c r="A230" s="33">
        <v>5482</v>
      </c>
      <c r="B230" s="32" t="s">
        <v>24</v>
      </c>
      <c r="C230" s="32" t="s">
        <v>25</v>
      </c>
      <c r="D230" s="32">
        <v>901117560</v>
      </c>
      <c r="E230" s="32" t="s">
        <v>228</v>
      </c>
      <c r="F230" s="32" t="s">
        <v>58</v>
      </c>
      <c r="G230" s="32" t="s">
        <v>59</v>
      </c>
      <c r="H230" s="32" t="s">
        <v>27</v>
      </c>
      <c r="I230" s="32" t="s">
        <v>229</v>
      </c>
      <c r="J230" s="32" t="s">
        <v>29</v>
      </c>
      <c r="K230" s="32" t="s">
        <v>29</v>
      </c>
      <c r="L230" s="32" t="s">
        <v>30</v>
      </c>
      <c r="M230" s="32">
        <v>46460783</v>
      </c>
      <c r="N230" s="32">
        <v>2660162</v>
      </c>
      <c r="O230" s="32">
        <v>49120945</v>
      </c>
      <c r="P230" s="32">
        <v>25316196</v>
      </c>
      <c r="Q230" s="32">
        <v>754335</v>
      </c>
      <c r="R230" s="32">
        <v>26070531</v>
      </c>
      <c r="S230" s="32">
        <v>23050414</v>
      </c>
      <c r="T230" s="32">
        <v>1440135</v>
      </c>
      <c r="U230" s="32">
        <v>1418077</v>
      </c>
      <c r="V230" s="20">
        <f>+$M230/$P230</f>
        <v>1.8352197541842383</v>
      </c>
      <c r="W230" s="20"/>
      <c r="X230" s="16">
        <f>+$R230/$O230</f>
        <v>0.53074164188005746</v>
      </c>
      <c r="Y230" s="13"/>
      <c r="Z230" s="32">
        <f>+$T230/$U230</f>
        <v>1.0155548676129718</v>
      </c>
      <c r="AA230" s="32">
        <f>+$T230/$S230</f>
        <v>6.2477619707828239E-2</v>
      </c>
      <c r="AB230" s="32">
        <f>+$T230/$O230</f>
        <v>2.9318145243337642E-2</v>
      </c>
    </row>
    <row r="231" spans="1:28" x14ac:dyDescent="0.3">
      <c r="A231" s="33">
        <v>25760</v>
      </c>
      <c r="B231" s="32" t="s">
        <v>32</v>
      </c>
      <c r="C231" s="32" t="s">
        <v>25</v>
      </c>
      <c r="D231" s="32">
        <v>900163958</v>
      </c>
      <c r="E231" s="32" t="s">
        <v>724</v>
      </c>
      <c r="F231" s="32" t="s">
        <v>58</v>
      </c>
      <c r="G231" s="32" t="s">
        <v>59</v>
      </c>
      <c r="H231" s="32" t="s">
        <v>51</v>
      </c>
      <c r="I231" s="32" t="s">
        <v>725</v>
      </c>
      <c r="J231" s="32" t="s">
        <v>29</v>
      </c>
      <c r="K231" s="32" t="s">
        <v>29</v>
      </c>
      <c r="L231" s="32" t="s">
        <v>30</v>
      </c>
      <c r="M231" s="32">
        <v>4376785</v>
      </c>
      <c r="N231" s="32">
        <v>3070133</v>
      </c>
      <c r="O231" s="32">
        <v>7446918</v>
      </c>
      <c r="P231" s="32">
        <v>1327175</v>
      </c>
      <c r="Q231" s="32">
        <v>2642384</v>
      </c>
      <c r="R231" s="32">
        <v>3969559</v>
      </c>
      <c r="S231" s="32">
        <v>3477359</v>
      </c>
      <c r="T231" s="32">
        <v>1280647</v>
      </c>
      <c r="U231" s="32">
        <v>551084</v>
      </c>
      <c r="V231" s="20">
        <f>+$M231/$P231</f>
        <v>3.2978205587055212</v>
      </c>
      <c r="X231" s="16">
        <f>+$R231/$O231</f>
        <v>0.53304722839703622</v>
      </c>
      <c r="Y231" s="13"/>
      <c r="Z231" s="32">
        <f>+$T231/$U231</f>
        <v>2.323868956456729</v>
      </c>
      <c r="AA231" s="32">
        <f>+$T231/$S231</f>
        <v>0.36828150329028436</v>
      </c>
      <c r="AB231" s="32">
        <f>+$T231/$O231</f>
        <v>0.17197006869150433</v>
      </c>
    </row>
    <row r="232" spans="1:28" x14ac:dyDescent="0.3">
      <c r="A232" s="33">
        <v>20380</v>
      </c>
      <c r="B232" s="32" t="s">
        <v>32</v>
      </c>
      <c r="C232" s="32" t="s">
        <v>25</v>
      </c>
      <c r="D232" s="32">
        <v>890911267</v>
      </c>
      <c r="E232" s="32" t="s">
        <v>634</v>
      </c>
      <c r="F232" s="32" t="s">
        <v>58</v>
      </c>
      <c r="G232" s="32" t="s">
        <v>59</v>
      </c>
      <c r="H232" s="32" t="s">
        <v>27</v>
      </c>
      <c r="I232" s="32" t="s">
        <v>635</v>
      </c>
      <c r="J232" s="32" t="s">
        <v>41</v>
      </c>
      <c r="K232" s="32" t="s">
        <v>42</v>
      </c>
      <c r="L232" s="32" t="s">
        <v>30</v>
      </c>
      <c r="M232" s="32">
        <v>2431768</v>
      </c>
      <c r="N232" s="32">
        <v>1279140</v>
      </c>
      <c r="O232" s="32">
        <v>3710908</v>
      </c>
      <c r="P232" s="32">
        <v>591000</v>
      </c>
      <c r="Q232" s="32">
        <v>1393555</v>
      </c>
      <c r="R232" s="32">
        <v>1984555</v>
      </c>
      <c r="S232" s="32">
        <v>1726353</v>
      </c>
      <c r="T232" s="32">
        <v>-87326</v>
      </c>
      <c r="U232" s="32">
        <v>91813</v>
      </c>
      <c r="V232" s="20">
        <f>+$M232/$P232</f>
        <v>4.1146666666666665</v>
      </c>
      <c r="X232" s="16">
        <f>+$R232/$O232</f>
        <v>0.53478959866426223</v>
      </c>
      <c r="Y232" s="13"/>
      <c r="Z232" s="32">
        <f>+$T232/$U232</f>
        <v>-0.95112892509775304</v>
      </c>
      <c r="AA232" s="32">
        <f>+$T232/$S232</f>
        <v>-5.058409259288222E-2</v>
      </c>
      <c r="AB232" s="32">
        <f>+$T232/$O232</f>
        <v>-2.3532246016338857E-2</v>
      </c>
    </row>
    <row r="233" spans="1:28" x14ac:dyDescent="0.3">
      <c r="A233" s="33">
        <v>23108</v>
      </c>
      <c r="B233" s="32" t="s">
        <v>32</v>
      </c>
      <c r="C233" s="32" t="s">
        <v>25</v>
      </c>
      <c r="D233" s="32">
        <v>900064762</v>
      </c>
      <c r="E233" s="32" t="s">
        <v>671</v>
      </c>
      <c r="F233" s="32" t="s">
        <v>58</v>
      </c>
      <c r="G233" s="32" t="s">
        <v>59</v>
      </c>
      <c r="H233" s="32" t="s">
        <v>27</v>
      </c>
      <c r="I233" s="32" t="s">
        <v>672</v>
      </c>
      <c r="J233" s="32" t="s">
        <v>29</v>
      </c>
      <c r="K233" s="32" t="s">
        <v>29</v>
      </c>
      <c r="L233" s="32" t="s">
        <v>30</v>
      </c>
      <c r="M233" s="32">
        <v>1281366</v>
      </c>
      <c r="N233" s="32">
        <v>61441</v>
      </c>
      <c r="O233" s="32">
        <v>1342807</v>
      </c>
      <c r="P233" s="32">
        <v>395536</v>
      </c>
      <c r="Q233" s="32">
        <v>322721</v>
      </c>
      <c r="R233" s="32">
        <v>718257</v>
      </c>
      <c r="S233" s="32">
        <v>624550</v>
      </c>
      <c r="T233" s="32">
        <v>249860</v>
      </c>
      <c r="U233" s="32">
        <v>87000</v>
      </c>
      <c r="V233" s="20">
        <f>+$M233/$P233</f>
        <v>3.2395685854132115</v>
      </c>
      <c r="X233" s="16">
        <f>+$R233/$O233</f>
        <v>0.53489220714518171</v>
      </c>
      <c r="Y233" s="13"/>
      <c r="Z233" s="32">
        <f>+$T233/$U233</f>
        <v>2.8719540229885059</v>
      </c>
      <c r="AA233" s="32">
        <f>+$T233/$S233</f>
        <v>0.40006404611320151</v>
      </c>
      <c r="AB233" s="32">
        <f>+$T233/$O233</f>
        <v>0.1860729054882794</v>
      </c>
    </row>
    <row r="234" spans="1:28" x14ac:dyDescent="0.3">
      <c r="A234" s="33">
        <v>212</v>
      </c>
      <c r="B234" s="32" t="s">
        <v>24</v>
      </c>
      <c r="C234" s="32" t="s">
        <v>25</v>
      </c>
      <c r="D234" s="32">
        <v>800082394</v>
      </c>
      <c r="E234" s="32" t="s">
        <v>68</v>
      </c>
      <c r="F234" s="32" t="s">
        <v>58</v>
      </c>
      <c r="G234" s="32" t="s">
        <v>59</v>
      </c>
      <c r="H234" s="32" t="s">
        <v>27</v>
      </c>
      <c r="I234" s="32" t="s">
        <v>69</v>
      </c>
      <c r="J234" s="32" t="s">
        <v>29</v>
      </c>
      <c r="K234" s="32" t="s">
        <v>29</v>
      </c>
      <c r="L234" s="32" t="s">
        <v>30</v>
      </c>
      <c r="M234" s="32">
        <v>9949125</v>
      </c>
      <c r="N234" s="32">
        <v>406152</v>
      </c>
      <c r="O234" s="32">
        <v>10355277</v>
      </c>
      <c r="P234" s="32">
        <v>4083861</v>
      </c>
      <c r="Q234" s="32">
        <v>1465793</v>
      </c>
      <c r="R234" s="32">
        <v>5549654</v>
      </c>
      <c r="S234" s="32">
        <v>4805623</v>
      </c>
      <c r="T234" s="32">
        <v>705521</v>
      </c>
      <c r="U234" s="32">
        <v>727799</v>
      </c>
      <c r="V234" s="20">
        <f>+$M234/$P234</f>
        <v>2.4362055907387643</v>
      </c>
      <c r="W234" s="20"/>
      <c r="X234" s="16">
        <f>+$R234/$O234</f>
        <v>0.53592520991954151</v>
      </c>
      <c r="Y234" s="13"/>
      <c r="Z234" s="32">
        <f>+$T234/$U234</f>
        <v>0.96938990023344362</v>
      </c>
      <c r="AA234" s="32">
        <f>+$T234/$S234</f>
        <v>0.14681155804356688</v>
      </c>
      <c r="AB234" s="32">
        <f>+$T234/$O234</f>
        <v>6.8131542980453347E-2</v>
      </c>
    </row>
    <row r="235" spans="1:28" x14ac:dyDescent="0.3">
      <c r="A235" s="33">
        <v>36358</v>
      </c>
      <c r="B235" s="32" t="s">
        <v>32</v>
      </c>
      <c r="C235" s="32" t="s">
        <v>25</v>
      </c>
      <c r="D235" s="32">
        <v>900532903</v>
      </c>
      <c r="E235" s="32" t="s">
        <v>881</v>
      </c>
      <c r="F235" s="32" t="s">
        <v>58</v>
      </c>
      <c r="G235" s="32" t="s">
        <v>59</v>
      </c>
      <c r="H235" s="32" t="s">
        <v>27</v>
      </c>
      <c r="I235" s="32" t="s">
        <v>882</v>
      </c>
      <c r="J235" s="32" t="s">
        <v>29</v>
      </c>
      <c r="K235" s="32" t="s">
        <v>29</v>
      </c>
      <c r="L235" s="32" t="s">
        <v>30</v>
      </c>
      <c r="M235" s="32">
        <v>37065016</v>
      </c>
      <c r="N235" s="32">
        <v>1084962</v>
      </c>
      <c r="O235" s="32">
        <v>38149978</v>
      </c>
      <c r="P235" s="32">
        <v>20459354</v>
      </c>
      <c r="R235" s="32">
        <v>20459354</v>
      </c>
      <c r="S235" s="32">
        <v>17690624</v>
      </c>
      <c r="T235" s="32">
        <v>2758253</v>
      </c>
      <c r="U235" s="32">
        <v>63435</v>
      </c>
      <c r="V235" s="20">
        <f>+$M235/$P235</f>
        <v>1.8116415601391911</v>
      </c>
      <c r="X235" s="16">
        <f>+$R235/$O235</f>
        <v>0.53628743901241571</v>
      </c>
      <c r="Y235" s="13"/>
      <c r="Z235" s="32">
        <f>+$T235/$U235</f>
        <v>43.481563805470167</v>
      </c>
      <c r="AA235" s="32">
        <f>+$T235/$S235</f>
        <v>0.15591609431074901</v>
      </c>
      <c r="AB235" s="32">
        <f>+$T235/$O235</f>
        <v>7.2300251392019149E-2</v>
      </c>
    </row>
    <row r="236" spans="1:28" x14ac:dyDescent="0.3">
      <c r="A236" s="33">
        <v>28480</v>
      </c>
      <c r="B236" s="32" t="s">
        <v>32</v>
      </c>
      <c r="C236" s="32" t="s">
        <v>25</v>
      </c>
      <c r="D236" s="32">
        <v>900269840</v>
      </c>
      <c r="E236" s="32" t="s">
        <v>760</v>
      </c>
      <c r="F236" s="32" t="s">
        <v>58</v>
      </c>
      <c r="G236" s="32" t="s">
        <v>59</v>
      </c>
      <c r="H236" s="32" t="s">
        <v>27</v>
      </c>
      <c r="I236" s="32" t="s">
        <v>761</v>
      </c>
      <c r="J236" s="32" t="s">
        <v>29</v>
      </c>
      <c r="K236" s="32" t="s">
        <v>29</v>
      </c>
      <c r="L236" s="32" t="s">
        <v>30</v>
      </c>
      <c r="M236" s="32">
        <v>12110539</v>
      </c>
      <c r="N236" s="32">
        <v>11767201</v>
      </c>
      <c r="O236" s="32">
        <v>23877740</v>
      </c>
      <c r="P236" s="32">
        <v>4022145</v>
      </c>
      <c r="Q236" s="32">
        <v>8826400</v>
      </c>
      <c r="R236" s="32">
        <v>12848545</v>
      </c>
      <c r="S236" s="32">
        <v>11029195</v>
      </c>
      <c r="T236" s="32">
        <v>1636102</v>
      </c>
      <c r="U236" s="32">
        <v>151502</v>
      </c>
      <c r="V236" s="20">
        <f>+$M236/$P236</f>
        <v>3.0109652933944449</v>
      </c>
      <c r="X236" s="16">
        <f>+$R236/$O236</f>
        <v>0.53809719847858295</v>
      </c>
      <c r="Y236" s="13"/>
      <c r="Z236" s="32">
        <f>+$T236/$U236</f>
        <v>10.799210571477603</v>
      </c>
      <c r="AA236" s="32">
        <f>+$T236/$S236</f>
        <v>0.14834283009775417</v>
      </c>
      <c r="AB236" s="32">
        <f>+$T236/$O236</f>
        <v>6.8519968807768242E-2</v>
      </c>
    </row>
    <row r="237" spans="1:28" x14ac:dyDescent="0.3">
      <c r="A237" s="33">
        <v>2064</v>
      </c>
      <c r="B237" s="32" t="s">
        <v>32</v>
      </c>
      <c r="C237" s="32" t="s">
        <v>25</v>
      </c>
      <c r="D237" s="32">
        <v>800106087</v>
      </c>
      <c r="E237" s="32" t="s">
        <v>302</v>
      </c>
      <c r="F237" s="32" t="s">
        <v>58</v>
      </c>
      <c r="G237" s="32" t="s">
        <v>59</v>
      </c>
      <c r="H237" s="32" t="s">
        <v>27</v>
      </c>
      <c r="I237" s="32" t="s">
        <v>303</v>
      </c>
      <c r="J237" s="32" t="s">
        <v>29</v>
      </c>
      <c r="K237" s="32" t="s">
        <v>29</v>
      </c>
      <c r="L237" s="32" t="s">
        <v>30</v>
      </c>
      <c r="M237" s="32">
        <v>2140566</v>
      </c>
      <c r="N237" s="32">
        <v>1256180</v>
      </c>
      <c r="O237" s="32">
        <v>3396746</v>
      </c>
      <c r="P237" s="32">
        <v>1578358</v>
      </c>
      <c r="Q237" s="32">
        <v>255559</v>
      </c>
      <c r="R237" s="32">
        <v>1833917</v>
      </c>
      <c r="S237" s="32">
        <v>1562829</v>
      </c>
      <c r="T237" s="32">
        <v>522782</v>
      </c>
      <c r="V237" s="20">
        <f>+$M237/$P237</f>
        <v>1.3561980235155775</v>
      </c>
      <c r="X237" s="16">
        <f>+$R237/$O237</f>
        <v>0.53990407289800302</v>
      </c>
      <c r="Y237" s="13"/>
      <c r="Z237" s="32" t="e">
        <f>+$T237/$U237</f>
        <v>#DIV/0!</v>
      </c>
      <c r="AA237" s="32">
        <f>+$T237/$S237</f>
        <v>0.33451004556480585</v>
      </c>
      <c r="AB237" s="32">
        <f>+$T237/$O237</f>
        <v>0.15390670953907062</v>
      </c>
    </row>
    <row r="238" spans="1:28" x14ac:dyDescent="0.3">
      <c r="A238" s="33">
        <v>33700</v>
      </c>
      <c r="B238" s="32" t="s">
        <v>32</v>
      </c>
      <c r="C238" s="32" t="s">
        <v>25</v>
      </c>
      <c r="D238" s="32">
        <v>900438590</v>
      </c>
      <c r="E238" s="32" t="s">
        <v>838</v>
      </c>
      <c r="F238" s="32" t="s">
        <v>58</v>
      </c>
      <c r="G238" s="32" t="s">
        <v>59</v>
      </c>
      <c r="H238" s="32" t="s">
        <v>27</v>
      </c>
      <c r="I238" s="32" t="s">
        <v>839</v>
      </c>
      <c r="J238" s="32" t="s">
        <v>29</v>
      </c>
      <c r="K238" s="32" t="s">
        <v>29</v>
      </c>
      <c r="L238" s="32" t="s">
        <v>30</v>
      </c>
      <c r="M238" s="32">
        <v>31357915</v>
      </c>
      <c r="N238" s="32">
        <v>1384736</v>
      </c>
      <c r="O238" s="32">
        <v>32742651</v>
      </c>
      <c r="P238" s="32">
        <v>17705100</v>
      </c>
      <c r="R238" s="32">
        <v>17705100</v>
      </c>
      <c r="S238" s="32">
        <v>15037551</v>
      </c>
      <c r="T238" s="32">
        <v>15202341</v>
      </c>
      <c r="U238" s="32">
        <v>1361440</v>
      </c>
      <c r="V238" s="20">
        <f>+$M238/$P238</f>
        <v>1.7711232921587565</v>
      </c>
      <c r="X238" s="16">
        <f>+$R238/$O238</f>
        <v>0.54073507975881363</v>
      </c>
      <c r="Y238" s="13"/>
      <c r="Z238" s="32">
        <f>+$T238/$U238</f>
        <v>11.166368697849336</v>
      </c>
      <c r="AA238" s="32">
        <f>+$T238/$S238</f>
        <v>1.0109585663250618</v>
      </c>
      <c r="AB238" s="32">
        <f>+$T238/$O238</f>
        <v>0.46429780533042359</v>
      </c>
    </row>
    <row r="239" spans="1:28" x14ac:dyDescent="0.3">
      <c r="A239" s="33">
        <v>25298</v>
      </c>
      <c r="B239" s="32" t="s">
        <v>32</v>
      </c>
      <c r="C239" s="32" t="s">
        <v>25</v>
      </c>
      <c r="D239" s="32">
        <v>900147252</v>
      </c>
      <c r="E239" s="32" t="s">
        <v>714</v>
      </c>
      <c r="F239" s="32" t="s">
        <v>58</v>
      </c>
      <c r="G239" s="32" t="s">
        <v>59</v>
      </c>
      <c r="H239" s="32" t="s">
        <v>27</v>
      </c>
      <c r="I239" s="32" t="s">
        <v>715</v>
      </c>
      <c r="J239" s="32" t="s">
        <v>29</v>
      </c>
      <c r="K239" s="32" t="s">
        <v>29</v>
      </c>
      <c r="L239" s="32" t="s">
        <v>30</v>
      </c>
      <c r="M239" s="32">
        <v>10603463</v>
      </c>
      <c r="N239" s="32">
        <v>2606283</v>
      </c>
      <c r="O239" s="32">
        <v>13209746</v>
      </c>
      <c r="P239" s="32">
        <v>5490435</v>
      </c>
      <c r="Q239" s="32">
        <v>1660269</v>
      </c>
      <c r="R239" s="32">
        <v>7150704</v>
      </c>
      <c r="S239" s="32">
        <v>6059042</v>
      </c>
      <c r="T239" s="32">
        <v>2155150</v>
      </c>
      <c r="V239" s="20">
        <f>+$M239/$P239</f>
        <v>1.9312610020881771</v>
      </c>
      <c r="X239" s="16">
        <f>+$R239/$O239</f>
        <v>0.54132032515992357</v>
      </c>
      <c r="Y239" s="13"/>
      <c r="Z239" s="32" t="e">
        <f>+$T239/$U239</f>
        <v>#DIV/0!</v>
      </c>
      <c r="AA239" s="32">
        <f>+$T239/$S239</f>
        <v>0.3556915433165837</v>
      </c>
      <c r="AB239" s="32">
        <f>+$T239/$O239</f>
        <v>0.16314848143181557</v>
      </c>
    </row>
    <row r="240" spans="1:28" x14ac:dyDescent="0.3">
      <c r="A240" s="33">
        <v>11984</v>
      </c>
      <c r="B240" s="32" t="s">
        <v>32</v>
      </c>
      <c r="C240" s="32" t="s">
        <v>25</v>
      </c>
      <c r="D240" s="32">
        <v>830065092</v>
      </c>
      <c r="E240" s="32" t="s">
        <v>483</v>
      </c>
      <c r="F240" s="32" t="s">
        <v>58</v>
      </c>
      <c r="G240" s="32" t="s">
        <v>59</v>
      </c>
      <c r="H240" s="32" t="s">
        <v>27</v>
      </c>
      <c r="I240" s="32" t="s">
        <v>484</v>
      </c>
      <c r="J240" s="32" t="s">
        <v>29</v>
      </c>
      <c r="K240" s="32" t="s">
        <v>29</v>
      </c>
      <c r="L240" s="32" t="s">
        <v>30</v>
      </c>
      <c r="M240" s="32">
        <v>6393445</v>
      </c>
      <c r="N240" s="32">
        <v>4742663</v>
      </c>
      <c r="O240" s="32">
        <v>11136108</v>
      </c>
      <c r="P240" s="32">
        <v>1663087</v>
      </c>
      <c r="Q240" s="32">
        <v>4378789</v>
      </c>
      <c r="R240" s="32">
        <v>6041876</v>
      </c>
      <c r="S240" s="32">
        <v>5094232</v>
      </c>
      <c r="T240" s="32">
        <v>1631195</v>
      </c>
      <c r="U240" s="32">
        <v>1085510</v>
      </c>
      <c r="V240" s="20">
        <f>+$M240/$P240</f>
        <v>3.8443238387408476</v>
      </c>
      <c r="X240" s="16">
        <f>+$R240/$O240</f>
        <v>0.54254825833226472</v>
      </c>
      <c r="Y240" s="13"/>
      <c r="Z240" s="32">
        <f>+$T240/$U240</f>
        <v>1.5026991920848265</v>
      </c>
      <c r="AA240" s="32">
        <f>+$T240/$S240</f>
        <v>0.32020430164939484</v>
      </c>
      <c r="AB240" s="32">
        <f>+$T240/$O240</f>
        <v>0.14647801547901654</v>
      </c>
    </row>
    <row r="241" spans="1:28" x14ac:dyDescent="0.3">
      <c r="A241" s="33">
        <v>2088</v>
      </c>
      <c r="B241" s="32" t="s">
        <v>32</v>
      </c>
      <c r="C241" s="32" t="s">
        <v>25</v>
      </c>
      <c r="D241" s="32">
        <v>800107853</v>
      </c>
      <c r="E241" s="32" t="s">
        <v>306</v>
      </c>
      <c r="F241" s="32" t="s">
        <v>58</v>
      </c>
      <c r="G241" s="32" t="s">
        <v>59</v>
      </c>
      <c r="H241" s="32" t="s">
        <v>27</v>
      </c>
      <c r="I241" s="32" t="s">
        <v>307</v>
      </c>
      <c r="J241" s="32" t="s">
        <v>29</v>
      </c>
      <c r="K241" s="32" t="s">
        <v>29</v>
      </c>
      <c r="L241" s="32" t="s">
        <v>30</v>
      </c>
      <c r="M241" s="32">
        <v>4677493</v>
      </c>
      <c r="N241" s="32">
        <v>2500996</v>
      </c>
      <c r="O241" s="32">
        <v>7178489</v>
      </c>
      <c r="P241" s="32">
        <v>3293862</v>
      </c>
      <c r="Q241" s="32">
        <v>618079</v>
      </c>
      <c r="R241" s="32">
        <v>3911941</v>
      </c>
      <c r="S241" s="32">
        <v>3266548</v>
      </c>
      <c r="T241" s="32">
        <v>1179438</v>
      </c>
      <c r="U241" s="32">
        <v>253564</v>
      </c>
      <c r="V241" s="20">
        <f>+$M241/$P241</f>
        <v>1.4200634392090501</v>
      </c>
      <c r="X241" s="16">
        <f>+$R241/$O241</f>
        <v>0.54495326244840658</v>
      </c>
      <c r="Y241" s="13"/>
      <c r="Z241" s="32">
        <f>+$T241/$U241</f>
        <v>4.6514410563013673</v>
      </c>
      <c r="AA241" s="32">
        <f>+$T241/$S241</f>
        <v>0.36106556523890049</v>
      </c>
      <c r="AB241" s="32">
        <f>+$T241/$O241</f>
        <v>0.16430170750418369</v>
      </c>
    </row>
    <row r="242" spans="1:28" x14ac:dyDescent="0.3">
      <c r="A242" s="33">
        <v>23296</v>
      </c>
      <c r="B242" s="32" t="s">
        <v>32</v>
      </c>
      <c r="C242" s="32" t="s">
        <v>25</v>
      </c>
      <c r="D242" s="32">
        <v>900072631</v>
      </c>
      <c r="E242" s="32" t="s">
        <v>677</v>
      </c>
      <c r="F242" s="32" t="s">
        <v>58</v>
      </c>
      <c r="G242" s="32" t="s">
        <v>59</v>
      </c>
      <c r="H242" s="32" t="s">
        <v>51</v>
      </c>
      <c r="I242" s="32" t="s">
        <v>678</v>
      </c>
      <c r="J242" s="32" t="s">
        <v>29</v>
      </c>
      <c r="K242" s="32" t="s">
        <v>29</v>
      </c>
      <c r="L242" s="32" t="s">
        <v>30</v>
      </c>
      <c r="M242" s="32">
        <v>5624223</v>
      </c>
      <c r="N242" s="32">
        <v>229398</v>
      </c>
      <c r="O242" s="32">
        <v>5853621</v>
      </c>
      <c r="P242" s="32">
        <v>2279687</v>
      </c>
      <c r="Q242" s="32">
        <v>921615</v>
      </c>
      <c r="R242" s="32">
        <v>3201302</v>
      </c>
      <c r="S242" s="32">
        <v>2652319</v>
      </c>
      <c r="T242" s="32">
        <v>1014540</v>
      </c>
      <c r="V242" s="20">
        <f>+$M242/$P242</f>
        <v>2.467103159337225</v>
      </c>
      <c r="X242" s="16">
        <f>+$R242/$O242</f>
        <v>0.54689259861545525</v>
      </c>
      <c r="Y242" s="13"/>
      <c r="Z242" s="32" t="e">
        <f>+$T242/$U242</f>
        <v>#DIV/0!</v>
      </c>
      <c r="AA242" s="32">
        <f>+$T242/$S242</f>
        <v>0.38251055020154062</v>
      </c>
      <c r="AB242" s="32">
        <f>+$T242/$O242</f>
        <v>0.17331836140399251</v>
      </c>
    </row>
    <row r="243" spans="1:28" x14ac:dyDescent="0.3">
      <c r="A243" s="33">
        <v>35268</v>
      </c>
      <c r="B243" s="32" t="s">
        <v>32</v>
      </c>
      <c r="C243" s="32" t="s">
        <v>25</v>
      </c>
      <c r="D243" s="32">
        <v>900488465</v>
      </c>
      <c r="E243" s="32" t="s">
        <v>863</v>
      </c>
      <c r="F243" s="32" t="s">
        <v>58</v>
      </c>
      <c r="G243" s="32" t="s">
        <v>59</v>
      </c>
      <c r="H243" s="32" t="s">
        <v>27</v>
      </c>
      <c r="I243" s="32" t="s">
        <v>864</v>
      </c>
      <c r="J243" s="32" t="s">
        <v>158</v>
      </c>
      <c r="K243" s="32" t="s">
        <v>247</v>
      </c>
      <c r="L243" s="32" t="s">
        <v>30</v>
      </c>
      <c r="M243" s="32">
        <v>2982095</v>
      </c>
      <c r="N243" s="32">
        <v>657241</v>
      </c>
      <c r="O243" s="32">
        <v>3639336</v>
      </c>
      <c r="P243" s="32">
        <v>1667546</v>
      </c>
      <c r="Q243" s="32">
        <v>325056</v>
      </c>
      <c r="R243" s="32">
        <v>1992602</v>
      </c>
      <c r="S243" s="32">
        <v>1646734</v>
      </c>
      <c r="T243" s="32">
        <v>815404</v>
      </c>
      <c r="V243" s="20">
        <f>+$M243/$P243</f>
        <v>1.7883134858048892</v>
      </c>
      <c r="X243" s="16">
        <f>+$R243/$O243</f>
        <v>0.54751800877962353</v>
      </c>
      <c r="Y243" s="13"/>
      <c r="Z243" s="32" t="e">
        <f>+$T243/$U243</f>
        <v>#DIV/0!</v>
      </c>
      <c r="AA243" s="32">
        <f>+$T243/$S243</f>
        <v>0.49516436777281575</v>
      </c>
      <c r="AB243" s="32">
        <f>+$T243/$O243</f>
        <v>0.2240529591112225</v>
      </c>
    </row>
    <row r="244" spans="1:28" x14ac:dyDescent="0.3">
      <c r="A244" s="33">
        <v>18360</v>
      </c>
      <c r="B244" s="32" t="s">
        <v>32</v>
      </c>
      <c r="C244" s="32" t="s">
        <v>25</v>
      </c>
      <c r="D244" s="32">
        <v>860534810</v>
      </c>
      <c r="E244" s="32" t="s">
        <v>614</v>
      </c>
      <c r="F244" s="32" t="s">
        <v>58</v>
      </c>
      <c r="G244" s="32" t="s">
        <v>59</v>
      </c>
      <c r="H244" s="32" t="s">
        <v>27</v>
      </c>
      <c r="I244" s="32" t="s">
        <v>615</v>
      </c>
      <c r="J244" s="32" t="s">
        <v>29</v>
      </c>
      <c r="K244" s="32" t="s">
        <v>29</v>
      </c>
      <c r="L244" s="32" t="s">
        <v>30</v>
      </c>
      <c r="M244" s="32">
        <v>6300672</v>
      </c>
      <c r="N244" s="32">
        <v>4181519</v>
      </c>
      <c r="O244" s="32">
        <v>10482191</v>
      </c>
      <c r="P244" s="32">
        <v>1260130</v>
      </c>
      <c r="Q244" s="32">
        <v>4499389</v>
      </c>
      <c r="R244" s="32">
        <v>5759519</v>
      </c>
      <c r="S244" s="32">
        <v>4722672</v>
      </c>
      <c r="T244" s="32">
        <v>1207582</v>
      </c>
      <c r="V244" s="20">
        <f>+$M244/$P244</f>
        <v>5.0000174585161847</v>
      </c>
      <c r="X244" s="16">
        <f>+$R244/$O244</f>
        <v>0.54945755138405705</v>
      </c>
      <c r="Y244" s="13"/>
      <c r="Z244" s="32" t="e">
        <f>+$T244/$U244</f>
        <v>#DIV/0!</v>
      </c>
      <c r="AA244" s="32">
        <f>+$T244/$S244</f>
        <v>0.25569889249136929</v>
      </c>
      <c r="AB244" s="32">
        <f>+$T244/$O244</f>
        <v>0.11520320513144627</v>
      </c>
    </row>
    <row r="245" spans="1:28" x14ac:dyDescent="0.3">
      <c r="A245" s="33">
        <v>29412</v>
      </c>
      <c r="B245" s="32" t="s">
        <v>32</v>
      </c>
      <c r="C245" s="32" t="s">
        <v>25</v>
      </c>
      <c r="D245" s="32">
        <v>900310458</v>
      </c>
      <c r="E245" s="32" t="s">
        <v>772</v>
      </c>
      <c r="F245" s="32" t="s">
        <v>58</v>
      </c>
      <c r="G245" s="32" t="s">
        <v>59</v>
      </c>
      <c r="H245" s="32" t="s">
        <v>27</v>
      </c>
      <c r="I245" s="32" t="s">
        <v>773</v>
      </c>
      <c r="J245" s="32" t="s">
        <v>29</v>
      </c>
      <c r="K245" s="32" t="s">
        <v>29</v>
      </c>
      <c r="L245" s="32" t="s">
        <v>30</v>
      </c>
      <c r="M245" s="32">
        <v>4066799</v>
      </c>
      <c r="N245" s="32">
        <v>767221</v>
      </c>
      <c r="O245" s="32">
        <v>4834020</v>
      </c>
      <c r="P245" s="32">
        <v>1455426</v>
      </c>
      <c r="Q245" s="32">
        <v>1201233</v>
      </c>
      <c r="R245" s="32">
        <v>2656659</v>
      </c>
      <c r="S245" s="32">
        <v>2177361</v>
      </c>
      <c r="T245" s="32">
        <v>408225</v>
      </c>
      <c r="V245" s="20">
        <f>+$M245/$P245</f>
        <v>2.7942327538466403</v>
      </c>
      <c r="X245" s="16">
        <f>+$R245/$O245</f>
        <v>0.54957550858291859</v>
      </c>
      <c r="Y245" s="13"/>
      <c r="Z245" s="32" t="e">
        <f>+$T245/$U245</f>
        <v>#DIV/0!</v>
      </c>
      <c r="AA245" s="32">
        <f>+$T245/$S245</f>
        <v>0.18748613573954892</v>
      </c>
      <c r="AB245" s="32">
        <f>+$T245/$O245</f>
        <v>8.4448347338240221E-2</v>
      </c>
    </row>
    <row r="246" spans="1:28" x14ac:dyDescent="0.3">
      <c r="A246" s="33">
        <v>10126</v>
      </c>
      <c r="B246" s="32" t="s">
        <v>32</v>
      </c>
      <c r="C246" s="32" t="s">
        <v>25</v>
      </c>
      <c r="D246" s="32">
        <v>830001362</v>
      </c>
      <c r="E246" s="32" t="s">
        <v>423</v>
      </c>
      <c r="F246" s="32" t="s">
        <v>58</v>
      </c>
      <c r="G246" s="32" t="s">
        <v>59</v>
      </c>
      <c r="H246" s="32" t="s">
        <v>27</v>
      </c>
      <c r="I246" s="32" t="s">
        <v>424</v>
      </c>
      <c r="J246" s="32" t="s">
        <v>29</v>
      </c>
      <c r="K246" s="32" t="s">
        <v>29</v>
      </c>
      <c r="L246" s="32" t="s">
        <v>30</v>
      </c>
      <c r="M246" s="32">
        <v>12851259</v>
      </c>
      <c r="N246" s="32">
        <v>389419</v>
      </c>
      <c r="O246" s="32">
        <v>13240678</v>
      </c>
      <c r="P246" s="32">
        <v>7275492</v>
      </c>
      <c r="Q246" s="32">
        <v>22683</v>
      </c>
      <c r="R246" s="32">
        <v>7298175</v>
      </c>
      <c r="S246" s="32">
        <v>5942503</v>
      </c>
      <c r="T246" s="32">
        <v>4597997</v>
      </c>
      <c r="V246" s="20">
        <f>+$M246/$P246</f>
        <v>1.7663766244262245</v>
      </c>
      <c r="X246" s="16">
        <f>+$R246/$O246</f>
        <v>0.55119345096980688</v>
      </c>
      <c r="Y246" s="13"/>
      <c r="Z246" s="32" t="e">
        <f>+$T246/$U246</f>
        <v>#DIV/0!</v>
      </c>
      <c r="AA246" s="32">
        <f>+$T246/$S246</f>
        <v>0.77374752692594351</v>
      </c>
      <c r="AB246" s="32">
        <f>+$T246/$O246</f>
        <v>0.34726295738027918</v>
      </c>
    </row>
    <row r="247" spans="1:28" x14ac:dyDescent="0.3">
      <c r="A247" s="33">
        <v>1454</v>
      </c>
      <c r="B247" s="32" t="s">
        <v>960</v>
      </c>
      <c r="C247" s="32" t="s">
        <v>25</v>
      </c>
      <c r="D247" s="32">
        <v>860007229</v>
      </c>
      <c r="E247" s="32" t="s">
        <v>969</v>
      </c>
      <c r="F247" s="32" t="s">
        <v>58</v>
      </c>
      <c r="G247" s="32" t="s">
        <v>59</v>
      </c>
      <c r="H247" s="32" t="s">
        <v>44</v>
      </c>
      <c r="I247" s="32" t="s">
        <v>970</v>
      </c>
      <c r="J247" s="32" t="s">
        <v>29</v>
      </c>
      <c r="K247" s="32" t="s">
        <v>29</v>
      </c>
      <c r="L247" s="32" t="s">
        <v>30</v>
      </c>
      <c r="M247" s="32">
        <v>28278368</v>
      </c>
      <c r="N247" s="32">
        <v>18568749</v>
      </c>
      <c r="O247" s="32">
        <v>46847117</v>
      </c>
      <c r="P247" s="32">
        <v>18408007</v>
      </c>
      <c r="Q247" s="32">
        <v>7451236</v>
      </c>
      <c r="R247" s="32">
        <v>25859243</v>
      </c>
      <c r="S247" s="32">
        <v>20987874</v>
      </c>
      <c r="T247" s="32">
        <v>2975107</v>
      </c>
      <c r="U247" s="32">
        <v>3076909</v>
      </c>
      <c r="V247" s="20">
        <f>+$M247/$P247</f>
        <v>1.536199328911598</v>
      </c>
      <c r="X247" s="16">
        <f>+$R247/$O247</f>
        <v>0.55199219623269458</v>
      </c>
      <c r="Y247" s="13"/>
      <c r="Z247" s="32">
        <f>+$T247/$U247</f>
        <v>0.96691419863245875</v>
      </c>
      <c r="AA247" s="32">
        <f>+$T247/$S247</f>
        <v>0.14175361449187279</v>
      </c>
      <c r="AB247" s="32">
        <f>+$T247/$O247</f>
        <v>6.350672550458121E-2</v>
      </c>
    </row>
    <row r="248" spans="1:28" x14ac:dyDescent="0.3">
      <c r="A248" s="33">
        <v>42198</v>
      </c>
      <c r="B248" s="32" t="s">
        <v>32</v>
      </c>
      <c r="C248" s="32" t="s">
        <v>25</v>
      </c>
      <c r="D248" s="32">
        <v>900935511</v>
      </c>
      <c r="E248" s="32" t="s">
        <v>952</v>
      </c>
      <c r="F248" s="32" t="s">
        <v>58</v>
      </c>
      <c r="G248" s="32" t="s">
        <v>59</v>
      </c>
      <c r="H248" s="32" t="s">
        <v>27</v>
      </c>
      <c r="I248" s="32" t="s">
        <v>953</v>
      </c>
      <c r="J248" s="32" t="s">
        <v>29</v>
      </c>
      <c r="K248" s="32" t="s">
        <v>29</v>
      </c>
      <c r="L248" s="32" t="s">
        <v>30</v>
      </c>
      <c r="M248" s="32">
        <v>4010485</v>
      </c>
      <c r="N248" s="32">
        <v>162882</v>
      </c>
      <c r="O248" s="32">
        <v>4173367</v>
      </c>
      <c r="P248" s="32">
        <v>2301046</v>
      </c>
      <c r="Q248" s="32">
        <v>2709</v>
      </c>
      <c r="R248" s="32">
        <v>2303755</v>
      </c>
      <c r="S248" s="32">
        <v>1869612</v>
      </c>
      <c r="T248" s="32">
        <v>152118</v>
      </c>
      <c r="U248" s="32">
        <v>110871</v>
      </c>
      <c r="V248" s="20">
        <f>+$M248/$P248</f>
        <v>1.7428964914217273</v>
      </c>
      <c r="X248" s="16">
        <f>+$R248/$O248</f>
        <v>0.55201351810181087</v>
      </c>
      <c r="Y248" s="13"/>
      <c r="Z248" s="32">
        <f>+$T248/$U248</f>
        <v>1.3720269502394675</v>
      </c>
      <c r="AA248" s="32">
        <f>+$T248/$S248</f>
        <v>8.1363405883145806E-2</v>
      </c>
      <c r="AB248" s="32">
        <f>+$T248/$O248</f>
        <v>3.6449705956844915E-2</v>
      </c>
    </row>
    <row r="249" spans="1:28" x14ac:dyDescent="0.3">
      <c r="A249" s="33">
        <v>12796</v>
      </c>
      <c r="B249" s="32" t="s">
        <v>32</v>
      </c>
      <c r="C249" s="32" t="s">
        <v>25</v>
      </c>
      <c r="D249" s="32">
        <v>830091739</v>
      </c>
      <c r="E249" s="32" t="s">
        <v>509</v>
      </c>
      <c r="F249" s="32" t="s">
        <v>58</v>
      </c>
      <c r="G249" s="32" t="s">
        <v>59</v>
      </c>
      <c r="H249" s="32" t="s">
        <v>44</v>
      </c>
      <c r="I249" s="32" t="s">
        <v>510</v>
      </c>
      <c r="J249" s="32" t="s">
        <v>29</v>
      </c>
      <c r="K249" s="32" t="s">
        <v>29</v>
      </c>
      <c r="L249" s="32" t="s">
        <v>30</v>
      </c>
      <c r="M249" s="32">
        <v>12999342</v>
      </c>
      <c r="N249" s="32">
        <v>331209</v>
      </c>
      <c r="O249" s="32">
        <v>13330551</v>
      </c>
      <c r="P249" s="32">
        <v>7367834</v>
      </c>
      <c r="R249" s="32">
        <v>7367834</v>
      </c>
      <c r="S249" s="32">
        <v>5962717</v>
      </c>
      <c r="T249" s="32">
        <v>1679649</v>
      </c>
      <c r="U249" s="32">
        <v>429182</v>
      </c>
      <c r="V249" s="20">
        <f>+$M249/$P249</f>
        <v>1.7643369815335144</v>
      </c>
      <c r="X249" s="16">
        <f>+$R249/$O249</f>
        <v>0.55270288527458467</v>
      </c>
      <c r="Y249" s="13"/>
      <c r="Z249" s="32">
        <f>+$T249/$U249</f>
        <v>3.9136054168161758</v>
      </c>
      <c r="AA249" s="32">
        <f>+$T249/$S249</f>
        <v>0.28169188643365095</v>
      </c>
      <c r="AB249" s="32">
        <f>+$T249/$O249</f>
        <v>0.12599996804333144</v>
      </c>
    </row>
    <row r="250" spans="1:28" x14ac:dyDescent="0.3">
      <c r="A250" s="33">
        <v>24512</v>
      </c>
      <c r="B250" s="32" t="s">
        <v>32</v>
      </c>
      <c r="C250" s="32" t="s">
        <v>25</v>
      </c>
      <c r="D250" s="32">
        <v>900117307</v>
      </c>
      <c r="E250" s="32" t="s">
        <v>699</v>
      </c>
      <c r="F250" s="32" t="s">
        <v>58</v>
      </c>
      <c r="G250" s="32" t="s">
        <v>59</v>
      </c>
      <c r="H250" s="32" t="s">
        <v>27</v>
      </c>
      <c r="I250" s="32" t="s">
        <v>700</v>
      </c>
      <c r="J250" s="32" t="s">
        <v>29</v>
      </c>
      <c r="K250" s="32" t="s">
        <v>29</v>
      </c>
      <c r="L250" s="32" t="s">
        <v>30</v>
      </c>
      <c r="M250" s="32">
        <v>1783303</v>
      </c>
      <c r="N250" s="32">
        <v>2413985</v>
      </c>
      <c r="O250" s="32">
        <v>4197288</v>
      </c>
      <c r="P250" s="32">
        <v>769710</v>
      </c>
      <c r="Q250" s="32">
        <v>1555170</v>
      </c>
      <c r="R250" s="32">
        <v>2324880</v>
      </c>
      <c r="S250" s="32">
        <v>1872408</v>
      </c>
      <c r="T250" s="32">
        <v>160810</v>
      </c>
      <c r="V250" s="20">
        <f>+$M250/$P250</f>
        <v>2.3168505021371684</v>
      </c>
      <c r="X250" s="16">
        <f>+$R250/$O250</f>
        <v>0.55390051862059497</v>
      </c>
      <c r="Y250" s="13"/>
      <c r="Z250" s="32" t="e">
        <f>+$T250/$U250</f>
        <v>#DIV/0!</v>
      </c>
      <c r="AA250" s="32">
        <f>+$T250/$S250</f>
        <v>8.5884059457126863E-2</v>
      </c>
      <c r="AB250" s="32">
        <f>+$T250/$O250</f>
        <v>3.8312834382582275E-2</v>
      </c>
    </row>
    <row r="251" spans="1:28" x14ac:dyDescent="0.3">
      <c r="A251" s="33">
        <v>3832</v>
      </c>
      <c r="B251" s="32" t="s">
        <v>32</v>
      </c>
      <c r="C251" s="32" t="s">
        <v>25</v>
      </c>
      <c r="D251" s="32">
        <v>800193265</v>
      </c>
      <c r="E251" s="32" t="s">
        <v>334</v>
      </c>
      <c r="F251" s="32" t="s">
        <v>58</v>
      </c>
      <c r="G251" s="32" t="s">
        <v>59</v>
      </c>
      <c r="H251" s="32" t="s">
        <v>27</v>
      </c>
      <c r="I251" s="32" t="s">
        <v>335</v>
      </c>
      <c r="J251" s="32" t="s">
        <v>29</v>
      </c>
      <c r="K251" s="32" t="s">
        <v>29</v>
      </c>
      <c r="L251" s="32" t="s">
        <v>30</v>
      </c>
      <c r="M251" s="32">
        <v>3068599</v>
      </c>
      <c r="N251" s="32">
        <v>1342300</v>
      </c>
      <c r="O251" s="32">
        <v>4410899</v>
      </c>
      <c r="P251" s="32">
        <v>872183</v>
      </c>
      <c r="Q251" s="32">
        <v>1578571</v>
      </c>
      <c r="R251" s="32">
        <v>2450754</v>
      </c>
      <c r="S251" s="32">
        <v>1960145</v>
      </c>
      <c r="T251" s="32">
        <v>188983</v>
      </c>
      <c r="V251" s="20">
        <f>+$M251/$P251</f>
        <v>3.5182971922176884</v>
      </c>
      <c r="X251" s="16">
        <f>+$R251/$O251</f>
        <v>0.55561326613917028</v>
      </c>
      <c r="Y251" s="13"/>
      <c r="Z251" s="32" t="e">
        <f>+$T251/$U251</f>
        <v>#DIV/0!</v>
      </c>
      <c r="AA251" s="32">
        <f>+$T251/$S251</f>
        <v>9.6412765382152849E-2</v>
      </c>
      <c r="AB251" s="32">
        <f>+$T251/$O251</f>
        <v>4.2844553910665377E-2</v>
      </c>
    </row>
    <row r="252" spans="1:28" x14ac:dyDescent="0.3">
      <c r="A252" s="33">
        <v>280</v>
      </c>
      <c r="B252" s="32" t="s">
        <v>960</v>
      </c>
      <c r="C252" s="32" t="s">
        <v>25</v>
      </c>
      <c r="D252" s="32">
        <v>800121151</v>
      </c>
      <c r="E252" s="32" t="s">
        <v>961</v>
      </c>
      <c r="F252" s="32" t="s">
        <v>58</v>
      </c>
      <c r="G252" s="32" t="s">
        <v>59</v>
      </c>
      <c r="H252" s="32" t="s">
        <v>44</v>
      </c>
      <c r="I252" s="32" t="s">
        <v>962</v>
      </c>
      <c r="J252" s="32" t="s">
        <v>74</v>
      </c>
      <c r="K252" s="32" t="s">
        <v>112</v>
      </c>
      <c r="L252" s="32" t="s">
        <v>30</v>
      </c>
      <c r="M252" s="32">
        <v>30151170</v>
      </c>
      <c r="N252" s="32">
        <v>5316214</v>
      </c>
      <c r="O252" s="32">
        <v>35467384</v>
      </c>
      <c r="P252" s="32">
        <v>18015334</v>
      </c>
      <c r="Q252" s="32">
        <v>1780215</v>
      </c>
      <c r="R252" s="32">
        <v>19795549</v>
      </c>
      <c r="S252" s="32">
        <v>15671835</v>
      </c>
      <c r="T252" s="32">
        <v>12168342</v>
      </c>
      <c r="U252" s="32">
        <v>4385222</v>
      </c>
      <c r="V252" s="20">
        <f>+$M252/$P252</f>
        <v>1.673639245322901</v>
      </c>
      <c r="X252" s="16">
        <f>+$R252/$O252</f>
        <v>0.55813388999876623</v>
      </c>
      <c r="Y252" s="13"/>
      <c r="Z252" s="32">
        <f>+$T252/$U252</f>
        <v>2.7748519915297334</v>
      </c>
      <c r="AA252" s="32">
        <f>+$T252/$S252</f>
        <v>0.77644653609484782</v>
      </c>
      <c r="AB252" s="32">
        <f>+$T252/$O252</f>
        <v>0.34308541052816299</v>
      </c>
    </row>
    <row r="253" spans="1:28" x14ac:dyDescent="0.3">
      <c r="A253" s="33">
        <v>33280</v>
      </c>
      <c r="B253" s="32" t="s">
        <v>32</v>
      </c>
      <c r="C253" s="32" t="s">
        <v>25</v>
      </c>
      <c r="D253" s="32">
        <v>900424919</v>
      </c>
      <c r="E253" s="32" t="s">
        <v>836</v>
      </c>
      <c r="F253" s="32" t="s">
        <v>58</v>
      </c>
      <c r="G253" s="32" t="s">
        <v>59</v>
      </c>
      <c r="H253" s="32" t="s">
        <v>27</v>
      </c>
      <c r="I253" s="32" t="s">
        <v>837</v>
      </c>
      <c r="J253" s="32" t="s">
        <v>41</v>
      </c>
      <c r="K253" s="32" t="s">
        <v>42</v>
      </c>
      <c r="L253" s="32" t="s">
        <v>30</v>
      </c>
      <c r="M253" s="32">
        <v>14154656</v>
      </c>
      <c r="N253" s="32">
        <v>957141</v>
      </c>
      <c r="O253" s="32">
        <v>15111797</v>
      </c>
      <c r="P253" s="32">
        <v>4742444</v>
      </c>
      <c r="Q253" s="32">
        <v>3695544</v>
      </c>
      <c r="R253" s="32">
        <v>8437988</v>
      </c>
      <c r="S253" s="32">
        <v>6673809</v>
      </c>
      <c r="T253" s="32">
        <v>1023139</v>
      </c>
      <c r="U253" s="32">
        <v>2039649</v>
      </c>
      <c r="V253" s="20">
        <f>+$M253/$P253</f>
        <v>2.9846754120871011</v>
      </c>
      <c r="X253" s="16">
        <f>+$R253/$O253</f>
        <v>0.55837092041403147</v>
      </c>
      <c r="Y253" s="13"/>
      <c r="Z253" s="32">
        <f>+$T253/$U253</f>
        <v>0.50162503450348561</v>
      </c>
      <c r="AA253" s="32">
        <f>+$T253/$S253</f>
        <v>0.15330660496876672</v>
      </c>
      <c r="AB253" s="32">
        <f>+$T253/$O253</f>
        <v>6.7704654846806114E-2</v>
      </c>
    </row>
    <row r="254" spans="1:28" x14ac:dyDescent="0.3">
      <c r="A254" s="33">
        <v>4066</v>
      </c>
      <c r="B254" s="32" t="s">
        <v>32</v>
      </c>
      <c r="C254" s="32" t="s">
        <v>25</v>
      </c>
      <c r="D254" s="32">
        <v>800204652</v>
      </c>
      <c r="E254" s="32" t="s">
        <v>344</v>
      </c>
      <c r="F254" s="32" t="s">
        <v>58</v>
      </c>
      <c r="G254" s="32" t="s">
        <v>59</v>
      </c>
      <c r="H254" s="32" t="s">
        <v>27</v>
      </c>
      <c r="I254" s="32" t="s">
        <v>345</v>
      </c>
      <c r="J254" s="32" t="s">
        <v>29</v>
      </c>
      <c r="K254" s="32" t="s">
        <v>29</v>
      </c>
      <c r="L254" s="32" t="s">
        <v>30</v>
      </c>
      <c r="M254" s="32">
        <v>20965168</v>
      </c>
      <c r="N254" s="32">
        <v>7216178</v>
      </c>
      <c r="O254" s="32">
        <v>28181346</v>
      </c>
      <c r="P254" s="32">
        <v>10585246</v>
      </c>
      <c r="Q254" s="32">
        <v>5158167</v>
      </c>
      <c r="R254" s="32">
        <v>15743413</v>
      </c>
      <c r="S254" s="32">
        <v>12437933</v>
      </c>
      <c r="T254" s="32">
        <v>3979091</v>
      </c>
      <c r="U254" s="32">
        <v>1324392</v>
      </c>
      <c r="V254" s="20">
        <f>+$M254/$P254</f>
        <v>1.9806028126318462</v>
      </c>
      <c r="X254" s="16">
        <f>+$R254/$O254</f>
        <v>0.55864659551747453</v>
      </c>
      <c r="Y254" s="13"/>
      <c r="Z254" s="32">
        <f>+$T254/$U254</f>
        <v>3.0044662003394764</v>
      </c>
      <c r="AA254" s="32">
        <f>+$T254/$S254</f>
        <v>0.31991577700249713</v>
      </c>
      <c r="AB254" s="32">
        <f>+$T254/$O254</f>
        <v>0.14119591732772452</v>
      </c>
    </row>
    <row r="255" spans="1:28" x14ac:dyDescent="0.3">
      <c r="A255" s="33">
        <v>2254</v>
      </c>
      <c r="B255" s="32" t="s">
        <v>32</v>
      </c>
      <c r="C255" s="32" t="s">
        <v>25</v>
      </c>
      <c r="D255" s="32">
        <v>800117139</v>
      </c>
      <c r="E255" s="32" t="s">
        <v>312</v>
      </c>
      <c r="F255" s="32" t="s">
        <v>58</v>
      </c>
      <c r="G255" s="32" t="s">
        <v>59</v>
      </c>
      <c r="H255" s="32" t="s">
        <v>27</v>
      </c>
      <c r="I255" s="32" t="s">
        <v>313</v>
      </c>
      <c r="J255" s="32" t="s">
        <v>41</v>
      </c>
      <c r="K255" s="32" t="s">
        <v>42</v>
      </c>
      <c r="L255" s="32" t="s">
        <v>30</v>
      </c>
      <c r="M255" s="32">
        <v>17147226</v>
      </c>
      <c r="N255" s="32">
        <v>762620</v>
      </c>
      <c r="O255" s="32">
        <v>17909846</v>
      </c>
      <c r="P255" s="32">
        <v>4420601</v>
      </c>
      <c r="Q255" s="32">
        <v>5607591</v>
      </c>
      <c r="R255" s="32">
        <v>10028192</v>
      </c>
      <c r="S255" s="32">
        <v>7881654</v>
      </c>
      <c r="T255" s="32">
        <v>1151280</v>
      </c>
      <c r="U255" s="32">
        <v>1105424</v>
      </c>
      <c r="V255" s="20">
        <f>+$M255/$P255</f>
        <v>3.8789354660146889</v>
      </c>
      <c r="X255" s="16">
        <f>+$R255/$O255</f>
        <v>0.55992619925375131</v>
      </c>
      <c r="Y255" s="13"/>
      <c r="Z255" s="32">
        <f>+$T255/$U255</f>
        <v>1.0414827251805643</v>
      </c>
      <c r="AA255" s="32">
        <f>+$T255/$S255</f>
        <v>0.14607086279098269</v>
      </c>
      <c r="AB255" s="32">
        <f>+$T255/$O255</f>
        <v>6.4281959766711555E-2</v>
      </c>
    </row>
    <row r="256" spans="1:28" x14ac:dyDescent="0.3">
      <c r="A256" s="33">
        <v>1498</v>
      </c>
      <c r="B256" s="32" t="s">
        <v>960</v>
      </c>
      <c r="C256" s="32" t="s">
        <v>25</v>
      </c>
      <c r="D256" s="32">
        <v>860028662</v>
      </c>
      <c r="E256" s="32" t="s">
        <v>971</v>
      </c>
      <c r="F256" s="32" t="s">
        <v>58</v>
      </c>
      <c r="G256" s="32" t="s">
        <v>59</v>
      </c>
      <c r="H256" s="32" t="s">
        <v>27</v>
      </c>
      <c r="I256" s="32" t="s">
        <v>972</v>
      </c>
      <c r="J256" s="32" t="s">
        <v>74</v>
      </c>
      <c r="K256" s="32" t="s">
        <v>99</v>
      </c>
      <c r="L256" s="32" t="s">
        <v>30</v>
      </c>
      <c r="M256" s="32">
        <v>20670178</v>
      </c>
      <c r="N256" s="32">
        <v>7505933</v>
      </c>
      <c r="O256" s="32">
        <v>28176111</v>
      </c>
      <c r="P256" s="32">
        <v>9576055</v>
      </c>
      <c r="Q256" s="32">
        <v>6298025</v>
      </c>
      <c r="R256" s="32">
        <v>15874080</v>
      </c>
      <c r="S256" s="32">
        <v>12302031</v>
      </c>
      <c r="T256" s="32">
        <v>5251138</v>
      </c>
      <c r="U256" s="32">
        <v>1092675</v>
      </c>
      <c r="V256" s="20">
        <f>+$M256/$P256</f>
        <v>2.1585274938374934</v>
      </c>
      <c r="X256" s="16">
        <f>+$R256/$O256</f>
        <v>0.56338789977083781</v>
      </c>
      <c r="Y256" s="13"/>
      <c r="Z256" s="32">
        <f>+$T256/$U256</f>
        <v>4.8057638364564026</v>
      </c>
      <c r="AA256" s="32">
        <f>+$T256/$S256</f>
        <v>0.42685130609734279</v>
      </c>
      <c r="AB256" s="32">
        <f>+$T256/$O256</f>
        <v>0.18636844524072183</v>
      </c>
    </row>
    <row r="257" spans="1:28" x14ac:dyDescent="0.3">
      <c r="A257" s="33">
        <v>3340</v>
      </c>
      <c r="B257" s="32" t="s">
        <v>960</v>
      </c>
      <c r="C257" s="32" t="s">
        <v>25</v>
      </c>
      <c r="D257" s="32">
        <v>900504374</v>
      </c>
      <c r="E257" s="32" t="s">
        <v>977</v>
      </c>
      <c r="F257" s="32" t="s">
        <v>58</v>
      </c>
      <c r="G257" s="32" t="s">
        <v>59</v>
      </c>
      <c r="H257" s="32" t="s">
        <v>27</v>
      </c>
      <c r="I257" s="32" t="s">
        <v>978</v>
      </c>
      <c r="J257" s="32" t="s">
        <v>29</v>
      </c>
      <c r="K257" s="32" t="s">
        <v>29</v>
      </c>
      <c r="L257" s="32" t="s">
        <v>30</v>
      </c>
      <c r="M257" s="32">
        <v>9068353</v>
      </c>
      <c r="N257" s="32">
        <v>1523839</v>
      </c>
      <c r="O257" s="32">
        <v>10592192</v>
      </c>
      <c r="P257" s="32">
        <v>5844635</v>
      </c>
      <c r="Q257" s="32">
        <v>133691</v>
      </c>
      <c r="R257" s="32">
        <v>5978326</v>
      </c>
      <c r="S257" s="32">
        <v>4613866</v>
      </c>
      <c r="T257" s="32">
        <v>1301102</v>
      </c>
      <c r="U257" s="32">
        <v>1071418</v>
      </c>
      <c r="V257" s="20">
        <f>+$M257/$P257</f>
        <v>1.5515687463802272</v>
      </c>
      <c r="X257" s="16">
        <f>+$R257/$O257</f>
        <v>0.56440876449369493</v>
      </c>
      <c r="Y257" s="13"/>
      <c r="Z257" s="32">
        <f>+$T257/$U257</f>
        <v>1.2143738484886384</v>
      </c>
      <c r="AA257" s="32">
        <f>+$T257/$S257</f>
        <v>0.28199822014770259</v>
      </c>
      <c r="AB257" s="32">
        <f>+$T257/$O257</f>
        <v>0.12283595312471678</v>
      </c>
    </row>
    <row r="258" spans="1:28" x14ac:dyDescent="0.3">
      <c r="A258" s="33">
        <v>10672</v>
      </c>
      <c r="B258" s="32" t="s">
        <v>32</v>
      </c>
      <c r="C258" s="32" t="s">
        <v>25</v>
      </c>
      <c r="D258" s="32">
        <v>830021692</v>
      </c>
      <c r="E258" s="32" t="s">
        <v>449</v>
      </c>
      <c r="F258" s="32" t="s">
        <v>58</v>
      </c>
      <c r="G258" s="32" t="s">
        <v>59</v>
      </c>
      <c r="H258" s="32" t="s">
        <v>27</v>
      </c>
      <c r="I258" s="32" t="s">
        <v>450</v>
      </c>
      <c r="J258" s="32" t="s">
        <v>74</v>
      </c>
      <c r="K258" s="32" t="s">
        <v>112</v>
      </c>
      <c r="L258" s="32" t="s">
        <v>30</v>
      </c>
      <c r="M258" s="32">
        <v>14670241</v>
      </c>
      <c r="N258" s="32">
        <v>163976</v>
      </c>
      <c r="O258" s="32">
        <v>14834217</v>
      </c>
      <c r="P258" s="32">
        <v>8399248</v>
      </c>
      <c r="R258" s="32">
        <v>8399248</v>
      </c>
      <c r="S258" s="32">
        <v>6434969</v>
      </c>
      <c r="T258" s="32">
        <v>4414362</v>
      </c>
      <c r="U258" s="32">
        <v>1183040</v>
      </c>
      <c r="V258" s="20">
        <f>+$M258/$P258</f>
        <v>1.7466136254102749</v>
      </c>
      <c r="X258" s="16">
        <f>+$R258/$O258</f>
        <v>0.56620770749140314</v>
      </c>
      <c r="Y258" s="13"/>
      <c r="Z258" s="32">
        <f>+$T258/$U258</f>
        <v>3.731371720313768</v>
      </c>
      <c r="AA258" s="32">
        <f>+$T258/$S258</f>
        <v>0.68599584551223169</v>
      </c>
      <c r="AB258" s="32">
        <f>+$T258/$O258</f>
        <v>0.29757971047612419</v>
      </c>
    </row>
    <row r="259" spans="1:28" x14ac:dyDescent="0.3">
      <c r="A259" s="33">
        <v>1656</v>
      </c>
      <c r="B259" s="32" t="s">
        <v>32</v>
      </c>
      <c r="C259" s="32" t="s">
        <v>25</v>
      </c>
      <c r="D259" s="32">
        <v>800082225</v>
      </c>
      <c r="E259" s="32" t="s">
        <v>296</v>
      </c>
      <c r="F259" s="32" t="s">
        <v>58</v>
      </c>
      <c r="G259" s="32" t="s">
        <v>59</v>
      </c>
      <c r="H259" s="32" t="s">
        <v>27</v>
      </c>
      <c r="I259" s="32" t="s">
        <v>297</v>
      </c>
      <c r="J259" s="32" t="s">
        <v>29</v>
      </c>
      <c r="K259" s="32" t="s">
        <v>29</v>
      </c>
      <c r="L259" s="32" t="s">
        <v>30</v>
      </c>
      <c r="M259" s="32">
        <v>3570563</v>
      </c>
      <c r="N259" s="32">
        <v>142149</v>
      </c>
      <c r="O259" s="32">
        <v>3712712</v>
      </c>
      <c r="P259" s="32">
        <v>1986042</v>
      </c>
      <c r="Q259" s="32">
        <v>122255</v>
      </c>
      <c r="R259" s="32">
        <v>2108297</v>
      </c>
      <c r="S259" s="32">
        <v>1604415</v>
      </c>
      <c r="T259" s="32">
        <v>463013</v>
      </c>
      <c r="U259" s="32">
        <v>352799</v>
      </c>
      <c r="V259" s="20">
        <f>+$M259/$P259</f>
        <v>1.7978285454184755</v>
      </c>
      <c r="X259" s="16">
        <f>+$R259/$O259</f>
        <v>0.56785902057579474</v>
      </c>
      <c r="Y259" s="13"/>
      <c r="Z259" s="32">
        <f>+$T259/$U259</f>
        <v>1.3123988446679271</v>
      </c>
      <c r="AA259" s="32">
        <f>+$T259/$S259</f>
        <v>0.28858680578279311</v>
      </c>
      <c r="AB259" s="32">
        <f>+$T259/$O259</f>
        <v>0.12471018489987912</v>
      </c>
    </row>
    <row r="260" spans="1:28" x14ac:dyDescent="0.3">
      <c r="A260" s="33">
        <v>22500</v>
      </c>
      <c r="B260" s="32" t="s">
        <v>32</v>
      </c>
      <c r="C260" s="32" t="s">
        <v>25</v>
      </c>
      <c r="D260" s="32">
        <v>900036968</v>
      </c>
      <c r="E260" s="32" t="s">
        <v>665</v>
      </c>
      <c r="F260" s="32" t="s">
        <v>58</v>
      </c>
      <c r="G260" s="32" t="s">
        <v>59</v>
      </c>
      <c r="H260" s="32" t="s">
        <v>27</v>
      </c>
      <c r="I260" s="32" t="s">
        <v>666</v>
      </c>
      <c r="J260" s="32" t="s">
        <v>74</v>
      </c>
      <c r="K260" s="32" t="s">
        <v>112</v>
      </c>
      <c r="L260" s="32" t="s">
        <v>30</v>
      </c>
      <c r="M260" s="32">
        <v>1263300</v>
      </c>
      <c r="N260" s="32">
        <v>471179</v>
      </c>
      <c r="O260" s="32">
        <v>1734479</v>
      </c>
      <c r="P260" s="32">
        <v>870529</v>
      </c>
      <c r="Q260" s="32">
        <v>116339</v>
      </c>
      <c r="R260" s="32">
        <v>986868</v>
      </c>
      <c r="S260" s="32">
        <v>747611</v>
      </c>
      <c r="T260" s="32">
        <v>255555</v>
      </c>
      <c r="U260" s="32">
        <v>96479</v>
      </c>
      <c r="V260" s="20">
        <f>+$M260/$P260</f>
        <v>1.4511865773569863</v>
      </c>
      <c r="X260" s="16">
        <f>+$R260/$O260</f>
        <v>0.5689708552251137</v>
      </c>
      <c r="Y260" s="13"/>
      <c r="Z260" s="32">
        <f>+$T260/$U260</f>
        <v>2.6488147679805967</v>
      </c>
      <c r="AA260" s="32">
        <f>+$T260/$S260</f>
        <v>0.34182883879450676</v>
      </c>
      <c r="AB260" s="32">
        <f>+$T260/$O260</f>
        <v>0.14733819204498871</v>
      </c>
    </row>
    <row r="261" spans="1:28" x14ac:dyDescent="0.3">
      <c r="A261" s="33">
        <v>692</v>
      </c>
      <c r="B261" s="32" t="s">
        <v>31</v>
      </c>
      <c r="C261" s="32" t="s">
        <v>25</v>
      </c>
      <c r="D261" s="32">
        <v>830116807</v>
      </c>
      <c r="E261" s="32" t="s">
        <v>252</v>
      </c>
      <c r="F261" s="32" t="s">
        <v>58</v>
      </c>
      <c r="G261" s="32" t="s">
        <v>59</v>
      </c>
      <c r="H261" s="32" t="s">
        <v>27</v>
      </c>
      <c r="I261" s="32" t="s">
        <v>253</v>
      </c>
      <c r="J261" s="32" t="s">
        <v>29</v>
      </c>
      <c r="K261" s="32" t="s">
        <v>29</v>
      </c>
      <c r="L261" s="32" t="s">
        <v>30</v>
      </c>
      <c r="M261" s="32">
        <v>108691574</v>
      </c>
      <c r="N261" s="32">
        <v>29137926</v>
      </c>
      <c r="O261" s="32">
        <v>137829500</v>
      </c>
      <c r="P261" s="32">
        <v>14890318</v>
      </c>
      <c r="Q261" s="32">
        <v>63661446</v>
      </c>
      <c r="R261" s="32">
        <v>78551764</v>
      </c>
      <c r="S261" s="32">
        <v>59277736</v>
      </c>
      <c r="T261" s="32">
        <v>19650679</v>
      </c>
      <c r="U261" s="32">
        <v>4264292</v>
      </c>
      <c r="V261" s="20">
        <f>+$M261/$P261</f>
        <v>7.2994797021796307</v>
      </c>
      <c r="X261" s="16">
        <f>+$R261/$O261</f>
        <v>0.56991982122840179</v>
      </c>
      <c r="Y261" s="13"/>
      <c r="Z261" s="32">
        <f>+$T261/$U261</f>
        <v>4.6081926378399976</v>
      </c>
      <c r="AA261" s="32">
        <f>+$T261/$S261</f>
        <v>0.33150184750645673</v>
      </c>
      <c r="AB261" s="32">
        <f>+$T261/$O261</f>
        <v>0.14257237383869201</v>
      </c>
    </row>
    <row r="262" spans="1:28" x14ac:dyDescent="0.3">
      <c r="A262" s="33">
        <v>11348</v>
      </c>
      <c r="B262" s="32" t="s">
        <v>32</v>
      </c>
      <c r="C262" s="32" t="s">
        <v>25</v>
      </c>
      <c r="D262" s="32">
        <v>830045893</v>
      </c>
      <c r="E262" s="32" t="s">
        <v>467</v>
      </c>
      <c r="F262" s="32" t="s">
        <v>58</v>
      </c>
      <c r="G262" s="32" t="s">
        <v>59</v>
      </c>
      <c r="H262" s="32" t="s">
        <v>44</v>
      </c>
      <c r="I262" s="32" t="s">
        <v>468</v>
      </c>
      <c r="J262" s="32" t="s">
        <v>29</v>
      </c>
      <c r="K262" s="32" t="s">
        <v>29</v>
      </c>
      <c r="L262" s="32" t="s">
        <v>30</v>
      </c>
      <c r="M262" s="32">
        <v>13521682</v>
      </c>
      <c r="N262" s="32">
        <v>139391</v>
      </c>
      <c r="O262" s="32">
        <v>13661073</v>
      </c>
      <c r="P262" s="32">
        <v>6669864</v>
      </c>
      <c r="Q262" s="32">
        <v>1142956</v>
      </c>
      <c r="R262" s="32">
        <v>7812820</v>
      </c>
      <c r="S262" s="32">
        <v>5848253</v>
      </c>
      <c r="T262" s="32">
        <v>2866350</v>
      </c>
      <c r="U262" s="32">
        <v>183003</v>
      </c>
      <c r="V262" s="20">
        <f>+$M262/$P262</f>
        <v>2.0272800165040845</v>
      </c>
      <c r="X262" s="16">
        <f>+$R262/$O262</f>
        <v>0.57190383215139839</v>
      </c>
      <c r="Y262" s="13"/>
      <c r="Z262" s="32">
        <f>+$T262/$U262</f>
        <v>15.662857985934657</v>
      </c>
      <c r="AA262" s="32">
        <f>+$T262/$S262</f>
        <v>0.49012072494127734</v>
      </c>
      <c r="AB262" s="32">
        <f>+$T262/$O262</f>
        <v>0.20981880413053938</v>
      </c>
    </row>
    <row r="263" spans="1:28" x14ac:dyDescent="0.3">
      <c r="A263" s="33">
        <v>5802</v>
      </c>
      <c r="B263" s="32" t="s">
        <v>24</v>
      </c>
      <c r="C263" s="32" t="s">
        <v>25</v>
      </c>
      <c r="D263" s="32">
        <v>901341011</v>
      </c>
      <c r="E263" s="32" t="s">
        <v>236</v>
      </c>
      <c r="F263" s="32" t="s">
        <v>58</v>
      </c>
      <c r="G263" s="32" t="s">
        <v>59</v>
      </c>
      <c r="H263" s="32" t="s">
        <v>27</v>
      </c>
      <c r="I263" s="32" t="s">
        <v>237</v>
      </c>
      <c r="J263" s="32" t="s">
        <v>29</v>
      </c>
      <c r="K263" s="32" t="s">
        <v>29</v>
      </c>
      <c r="L263" s="32" t="s">
        <v>30</v>
      </c>
      <c r="M263" s="32">
        <v>16457755</v>
      </c>
      <c r="N263" s="32">
        <v>1266973</v>
      </c>
      <c r="O263" s="32">
        <v>17724728</v>
      </c>
      <c r="P263" s="32">
        <v>8495711</v>
      </c>
      <c r="Q263" s="32">
        <v>1653776</v>
      </c>
      <c r="R263" s="32">
        <v>10149487</v>
      </c>
      <c r="S263" s="32">
        <v>7575241</v>
      </c>
      <c r="T263" s="32">
        <v>3075847</v>
      </c>
      <c r="V263" s="20">
        <f>+$M263/$P263</f>
        <v>1.9371839508194193</v>
      </c>
      <c r="W263" s="20"/>
      <c r="X263" s="16">
        <f>+$R263/$O263</f>
        <v>0.57261736259083917</v>
      </c>
      <c r="Y263" s="13"/>
      <c r="Z263" s="32" t="e">
        <f>+$T263/$U263</f>
        <v>#DIV/0!</v>
      </c>
      <c r="AA263" s="32">
        <f>+$T263/$S263</f>
        <v>0.40603949102081371</v>
      </c>
      <c r="AB263" s="32">
        <f>+$T263/$O263</f>
        <v>0.17353422856474865</v>
      </c>
    </row>
    <row r="264" spans="1:28" x14ac:dyDescent="0.3">
      <c r="A264" s="33">
        <v>23374</v>
      </c>
      <c r="B264" s="32" t="s">
        <v>32</v>
      </c>
      <c r="C264" s="32" t="s">
        <v>25</v>
      </c>
      <c r="D264" s="32">
        <v>900075189</v>
      </c>
      <c r="E264" s="32" t="s">
        <v>679</v>
      </c>
      <c r="F264" s="32" t="s">
        <v>58</v>
      </c>
      <c r="G264" s="32" t="s">
        <v>59</v>
      </c>
      <c r="H264" s="32" t="s">
        <v>27</v>
      </c>
      <c r="I264" s="32" t="s">
        <v>680</v>
      </c>
      <c r="J264" s="32" t="s">
        <v>41</v>
      </c>
      <c r="K264" s="32" t="s">
        <v>162</v>
      </c>
      <c r="L264" s="32" t="s">
        <v>30</v>
      </c>
      <c r="M264" s="32">
        <v>15303416</v>
      </c>
      <c r="N264" s="32">
        <v>3133779</v>
      </c>
      <c r="O264" s="32">
        <v>18437195</v>
      </c>
      <c r="P264" s="32">
        <v>9030778</v>
      </c>
      <c r="Q264" s="32">
        <v>1528009</v>
      </c>
      <c r="R264" s="32">
        <v>10558787</v>
      </c>
      <c r="S264" s="32">
        <v>7878408</v>
      </c>
      <c r="T264" s="32">
        <v>3635290</v>
      </c>
      <c r="U264" s="32">
        <v>319185</v>
      </c>
      <c r="V264" s="20">
        <f>+$M264/$P264</f>
        <v>1.694584453299594</v>
      </c>
      <c r="X264" s="16">
        <f>+$R264/$O264</f>
        <v>0.57268944652372555</v>
      </c>
      <c r="Y264" s="13"/>
      <c r="Z264" s="32">
        <f>+$T264/$U264</f>
        <v>11.38928834375049</v>
      </c>
      <c r="AA264" s="32">
        <f>+$T264/$S264</f>
        <v>0.46142444006454097</v>
      </c>
      <c r="AB264" s="32">
        <f>+$T264/$O264</f>
        <v>0.19717153287145903</v>
      </c>
    </row>
    <row r="265" spans="1:28" x14ac:dyDescent="0.3">
      <c r="A265" s="33">
        <v>15048</v>
      </c>
      <c r="B265" s="32" t="s">
        <v>32</v>
      </c>
      <c r="C265" s="32" t="s">
        <v>25</v>
      </c>
      <c r="D265" s="32">
        <v>830513925</v>
      </c>
      <c r="E265" s="32" t="s">
        <v>551</v>
      </c>
      <c r="F265" s="32" t="s">
        <v>58</v>
      </c>
      <c r="G265" s="32" t="s">
        <v>59</v>
      </c>
      <c r="H265" s="32" t="s">
        <v>27</v>
      </c>
      <c r="I265" s="32" t="s">
        <v>552</v>
      </c>
      <c r="J265" s="32" t="s">
        <v>39</v>
      </c>
      <c r="K265" s="32" t="s">
        <v>40</v>
      </c>
      <c r="L265" s="32" t="s">
        <v>30</v>
      </c>
      <c r="M265" s="32">
        <v>6356579</v>
      </c>
      <c r="N265" s="32">
        <v>467295</v>
      </c>
      <c r="O265" s="32">
        <v>6823874</v>
      </c>
      <c r="P265" s="32">
        <v>1125365</v>
      </c>
      <c r="Q265" s="32">
        <v>2784036</v>
      </c>
      <c r="R265" s="32">
        <v>3909401</v>
      </c>
      <c r="S265" s="32">
        <v>2914473</v>
      </c>
      <c r="T265" s="32">
        <v>1489770</v>
      </c>
      <c r="U265" s="32">
        <v>801813</v>
      </c>
      <c r="V265" s="20">
        <f>+$M265/$P265</f>
        <v>5.64845983303195</v>
      </c>
      <c r="X265" s="16">
        <f>+$R265/$O265</f>
        <v>0.57290052542001801</v>
      </c>
      <c r="Y265" s="13"/>
      <c r="Z265" s="32">
        <f>+$T265/$U265</f>
        <v>1.8580018034130152</v>
      </c>
      <c r="AA265" s="32">
        <f>+$T265/$S265</f>
        <v>0.51116273851224558</v>
      </c>
      <c r="AB265" s="32">
        <f>+$T265/$O265</f>
        <v>0.21831733704344483</v>
      </c>
    </row>
    <row r="266" spans="1:28" x14ac:dyDescent="0.3">
      <c r="A266" s="33">
        <v>31176</v>
      </c>
      <c r="B266" s="32" t="s">
        <v>32</v>
      </c>
      <c r="C266" s="32" t="s">
        <v>25</v>
      </c>
      <c r="D266" s="32">
        <v>900366080</v>
      </c>
      <c r="E266" s="32" t="s">
        <v>804</v>
      </c>
      <c r="F266" s="32" t="s">
        <v>58</v>
      </c>
      <c r="G266" s="32" t="s">
        <v>59</v>
      </c>
      <c r="H266" s="32" t="s">
        <v>27</v>
      </c>
      <c r="I266" s="32" t="s">
        <v>805</v>
      </c>
      <c r="J266" s="32" t="s">
        <v>29</v>
      </c>
      <c r="K266" s="32" t="s">
        <v>29</v>
      </c>
      <c r="L266" s="32" t="s">
        <v>30</v>
      </c>
      <c r="M266" s="32">
        <v>4514255</v>
      </c>
      <c r="N266" s="32">
        <v>364631</v>
      </c>
      <c r="O266" s="32">
        <v>4878886</v>
      </c>
      <c r="P266" s="32">
        <v>1961240</v>
      </c>
      <c r="Q266" s="32">
        <v>836997</v>
      </c>
      <c r="R266" s="32">
        <v>2798237</v>
      </c>
      <c r="S266" s="32">
        <v>2080649</v>
      </c>
      <c r="T266" s="32">
        <v>706418</v>
      </c>
      <c r="U266" s="32">
        <v>504021</v>
      </c>
      <c r="V266" s="20">
        <f>+$M266/$P266</f>
        <v>2.3017351267565416</v>
      </c>
      <c r="X266" s="16">
        <f>+$R266/$O266</f>
        <v>0.57354014830434652</v>
      </c>
      <c r="Y266" s="13"/>
      <c r="Z266" s="32">
        <f>+$T266/$U266</f>
        <v>1.4015646173472931</v>
      </c>
      <c r="AA266" s="32">
        <f>+$T266/$S266</f>
        <v>0.33951810228443147</v>
      </c>
      <c r="AB266" s="32">
        <f>+$T266/$O266</f>
        <v>0.14479083954820834</v>
      </c>
    </row>
    <row r="267" spans="1:28" x14ac:dyDescent="0.3">
      <c r="A267" s="33">
        <v>1516</v>
      </c>
      <c r="B267" s="32" t="s">
        <v>32</v>
      </c>
      <c r="C267" s="32" t="s">
        <v>25</v>
      </c>
      <c r="D267" s="32">
        <v>800074063</v>
      </c>
      <c r="E267" s="32" t="s">
        <v>292</v>
      </c>
      <c r="F267" s="32" t="s">
        <v>58</v>
      </c>
      <c r="G267" s="32" t="s">
        <v>59</v>
      </c>
      <c r="H267" s="32" t="s">
        <v>51</v>
      </c>
      <c r="I267" s="32" t="s">
        <v>293</v>
      </c>
      <c r="J267" s="32" t="s">
        <v>158</v>
      </c>
      <c r="K267" s="32" t="s">
        <v>247</v>
      </c>
      <c r="L267" s="32" t="s">
        <v>30</v>
      </c>
      <c r="M267" s="32">
        <v>1276027</v>
      </c>
      <c r="N267" s="32">
        <v>450234</v>
      </c>
      <c r="O267" s="32">
        <v>1726261</v>
      </c>
      <c r="P267" s="32">
        <v>842009</v>
      </c>
      <c r="Q267" s="32">
        <v>150374</v>
      </c>
      <c r="R267" s="32">
        <v>992383</v>
      </c>
      <c r="S267" s="32">
        <v>733878</v>
      </c>
      <c r="T267" s="32">
        <v>107056</v>
      </c>
      <c r="U267" s="32">
        <v>0</v>
      </c>
      <c r="V267" s="20">
        <f>+$M267/$P267</f>
        <v>1.5154552979837508</v>
      </c>
      <c r="X267" s="16">
        <f>+$R267/$O267</f>
        <v>0.57487425134437953</v>
      </c>
      <c r="Y267" s="13"/>
      <c r="Z267" s="32" t="e">
        <f>+$T267/$U267</f>
        <v>#DIV/0!</v>
      </c>
      <c r="AA267" s="32">
        <f>+$T267/$S267</f>
        <v>0.14587710763914438</v>
      </c>
      <c r="AB267" s="32">
        <f>+$T267/$O267</f>
        <v>6.2016114596807781E-2</v>
      </c>
    </row>
    <row r="268" spans="1:28" x14ac:dyDescent="0.3">
      <c r="A268" s="33">
        <v>16576</v>
      </c>
      <c r="B268" s="32" t="s">
        <v>32</v>
      </c>
      <c r="C268" s="32" t="s">
        <v>25</v>
      </c>
      <c r="D268" s="32">
        <v>860051814</v>
      </c>
      <c r="E268" s="32" t="s">
        <v>582</v>
      </c>
      <c r="F268" s="32" t="s">
        <v>58</v>
      </c>
      <c r="G268" s="32" t="s">
        <v>59</v>
      </c>
      <c r="H268" s="32" t="s">
        <v>51</v>
      </c>
      <c r="I268" s="32" t="s">
        <v>583</v>
      </c>
      <c r="J268" s="32" t="s">
        <v>29</v>
      </c>
      <c r="K268" s="32" t="s">
        <v>29</v>
      </c>
      <c r="L268" s="32" t="s">
        <v>30</v>
      </c>
      <c r="M268" s="32">
        <v>17640940</v>
      </c>
      <c r="N268" s="32">
        <v>2690733</v>
      </c>
      <c r="O268" s="32">
        <v>20331673</v>
      </c>
      <c r="P268" s="32">
        <v>10304866</v>
      </c>
      <c r="Q268" s="32">
        <v>1388311</v>
      </c>
      <c r="R268" s="32">
        <v>11693177</v>
      </c>
      <c r="S268" s="32">
        <v>8638496</v>
      </c>
      <c r="T268" s="32">
        <v>936432</v>
      </c>
      <c r="U268" s="32">
        <v>1404075</v>
      </c>
      <c r="V268" s="20">
        <f>+$M268/$P268</f>
        <v>1.7119038714331656</v>
      </c>
      <c r="X268" s="16">
        <f>+$R268/$O268</f>
        <v>0.57512124063769865</v>
      </c>
      <c r="Y268" s="13"/>
      <c r="Z268" s="32">
        <f>+$T268/$U268</f>
        <v>0.66693873190534692</v>
      </c>
      <c r="AA268" s="32">
        <f>+$T268/$S268</f>
        <v>0.10840220334650846</v>
      </c>
      <c r="AB268" s="32">
        <f>+$T268/$O268</f>
        <v>4.6057793670004434E-2</v>
      </c>
    </row>
    <row r="269" spans="1:28" x14ac:dyDescent="0.3">
      <c r="A269" s="33">
        <v>35522</v>
      </c>
      <c r="B269" s="32" t="s">
        <v>32</v>
      </c>
      <c r="C269" s="32" t="s">
        <v>25</v>
      </c>
      <c r="D269" s="32">
        <v>900497017</v>
      </c>
      <c r="E269" s="32" t="s">
        <v>869</v>
      </c>
      <c r="F269" s="32" t="s">
        <v>58</v>
      </c>
      <c r="G269" s="32" t="s">
        <v>59</v>
      </c>
      <c r="H269" s="32" t="s">
        <v>27</v>
      </c>
      <c r="I269" s="32" t="s">
        <v>870</v>
      </c>
      <c r="J269" s="32" t="s">
        <v>41</v>
      </c>
      <c r="K269" s="32" t="s">
        <v>42</v>
      </c>
      <c r="L269" s="32" t="s">
        <v>30</v>
      </c>
      <c r="M269" s="32">
        <v>8255978</v>
      </c>
      <c r="N269" s="32">
        <v>157091</v>
      </c>
      <c r="O269" s="32">
        <v>8413069</v>
      </c>
      <c r="P269" s="32">
        <v>4839050</v>
      </c>
      <c r="R269" s="32">
        <v>4839050</v>
      </c>
      <c r="S269" s="32">
        <v>3574019</v>
      </c>
      <c r="T269" s="32">
        <v>1021700</v>
      </c>
      <c r="U269" s="32">
        <v>867483</v>
      </c>
      <c r="V269" s="20">
        <f>+$M269/$P269</f>
        <v>1.7061154565462229</v>
      </c>
      <c r="X269" s="16">
        <f>+$R269/$O269</f>
        <v>0.57518249285724388</v>
      </c>
      <c r="Y269" s="13"/>
      <c r="Z269" s="32">
        <f>+$T269/$U269</f>
        <v>1.1777752417050247</v>
      </c>
      <c r="AA269" s="32">
        <f>+$T269/$S269</f>
        <v>0.28586865374806347</v>
      </c>
      <c r="AB269" s="32">
        <f>+$T269/$O269</f>
        <v>0.12144200885550802</v>
      </c>
    </row>
    <row r="270" spans="1:28" x14ac:dyDescent="0.3">
      <c r="A270" s="33">
        <v>1284</v>
      </c>
      <c r="B270" s="32" t="s">
        <v>32</v>
      </c>
      <c r="C270" s="32" t="s">
        <v>25</v>
      </c>
      <c r="D270" s="32">
        <v>800062591</v>
      </c>
      <c r="E270" s="32" t="s">
        <v>290</v>
      </c>
      <c r="F270" s="32" t="s">
        <v>58</v>
      </c>
      <c r="G270" s="32" t="s">
        <v>59</v>
      </c>
      <c r="H270" s="32" t="s">
        <v>44</v>
      </c>
      <c r="I270" s="32" t="s">
        <v>291</v>
      </c>
      <c r="J270" s="32" t="s">
        <v>46</v>
      </c>
      <c r="K270" s="32" t="s">
        <v>47</v>
      </c>
      <c r="L270" s="32" t="s">
        <v>30</v>
      </c>
      <c r="M270" s="32">
        <v>47642713</v>
      </c>
      <c r="N270" s="32">
        <v>19761763</v>
      </c>
      <c r="O270" s="32">
        <v>67404476</v>
      </c>
      <c r="P270" s="32">
        <v>13523385</v>
      </c>
      <c r="Q270" s="32">
        <v>25304767</v>
      </c>
      <c r="R270" s="32">
        <v>38828152</v>
      </c>
      <c r="S270" s="32">
        <v>28576324</v>
      </c>
      <c r="T270" s="32">
        <v>3370493</v>
      </c>
      <c r="U270" s="32">
        <v>1373409</v>
      </c>
      <c r="V270" s="20">
        <f>+$M270/$P270</f>
        <v>3.5229872550400656</v>
      </c>
      <c r="X270" s="16">
        <f>+$R270/$O270</f>
        <v>0.57604708624988055</v>
      </c>
      <c r="Y270" s="13"/>
      <c r="Z270" s="32">
        <f>+$T270/$U270</f>
        <v>2.4541072615659281</v>
      </c>
      <c r="AA270" s="32">
        <f>+$T270/$S270</f>
        <v>0.11794704595314638</v>
      </c>
      <c r="AB270" s="32">
        <f>+$T270/$O270</f>
        <v>5.000399380005565E-2</v>
      </c>
    </row>
    <row r="271" spans="1:28" x14ac:dyDescent="0.3">
      <c r="A271" s="33">
        <v>32822</v>
      </c>
      <c r="B271" s="32" t="s">
        <v>32</v>
      </c>
      <c r="C271" s="32" t="s">
        <v>25</v>
      </c>
      <c r="D271" s="32">
        <v>900410611</v>
      </c>
      <c r="E271" s="32" t="s">
        <v>824</v>
      </c>
      <c r="F271" s="32" t="s">
        <v>58</v>
      </c>
      <c r="G271" s="32" t="s">
        <v>59</v>
      </c>
      <c r="H271" s="32" t="s">
        <v>27</v>
      </c>
      <c r="I271" s="32" t="s">
        <v>825</v>
      </c>
      <c r="J271" s="32" t="s">
        <v>29</v>
      </c>
      <c r="K271" s="32" t="s">
        <v>29</v>
      </c>
      <c r="L271" s="32" t="s">
        <v>30</v>
      </c>
      <c r="M271" s="32">
        <v>6874061</v>
      </c>
      <c r="N271" s="32">
        <v>3340392</v>
      </c>
      <c r="O271" s="32">
        <v>10214453</v>
      </c>
      <c r="P271" s="32">
        <v>3479679</v>
      </c>
      <c r="Q271" s="32">
        <v>2405782</v>
      </c>
      <c r="R271" s="32">
        <v>5885461</v>
      </c>
      <c r="S271" s="32">
        <v>4328992</v>
      </c>
      <c r="T271" s="32">
        <v>1586673</v>
      </c>
      <c r="V271" s="20">
        <f>+$M271/$P271</f>
        <v>1.9754871067130042</v>
      </c>
      <c r="X271" s="16">
        <f>+$R271/$O271</f>
        <v>0.57618954240623554</v>
      </c>
      <c r="Y271" s="13"/>
      <c r="Z271" s="32" t="e">
        <f>+$T271/$U271</f>
        <v>#DIV/0!</v>
      </c>
      <c r="AA271" s="32">
        <f>+$T271/$S271</f>
        <v>0.36652250685609955</v>
      </c>
      <c r="AB271" s="32">
        <f>+$T271/$O271</f>
        <v>0.15533607134909722</v>
      </c>
    </row>
    <row r="272" spans="1:28" x14ac:dyDescent="0.3">
      <c r="A272" s="33">
        <v>4948</v>
      </c>
      <c r="B272" s="32" t="s">
        <v>24</v>
      </c>
      <c r="C272" s="32" t="s">
        <v>25</v>
      </c>
      <c r="D272" s="32">
        <v>900757947</v>
      </c>
      <c r="E272" s="32" t="s">
        <v>214</v>
      </c>
      <c r="F272" s="32" t="s">
        <v>58</v>
      </c>
      <c r="G272" s="32" t="s">
        <v>59</v>
      </c>
      <c r="H272" s="32" t="s">
        <v>27</v>
      </c>
      <c r="I272" s="32" t="s">
        <v>215</v>
      </c>
      <c r="J272" s="32" t="s">
        <v>29</v>
      </c>
      <c r="K272" s="32" t="s">
        <v>29</v>
      </c>
      <c r="L272" s="32" t="s">
        <v>30</v>
      </c>
      <c r="M272" s="32">
        <v>244714746</v>
      </c>
      <c r="N272" s="32">
        <v>34752716</v>
      </c>
      <c r="O272" s="32">
        <v>279467462</v>
      </c>
      <c r="P272" s="32">
        <v>143352669</v>
      </c>
      <c r="Q272" s="32">
        <v>18002922</v>
      </c>
      <c r="R272" s="32">
        <v>161355591</v>
      </c>
      <c r="S272" s="32">
        <v>118111871</v>
      </c>
      <c r="T272" s="32">
        <v>36181425</v>
      </c>
      <c r="U272" s="32">
        <v>10886647</v>
      </c>
      <c r="V272" s="20">
        <f>+$M272/$P272</f>
        <v>1.707081896047572</v>
      </c>
      <c r="W272" s="20"/>
      <c r="X272" s="16">
        <f>+$R272/$O272</f>
        <v>0.57736807657415234</v>
      </c>
      <c r="Y272" s="13"/>
      <c r="Z272" s="32">
        <f>+$T272/$U272</f>
        <v>3.3234681899762157</v>
      </c>
      <c r="AA272" s="32">
        <f>+$T272/$S272</f>
        <v>0.30633182502036566</v>
      </c>
      <c r="AB272" s="32">
        <f>+$T272/$O272</f>
        <v>0.12946560841490734</v>
      </c>
    </row>
    <row r="273" spans="1:29" x14ac:dyDescent="0.3">
      <c r="A273" s="33">
        <v>2352</v>
      </c>
      <c r="B273" s="32" t="s">
        <v>24</v>
      </c>
      <c r="C273" s="32" t="s">
        <v>25</v>
      </c>
      <c r="D273" s="32">
        <v>860506831</v>
      </c>
      <c r="E273" s="32" t="s">
        <v>143</v>
      </c>
      <c r="F273" s="32" t="s">
        <v>58</v>
      </c>
      <c r="G273" s="32" t="s">
        <v>59</v>
      </c>
      <c r="H273" s="32" t="s">
        <v>27</v>
      </c>
      <c r="I273" s="32" t="s">
        <v>144</v>
      </c>
      <c r="J273" s="32" t="s">
        <v>29</v>
      </c>
      <c r="K273" s="32" t="s">
        <v>29</v>
      </c>
      <c r="L273" s="32" t="s">
        <v>30</v>
      </c>
      <c r="M273" s="32">
        <v>60797456</v>
      </c>
      <c r="N273" s="32">
        <v>10819192</v>
      </c>
      <c r="O273" s="32">
        <v>71616648</v>
      </c>
      <c r="P273" s="32">
        <v>32624475</v>
      </c>
      <c r="Q273" s="32">
        <v>8813706</v>
      </c>
      <c r="R273" s="32">
        <v>41438181</v>
      </c>
      <c r="S273" s="32">
        <v>30178467</v>
      </c>
      <c r="T273" s="32">
        <v>18177493</v>
      </c>
      <c r="U273" s="32">
        <v>456495</v>
      </c>
      <c r="V273" s="20">
        <f>+$M273/$P273</f>
        <v>1.8635535437735014</v>
      </c>
      <c r="W273" s="20"/>
      <c r="X273" s="16">
        <f>+$R273/$O273</f>
        <v>0.57861100955185729</v>
      </c>
      <c r="Y273" s="13"/>
      <c r="Z273" s="32">
        <f>+$T273/$U273</f>
        <v>39.819697915639821</v>
      </c>
      <c r="AA273" s="32">
        <f>+$T273/$S273</f>
        <v>0.60233321328084688</v>
      </c>
      <c r="AB273" s="32">
        <f>+$T273/$O273</f>
        <v>0.25381658465780194</v>
      </c>
    </row>
    <row r="274" spans="1:29" x14ac:dyDescent="0.3">
      <c r="A274" s="33">
        <v>38150</v>
      </c>
      <c r="B274" s="32" t="s">
        <v>32</v>
      </c>
      <c r="C274" s="32" t="s">
        <v>25</v>
      </c>
      <c r="D274" s="32">
        <v>900606989</v>
      </c>
      <c r="E274" s="32" t="s">
        <v>907</v>
      </c>
      <c r="F274" s="32" t="s">
        <v>58</v>
      </c>
      <c r="G274" s="32" t="s">
        <v>59</v>
      </c>
      <c r="H274" s="32" t="s">
        <v>27</v>
      </c>
      <c r="I274" s="32" t="s">
        <v>908</v>
      </c>
      <c r="J274" s="32" t="s">
        <v>158</v>
      </c>
      <c r="K274" s="32" t="s">
        <v>247</v>
      </c>
      <c r="L274" s="32" t="s">
        <v>30</v>
      </c>
      <c r="M274" s="32">
        <v>10675126</v>
      </c>
      <c r="N274" s="32">
        <v>1593239</v>
      </c>
      <c r="O274" s="32">
        <v>12268365</v>
      </c>
      <c r="P274" s="32">
        <v>4176023</v>
      </c>
      <c r="Q274" s="32">
        <v>2939877</v>
      </c>
      <c r="R274" s="32">
        <v>7115900</v>
      </c>
      <c r="S274" s="32">
        <v>5152465</v>
      </c>
      <c r="T274" s="32">
        <v>1261302</v>
      </c>
      <c r="V274" s="20">
        <f>+$M274/$P274</f>
        <v>2.5562900395902992</v>
      </c>
      <c r="X274" s="16">
        <f>+$R274/$O274</f>
        <v>0.58002023904570821</v>
      </c>
      <c r="Y274" s="13"/>
      <c r="Z274" s="32" t="e">
        <f>+$T274/$U274</f>
        <v>#DIV/0!</v>
      </c>
      <c r="AA274" s="32">
        <f>+$T274/$S274</f>
        <v>0.24479584043753816</v>
      </c>
      <c r="AB274" s="32">
        <f>+$T274/$O274</f>
        <v>0.10280929854956222</v>
      </c>
    </row>
    <row r="275" spans="1:29" x14ac:dyDescent="0.3">
      <c r="A275" s="33">
        <v>5252</v>
      </c>
      <c r="B275" s="32" t="s">
        <v>24</v>
      </c>
      <c r="C275" s="32" t="s">
        <v>25</v>
      </c>
      <c r="D275" s="32">
        <v>900958202</v>
      </c>
      <c r="E275" s="32" t="s">
        <v>224</v>
      </c>
      <c r="F275" s="32" t="s">
        <v>58</v>
      </c>
      <c r="G275" s="32" t="s">
        <v>59</v>
      </c>
      <c r="H275" s="32" t="s">
        <v>27</v>
      </c>
      <c r="I275" s="32" t="s">
        <v>225</v>
      </c>
      <c r="J275" s="32" t="s">
        <v>29</v>
      </c>
      <c r="K275" s="32" t="s">
        <v>29</v>
      </c>
      <c r="L275" s="32" t="s">
        <v>30</v>
      </c>
      <c r="M275" s="32">
        <v>52747180</v>
      </c>
      <c r="N275" s="32">
        <v>3155966</v>
      </c>
      <c r="O275" s="32">
        <v>55903146</v>
      </c>
      <c r="P275" s="32">
        <v>14451319</v>
      </c>
      <c r="Q275" s="32">
        <v>18097393</v>
      </c>
      <c r="R275" s="32">
        <v>32548712</v>
      </c>
      <c r="S275" s="32">
        <v>23354434</v>
      </c>
      <c r="T275" s="32">
        <v>5191767</v>
      </c>
      <c r="U275" s="32">
        <v>2766650</v>
      </c>
      <c r="V275" s="20">
        <f>+$M275/$P275</f>
        <v>3.6499907032707535</v>
      </c>
      <c r="W275" s="20"/>
      <c r="X275" s="16">
        <f>+$R275/$O275</f>
        <v>0.58223399448753743</v>
      </c>
      <c r="Y275" s="13"/>
      <c r="Z275" s="32">
        <f>+$T275/$U275</f>
        <v>1.8765535936963476</v>
      </c>
      <c r="AA275" s="32">
        <f>+$T275/$S275</f>
        <v>0.22230326797900563</v>
      </c>
      <c r="AB275" s="32">
        <f>+$T275/$O275</f>
        <v>9.2870748275955706E-2</v>
      </c>
    </row>
    <row r="276" spans="1:29" x14ac:dyDescent="0.3">
      <c r="A276" s="33">
        <v>37476</v>
      </c>
      <c r="B276" s="32" t="s">
        <v>32</v>
      </c>
      <c r="C276" s="32" t="s">
        <v>25</v>
      </c>
      <c r="D276" s="32">
        <v>900577032</v>
      </c>
      <c r="E276" s="32" t="s">
        <v>903</v>
      </c>
      <c r="F276" s="32" t="s">
        <v>58</v>
      </c>
      <c r="G276" s="32" t="s">
        <v>59</v>
      </c>
      <c r="H276" s="32" t="s">
        <v>27</v>
      </c>
      <c r="I276" s="32" t="s">
        <v>904</v>
      </c>
      <c r="J276" s="32" t="s">
        <v>74</v>
      </c>
      <c r="K276" s="32" t="s">
        <v>112</v>
      </c>
      <c r="L276" s="32" t="s">
        <v>30</v>
      </c>
      <c r="M276" s="32">
        <v>15274863</v>
      </c>
      <c r="N276" s="32">
        <v>609763</v>
      </c>
      <c r="O276" s="32">
        <v>15884626</v>
      </c>
      <c r="P276" s="32">
        <v>8793026</v>
      </c>
      <c r="Q276" s="32">
        <v>496936</v>
      </c>
      <c r="R276" s="32">
        <v>9289962</v>
      </c>
      <c r="S276" s="32">
        <v>6594664</v>
      </c>
      <c r="T276" s="32">
        <v>547242</v>
      </c>
      <c r="U276" s="32">
        <v>1584950</v>
      </c>
      <c r="V276" s="20">
        <f>+$M276/$P276</f>
        <v>1.7371565829556288</v>
      </c>
      <c r="X276" s="16">
        <f>+$R276/$O276</f>
        <v>0.58483983192301792</v>
      </c>
      <c r="Y276" s="13"/>
      <c r="Z276" s="32">
        <f>+$T276/$U276</f>
        <v>0.34527398340641663</v>
      </c>
      <c r="AA276" s="32">
        <f>+$T276/$S276</f>
        <v>8.2982544675513414E-2</v>
      </c>
      <c r="AB276" s="32">
        <f>+$T276/$O276</f>
        <v>3.4451047194941825E-2</v>
      </c>
    </row>
    <row r="277" spans="1:29" x14ac:dyDescent="0.3">
      <c r="A277" s="33">
        <v>1040</v>
      </c>
      <c r="B277" s="32" t="s">
        <v>960</v>
      </c>
      <c r="C277" s="32" t="s">
        <v>25</v>
      </c>
      <c r="D277" s="32">
        <v>830021108</v>
      </c>
      <c r="E277" s="32" t="s">
        <v>963</v>
      </c>
      <c r="F277" s="32" t="s">
        <v>58</v>
      </c>
      <c r="G277" s="32" t="s">
        <v>59</v>
      </c>
      <c r="H277" s="32" t="s">
        <v>44</v>
      </c>
      <c r="I277" s="32" t="s">
        <v>964</v>
      </c>
      <c r="J277" s="32" t="s">
        <v>29</v>
      </c>
      <c r="K277" s="32" t="s">
        <v>29</v>
      </c>
      <c r="L277" s="32" t="s">
        <v>30</v>
      </c>
      <c r="M277" s="32">
        <v>16550138</v>
      </c>
      <c r="N277" s="32">
        <v>5423817</v>
      </c>
      <c r="O277" s="32">
        <v>21973955</v>
      </c>
      <c r="P277" s="32">
        <v>9646203</v>
      </c>
      <c r="Q277" s="32">
        <v>3232920</v>
      </c>
      <c r="R277" s="32">
        <v>12879123</v>
      </c>
      <c r="S277" s="32">
        <v>9094832</v>
      </c>
      <c r="T277" s="32">
        <v>1299819</v>
      </c>
      <c r="U277" s="32">
        <v>921514</v>
      </c>
      <c r="V277" s="20">
        <f>+$M277/$P277</f>
        <v>1.7157152923279761</v>
      </c>
      <c r="X277" s="16">
        <f>+$R277/$O277</f>
        <v>0.58610855442272458</v>
      </c>
      <c r="Y277" s="13"/>
      <c r="Z277" s="32">
        <f>+$T277/$U277</f>
        <v>1.410525504767155</v>
      </c>
      <c r="AA277" s="32">
        <f>+$T277/$S277</f>
        <v>0.14291841784433182</v>
      </c>
      <c r="AB277" s="32">
        <f>+$T277/$O277</f>
        <v>5.9152710561207578E-2</v>
      </c>
    </row>
    <row r="278" spans="1:29" x14ac:dyDescent="0.3">
      <c r="A278" s="33">
        <v>8922</v>
      </c>
      <c r="B278" s="32" t="s">
        <v>32</v>
      </c>
      <c r="C278" s="32" t="s">
        <v>25</v>
      </c>
      <c r="D278" s="32">
        <v>811044610</v>
      </c>
      <c r="E278" s="32" t="s">
        <v>417</v>
      </c>
      <c r="F278" s="32" t="s">
        <v>58</v>
      </c>
      <c r="G278" s="32" t="s">
        <v>59</v>
      </c>
      <c r="H278" s="32" t="s">
        <v>27</v>
      </c>
      <c r="I278" s="32" t="s">
        <v>418</v>
      </c>
      <c r="J278" s="32" t="s">
        <v>41</v>
      </c>
      <c r="K278" s="32" t="s">
        <v>42</v>
      </c>
      <c r="L278" s="32" t="s">
        <v>30</v>
      </c>
      <c r="M278" s="32">
        <v>4961633</v>
      </c>
      <c r="N278" s="32">
        <v>6290556</v>
      </c>
      <c r="O278" s="32">
        <v>11252189</v>
      </c>
      <c r="P278" s="32">
        <v>1108217</v>
      </c>
      <c r="Q278" s="32">
        <v>5497977</v>
      </c>
      <c r="R278" s="32">
        <v>6606194</v>
      </c>
      <c r="S278" s="32">
        <v>4645995</v>
      </c>
      <c r="T278" s="32">
        <v>-500233</v>
      </c>
      <c r="U278" s="32">
        <v>701943</v>
      </c>
      <c r="V278" s="20">
        <f>+$M278/$P278</f>
        <v>4.4771312838550577</v>
      </c>
      <c r="X278" s="16">
        <f>+$R278/$O278</f>
        <v>0.58710300724596787</v>
      </c>
      <c r="Y278" s="13"/>
      <c r="Z278" s="32">
        <f>+$T278/$U278</f>
        <v>-0.71264048505362976</v>
      </c>
      <c r="AA278" s="32">
        <f>+$T278/$S278</f>
        <v>-0.10766972413874745</v>
      </c>
      <c r="AB278" s="32">
        <f>+$T278/$O278</f>
        <v>-4.4456505307545045E-2</v>
      </c>
    </row>
    <row r="279" spans="1:29" x14ac:dyDescent="0.3">
      <c r="A279" s="33">
        <v>1328</v>
      </c>
      <c r="B279" s="32" t="s">
        <v>24</v>
      </c>
      <c r="C279" s="32" t="s">
        <v>25</v>
      </c>
      <c r="D279" s="32">
        <v>830036006</v>
      </c>
      <c r="E279" s="32" t="s">
        <v>91</v>
      </c>
      <c r="F279" s="32" t="s">
        <v>58</v>
      </c>
      <c r="G279" s="32" t="s">
        <v>59</v>
      </c>
      <c r="H279" s="32" t="s">
        <v>27</v>
      </c>
      <c r="I279" s="32" t="s">
        <v>92</v>
      </c>
      <c r="J279" s="32" t="s">
        <v>29</v>
      </c>
      <c r="K279" s="32" t="s">
        <v>29</v>
      </c>
      <c r="L279" s="32" t="s">
        <v>30</v>
      </c>
      <c r="M279" s="32">
        <v>102925300</v>
      </c>
      <c r="N279" s="32">
        <v>9897234</v>
      </c>
      <c r="O279" s="32">
        <v>112822534</v>
      </c>
      <c r="P279" s="32">
        <v>62599513</v>
      </c>
      <c r="Q279" s="32">
        <v>4034920</v>
      </c>
      <c r="R279" s="32">
        <v>66634433</v>
      </c>
      <c r="S279" s="32">
        <v>46188101</v>
      </c>
      <c r="T279" s="32">
        <v>11639978</v>
      </c>
      <c r="U279" s="32">
        <v>25938203</v>
      </c>
      <c r="V279" s="20">
        <f>+$M279/$P279</f>
        <v>1.6441869124445105</v>
      </c>
      <c r="W279" s="20"/>
      <c r="X279" s="16">
        <f>+$R279/$O279</f>
        <v>0.59061280258073268</v>
      </c>
      <c r="Y279" s="13"/>
      <c r="Z279" s="32">
        <f>+$T279/$U279</f>
        <v>0.44875807317877803</v>
      </c>
      <c r="AA279" s="32">
        <f>+$T279/$S279</f>
        <v>0.25201248260888665</v>
      </c>
      <c r="AB279" s="32">
        <f>+$T279/$O279</f>
        <v>0.10317068396992395</v>
      </c>
      <c r="AC279" s="9"/>
    </row>
    <row r="280" spans="1:29" x14ac:dyDescent="0.3">
      <c r="A280" s="33">
        <v>33856</v>
      </c>
      <c r="B280" s="32" t="s">
        <v>32</v>
      </c>
      <c r="C280" s="32" t="s">
        <v>25</v>
      </c>
      <c r="D280" s="32">
        <v>900442893</v>
      </c>
      <c r="E280" s="32" t="s">
        <v>842</v>
      </c>
      <c r="F280" s="32" t="s">
        <v>58</v>
      </c>
      <c r="G280" s="32" t="s">
        <v>59</v>
      </c>
      <c r="H280" s="32" t="s">
        <v>27</v>
      </c>
      <c r="I280" s="32" t="s">
        <v>843</v>
      </c>
      <c r="J280" s="32" t="s">
        <v>74</v>
      </c>
      <c r="K280" s="32" t="s">
        <v>112</v>
      </c>
      <c r="L280" s="32" t="s">
        <v>30</v>
      </c>
      <c r="M280" s="32">
        <v>20781452</v>
      </c>
      <c r="N280" s="32">
        <v>1877973</v>
      </c>
      <c r="O280" s="32">
        <v>22659425</v>
      </c>
      <c r="P280" s="32">
        <v>6992361</v>
      </c>
      <c r="Q280" s="32">
        <v>6397521</v>
      </c>
      <c r="R280" s="32">
        <v>13389882</v>
      </c>
      <c r="S280" s="32">
        <v>9269543</v>
      </c>
      <c r="T280" s="32">
        <v>3712596</v>
      </c>
      <c r="U280" s="32">
        <v>2233239</v>
      </c>
      <c r="V280" s="20">
        <f>+$M280/$P280</f>
        <v>2.9720221824931521</v>
      </c>
      <c r="X280" s="16">
        <f>+$R280/$O280</f>
        <v>0.59091887812687216</v>
      </c>
      <c r="Y280" s="13"/>
      <c r="Z280" s="32">
        <f>+$T280/$U280</f>
        <v>1.6624266368266003</v>
      </c>
      <c r="AA280" s="32">
        <f>+$T280/$S280</f>
        <v>0.40051553782101235</v>
      </c>
      <c r="AB280" s="32">
        <f>+$T280/$O280</f>
        <v>0.16384334553943888</v>
      </c>
    </row>
    <row r="281" spans="1:29" x14ac:dyDescent="0.3">
      <c r="A281" s="33">
        <v>5080</v>
      </c>
      <c r="B281" s="32" t="s">
        <v>24</v>
      </c>
      <c r="C281" s="32" t="s">
        <v>25</v>
      </c>
      <c r="D281" s="32">
        <v>900839128</v>
      </c>
      <c r="E281" s="32" t="s">
        <v>220</v>
      </c>
      <c r="F281" s="32" t="s">
        <v>58</v>
      </c>
      <c r="G281" s="32" t="s">
        <v>59</v>
      </c>
      <c r="H281" s="32" t="s">
        <v>27</v>
      </c>
      <c r="I281" s="32" t="s">
        <v>221</v>
      </c>
      <c r="J281" s="32" t="s">
        <v>29</v>
      </c>
      <c r="K281" s="32" t="s">
        <v>29</v>
      </c>
      <c r="L281" s="32" t="s">
        <v>30</v>
      </c>
      <c r="M281" s="32">
        <v>33344488</v>
      </c>
      <c r="N281" s="32">
        <v>6767720</v>
      </c>
      <c r="O281" s="32">
        <v>40112208</v>
      </c>
      <c r="P281" s="32">
        <v>17578482</v>
      </c>
      <c r="Q281" s="32">
        <v>6150620</v>
      </c>
      <c r="R281" s="32">
        <v>23729102</v>
      </c>
      <c r="S281" s="32">
        <v>16383106</v>
      </c>
      <c r="T281" s="32">
        <v>-133620</v>
      </c>
      <c r="U281" s="32">
        <v>777470</v>
      </c>
      <c r="V281" s="20">
        <f>+$M281/$P281</f>
        <v>1.8968923482698905</v>
      </c>
      <c r="W281" s="20"/>
      <c r="X281" s="16">
        <f>+$R281/$O281</f>
        <v>0.59156808321297094</v>
      </c>
      <c r="Y281" s="13"/>
      <c r="Z281" s="32">
        <f>+$T281/$U281</f>
        <v>-0.17186515235314545</v>
      </c>
      <c r="AA281" s="32">
        <f>+$T281/$S281</f>
        <v>-8.155962611729425E-3</v>
      </c>
      <c r="AB281" s="32">
        <f>+$T281/$O281</f>
        <v>-3.3311554427519923E-3</v>
      </c>
    </row>
    <row r="282" spans="1:29" x14ac:dyDescent="0.3">
      <c r="A282" s="33">
        <v>18152</v>
      </c>
      <c r="B282" s="32" t="s">
        <v>32</v>
      </c>
      <c r="C282" s="32" t="s">
        <v>25</v>
      </c>
      <c r="D282" s="32">
        <v>860526809</v>
      </c>
      <c r="E282" s="32" t="s">
        <v>612</v>
      </c>
      <c r="F282" s="32" t="s">
        <v>58</v>
      </c>
      <c r="G282" s="32" t="s">
        <v>59</v>
      </c>
      <c r="H282" s="32" t="s">
        <v>27</v>
      </c>
      <c r="I282" s="32" t="s">
        <v>613</v>
      </c>
      <c r="J282" s="32" t="s">
        <v>29</v>
      </c>
      <c r="K282" s="32" t="s">
        <v>29</v>
      </c>
      <c r="L282" s="32" t="s">
        <v>30</v>
      </c>
      <c r="M282" s="32">
        <v>14214750</v>
      </c>
      <c r="N282" s="32">
        <v>7437714</v>
      </c>
      <c r="O282" s="32">
        <v>21652464</v>
      </c>
      <c r="P282" s="32">
        <v>8208649</v>
      </c>
      <c r="Q282" s="32">
        <v>4622273</v>
      </c>
      <c r="R282" s="32">
        <v>12830922</v>
      </c>
      <c r="S282" s="32">
        <v>8821542</v>
      </c>
      <c r="T282" s="32">
        <v>2361957</v>
      </c>
      <c r="U282" s="32">
        <v>1699625</v>
      </c>
      <c r="V282" s="20">
        <f>+$M282/$P282</f>
        <v>1.73167959794602</v>
      </c>
      <c r="X282" s="16">
        <f>+$R282/$O282</f>
        <v>0.59258484392353683</v>
      </c>
      <c r="Y282" s="13"/>
      <c r="Z282" s="32">
        <f>+$T282/$U282</f>
        <v>1.3896930205192322</v>
      </c>
      <c r="AA282" s="32">
        <f>+$T282/$S282</f>
        <v>0.26774876773244405</v>
      </c>
      <c r="AB282" s="32">
        <f>+$T282/$O282</f>
        <v>0.10908490599499437</v>
      </c>
    </row>
    <row r="283" spans="1:29" x14ac:dyDescent="0.3">
      <c r="A283" s="33">
        <v>7094</v>
      </c>
      <c r="B283" s="32" t="s">
        <v>32</v>
      </c>
      <c r="C283" s="32" t="s">
        <v>25</v>
      </c>
      <c r="D283" s="32">
        <v>805030670</v>
      </c>
      <c r="E283" s="32" t="s">
        <v>398</v>
      </c>
      <c r="F283" s="32" t="s">
        <v>58</v>
      </c>
      <c r="G283" s="32" t="s">
        <v>59</v>
      </c>
      <c r="H283" s="32" t="s">
        <v>27</v>
      </c>
      <c r="I283" s="32" t="s">
        <v>399</v>
      </c>
      <c r="J283" s="32" t="s">
        <v>158</v>
      </c>
      <c r="K283" s="32" t="s">
        <v>247</v>
      </c>
      <c r="L283" s="32" t="s">
        <v>30</v>
      </c>
      <c r="M283" s="32">
        <v>27614577</v>
      </c>
      <c r="N283" s="32">
        <v>11245696</v>
      </c>
      <c r="O283" s="32">
        <v>38860273</v>
      </c>
      <c r="P283" s="32">
        <v>22657883</v>
      </c>
      <c r="Q283" s="32">
        <v>381285</v>
      </c>
      <c r="R283" s="32">
        <v>23039168</v>
      </c>
      <c r="S283" s="32">
        <v>15821105</v>
      </c>
      <c r="T283" s="32">
        <v>7075107</v>
      </c>
      <c r="U283" s="32">
        <v>1653900</v>
      </c>
      <c r="V283" s="20">
        <f>+$M283/$P283</f>
        <v>1.2187624501371113</v>
      </c>
      <c r="X283" s="16">
        <f>+$R283/$O283</f>
        <v>0.59287200581426691</v>
      </c>
      <c r="Y283" s="13"/>
      <c r="Z283" s="32">
        <f>+$T283/$U283</f>
        <v>4.2778323961545439</v>
      </c>
      <c r="AA283" s="32">
        <f>+$T283/$S283</f>
        <v>0.44719423832911798</v>
      </c>
      <c r="AB283" s="32">
        <f>+$T283/$O283</f>
        <v>0.18206529326235046</v>
      </c>
    </row>
    <row r="284" spans="1:29" x14ac:dyDescent="0.3">
      <c r="A284" s="33">
        <v>2254</v>
      </c>
      <c r="B284" s="32" t="s">
        <v>24</v>
      </c>
      <c r="C284" s="32" t="s">
        <v>25</v>
      </c>
      <c r="D284" s="32">
        <v>860070698</v>
      </c>
      <c r="E284" s="32" t="s">
        <v>135</v>
      </c>
      <c r="F284" s="32" t="s">
        <v>58</v>
      </c>
      <c r="G284" s="32" t="s">
        <v>59</v>
      </c>
      <c r="H284" s="32" t="s">
        <v>27</v>
      </c>
      <c r="I284" s="32" t="s">
        <v>136</v>
      </c>
      <c r="J284" s="32" t="s">
        <v>29</v>
      </c>
      <c r="K284" s="32" t="s">
        <v>29</v>
      </c>
      <c r="L284" s="32" t="s">
        <v>30</v>
      </c>
      <c r="M284" s="32">
        <v>98788608</v>
      </c>
      <c r="N284" s="32">
        <v>44673549</v>
      </c>
      <c r="O284" s="32">
        <v>143462157</v>
      </c>
      <c r="P284" s="32">
        <v>80511751</v>
      </c>
      <c r="Q284" s="32">
        <v>4552676</v>
      </c>
      <c r="R284" s="32">
        <v>85064427</v>
      </c>
      <c r="S284" s="32">
        <v>58397730</v>
      </c>
      <c r="T284" s="32">
        <v>21306087</v>
      </c>
      <c r="U284" s="32">
        <v>275000752</v>
      </c>
      <c r="V284" s="20">
        <f>+$M284/$P284</f>
        <v>1.2270085642529374</v>
      </c>
      <c r="W284" s="20"/>
      <c r="X284" s="16">
        <f>+$R284/$O284</f>
        <v>0.59293983011840534</v>
      </c>
      <c r="Y284" s="13"/>
      <c r="Z284" s="32">
        <f>+$T284/$U284</f>
        <v>7.7476468137076218E-2</v>
      </c>
      <c r="AA284" s="32">
        <f>+$T284/$S284</f>
        <v>0.36484443830265323</v>
      </c>
      <c r="AB284" s="32">
        <f>+$T284/$O284</f>
        <v>0.14851363903583298</v>
      </c>
    </row>
    <row r="285" spans="1:29" x14ac:dyDescent="0.3">
      <c r="A285" s="33">
        <v>1752</v>
      </c>
      <c r="B285" s="32" t="s">
        <v>960</v>
      </c>
      <c r="C285" s="32" t="s">
        <v>25</v>
      </c>
      <c r="D285" s="32">
        <v>860511107</v>
      </c>
      <c r="E285" s="32" t="s">
        <v>973</v>
      </c>
      <c r="F285" s="32" t="s">
        <v>58</v>
      </c>
      <c r="G285" s="32" t="s">
        <v>59</v>
      </c>
      <c r="H285" s="32" t="s">
        <v>27</v>
      </c>
      <c r="I285" s="32" t="s">
        <v>974</v>
      </c>
      <c r="J285" s="32" t="s">
        <v>29</v>
      </c>
      <c r="K285" s="32" t="s">
        <v>29</v>
      </c>
      <c r="L285" s="32" t="s">
        <v>30</v>
      </c>
      <c r="M285" s="32">
        <v>10836886</v>
      </c>
      <c r="N285" s="32">
        <v>27020</v>
      </c>
      <c r="O285" s="32">
        <v>10863906</v>
      </c>
      <c r="P285" s="32">
        <v>4460630</v>
      </c>
      <c r="Q285" s="32">
        <v>1998250</v>
      </c>
      <c r="R285" s="32">
        <v>6458880</v>
      </c>
      <c r="S285" s="32">
        <v>4405026</v>
      </c>
      <c r="T285" s="32">
        <v>2045184</v>
      </c>
      <c r="U285" s="32">
        <v>356432</v>
      </c>
      <c r="V285" s="20">
        <f>+$M285/$P285</f>
        <v>2.4294518935666036</v>
      </c>
      <c r="X285" s="16">
        <f>+$R285/$O285</f>
        <v>0.59452649903266841</v>
      </c>
      <c r="Y285" s="13"/>
      <c r="Z285" s="32">
        <f>+$T285/$U285</f>
        <v>5.7379359877900971</v>
      </c>
      <c r="AA285" s="32">
        <f>+$T285/$S285</f>
        <v>0.46428420626802203</v>
      </c>
      <c r="AB285" s="32">
        <f>+$T285/$O285</f>
        <v>0.18825494255933364</v>
      </c>
    </row>
    <row r="286" spans="1:29" x14ac:dyDescent="0.3">
      <c r="A286" s="33">
        <v>1504</v>
      </c>
      <c r="B286" s="32" t="s">
        <v>24</v>
      </c>
      <c r="C286" s="32" t="s">
        <v>25</v>
      </c>
      <c r="D286" s="32">
        <v>830070192</v>
      </c>
      <c r="E286" s="32" t="s">
        <v>100</v>
      </c>
      <c r="F286" s="32" t="s">
        <v>58</v>
      </c>
      <c r="G286" s="32" t="s">
        <v>59</v>
      </c>
      <c r="H286" s="32" t="s">
        <v>44</v>
      </c>
      <c r="I286" s="32" t="s">
        <v>101</v>
      </c>
      <c r="J286" s="32" t="s">
        <v>29</v>
      </c>
      <c r="K286" s="32" t="s">
        <v>29</v>
      </c>
      <c r="L286" s="32" t="s">
        <v>30</v>
      </c>
      <c r="M286" s="32">
        <v>36432834</v>
      </c>
      <c r="N286" s="32">
        <v>15842773</v>
      </c>
      <c r="O286" s="32">
        <v>52275607</v>
      </c>
      <c r="P286" s="32">
        <v>27797821</v>
      </c>
      <c r="Q286" s="32">
        <v>3393897</v>
      </c>
      <c r="R286" s="32">
        <v>31191718</v>
      </c>
      <c r="S286" s="32">
        <v>21083889</v>
      </c>
      <c r="T286" s="32">
        <v>12424678</v>
      </c>
      <c r="U286" s="32">
        <v>3505516</v>
      </c>
      <c r="V286" s="20">
        <f>+$M286/$P286</f>
        <v>1.3106363264947998</v>
      </c>
      <c r="W286" s="20"/>
      <c r="X286" s="16">
        <f>+$R286/$O286</f>
        <v>0.59667825569199029</v>
      </c>
      <c r="Y286" s="13"/>
      <c r="Z286" s="32">
        <f>+$T286/$U286</f>
        <v>3.5443221482942882</v>
      </c>
      <c r="AA286" s="32">
        <f>+$T286/$S286</f>
        <v>0.58929725915365994</v>
      </c>
      <c r="AB286" s="32">
        <f>+$T286/$O286</f>
        <v>0.23767639847778335</v>
      </c>
    </row>
    <row r="287" spans="1:29" x14ac:dyDescent="0.3">
      <c r="A287" s="33">
        <v>26138</v>
      </c>
      <c r="B287" s="32" t="s">
        <v>32</v>
      </c>
      <c r="C287" s="32" t="s">
        <v>25</v>
      </c>
      <c r="D287" s="32">
        <v>900177402</v>
      </c>
      <c r="E287" s="32" t="s">
        <v>732</v>
      </c>
      <c r="F287" s="32" t="s">
        <v>58</v>
      </c>
      <c r="G287" s="32" t="s">
        <v>59</v>
      </c>
      <c r="H287" s="32" t="s">
        <v>27</v>
      </c>
      <c r="I287" s="32" t="s">
        <v>733</v>
      </c>
      <c r="J287" s="32" t="s">
        <v>41</v>
      </c>
      <c r="K287" s="32" t="s">
        <v>414</v>
      </c>
      <c r="L287" s="32" t="s">
        <v>30</v>
      </c>
      <c r="M287" s="32">
        <v>3049303</v>
      </c>
      <c r="N287" s="32">
        <v>1724314</v>
      </c>
      <c r="O287" s="32">
        <v>4773617</v>
      </c>
      <c r="P287" s="32">
        <v>609092</v>
      </c>
      <c r="Q287" s="32">
        <v>2240373</v>
      </c>
      <c r="R287" s="32">
        <v>2849465</v>
      </c>
      <c r="S287" s="32">
        <v>1924152</v>
      </c>
      <c r="T287" s="32">
        <v>419967</v>
      </c>
      <c r="U287" s="32">
        <v>135946</v>
      </c>
      <c r="V287" s="20">
        <f>+$M287/$P287</f>
        <v>5.0063093916846713</v>
      </c>
      <c r="X287" s="16">
        <f>+$R287/$O287</f>
        <v>0.5969194847429109</v>
      </c>
      <c r="Y287" s="13"/>
      <c r="Z287" s="32">
        <f>+$T287/$U287</f>
        <v>3.0892192488193841</v>
      </c>
      <c r="AA287" s="32">
        <f>+$T287/$S287</f>
        <v>0.21826082346924774</v>
      </c>
      <c r="AB287" s="32">
        <f>+$T287/$O287</f>
        <v>8.797668518442095E-2</v>
      </c>
    </row>
    <row r="288" spans="1:29" x14ac:dyDescent="0.3">
      <c r="A288" s="33">
        <v>3086</v>
      </c>
      <c r="B288" s="32" t="s">
        <v>24</v>
      </c>
      <c r="C288" s="32" t="s">
        <v>25</v>
      </c>
      <c r="D288" s="32">
        <v>900042771</v>
      </c>
      <c r="E288" s="32" t="s">
        <v>167</v>
      </c>
      <c r="F288" s="32" t="s">
        <v>58</v>
      </c>
      <c r="G288" s="32" t="s">
        <v>59</v>
      </c>
      <c r="H288" s="32" t="s">
        <v>27</v>
      </c>
      <c r="I288" s="32" t="s">
        <v>168</v>
      </c>
      <c r="J288" s="32" t="s">
        <v>29</v>
      </c>
      <c r="K288" s="32" t="s">
        <v>29</v>
      </c>
      <c r="L288" s="32" t="s">
        <v>30</v>
      </c>
      <c r="M288" s="32">
        <v>21733334</v>
      </c>
      <c r="N288" s="32">
        <v>2402126</v>
      </c>
      <c r="O288" s="32">
        <v>24135460</v>
      </c>
      <c r="P288" s="32">
        <v>10519412</v>
      </c>
      <c r="Q288" s="32">
        <v>3919800</v>
      </c>
      <c r="R288" s="32">
        <v>14439212</v>
      </c>
      <c r="S288" s="32">
        <v>9696248</v>
      </c>
      <c r="T288" s="32">
        <v>483293</v>
      </c>
      <c r="U288" s="32">
        <v>6759734</v>
      </c>
      <c r="V288" s="20">
        <f>+$M288/$P288</f>
        <v>2.0660217510256276</v>
      </c>
      <c r="W288" s="20"/>
      <c r="X288" s="16">
        <f>+$R288/$O288</f>
        <v>0.59825717015544766</v>
      </c>
      <c r="Y288" s="13"/>
      <c r="Z288" s="32">
        <f>+$T288/$U288</f>
        <v>7.149586063593627E-2</v>
      </c>
      <c r="AA288" s="32">
        <f>+$T288/$S288</f>
        <v>4.9843300212618326E-2</v>
      </c>
      <c r="AB288" s="32">
        <f>+$T288/$O288</f>
        <v>2.0024188476208866E-2</v>
      </c>
    </row>
    <row r="289" spans="1:28" x14ac:dyDescent="0.3">
      <c r="A289" s="33">
        <v>2562</v>
      </c>
      <c r="B289" s="32" t="s">
        <v>24</v>
      </c>
      <c r="C289" s="32" t="s">
        <v>25</v>
      </c>
      <c r="D289" s="32">
        <v>890210534</v>
      </c>
      <c r="E289" s="32" t="s">
        <v>153</v>
      </c>
      <c r="F289" s="32" t="s">
        <v>58</v>
      </c>
      <c r="G289" s="32" t="s">
        <v>59</v>
      </c>
      <c r="H289" s="32" t="s">
        <v>27</v>
      </c>
      <c r="I289" s="32" t="s">
        <v>154</v>
      </c>
      <c r="J289" s="32" t="s">
        <v>39</v>
      </c>
      <c r="K289" s="32" t="s">
        <v>155</v>
      </c>
      <c r="L289" s="32" t="s">
        <v>30</v>
      </c>
      <c r="M289" s="32">
        <v>105200767</v>
      </c>
      <c r="N289" s="32">
        <v>37827541</v>
      </c>
      <c r="O289" s="32">
        <v>143028308</v>
      </c>
      <c r="P289" s="32">
        <v>56795819</v>
      </c>
      <c r="Q289" s="32">
        <v>28794369</v>
      </c>
      <c r="R289" s="32">
        <v>85590188</v>
      </c>
      <c r="S289" s="32">
        <v>57438120</v>
      </c>
      <c r="T289" s="32">
        <v>28376795</v>
      </c>
      <c r="U289" s="32">
        <v>12858427</v>
      </c>
      <c r="V289" s="20">
        <f>+$M289/$P289</f>
        <v>1.8522625230564946</v>
      </c>
      <c r="W289" s="20"/>
      <c r="X289" s="16">
        <f>+$R289/$O289</f>
        <v>0.59841432228926317</v>
      </c>
      <c r="Y289" s="13"/>
      <c r="Z289" s="32">
        <f>+$T289/$U289</f>
        <v>2.2068636389194416</v>
      </c>
      <c r="AA289" s="32">
        <f>+$T289/$S289</f>
        <v>0.49404115246111818</v>
      </c>
      <c r="AB289" s="32">
        <f>+$T289/$O289</f>
        <v>0.19839985102809157</v>
      </c>
    </row>
    <row r="290" spans="1:28" x14ac:dyDescent="0.3">
      <c r="A290" s="33">
        <v>40894</v>
      </c>
      <c r="B290" s="32" t="s">
        <v>32</v>
      </c>
      <c r="C290" s="32" t="s">
        <v>25</v>
      </c>
      <c r="D290" s="32">
        <v>900803088</v>
      </c>
      <c r="E290" s="32" t="s">
        <v>933</v>
      </c>
      <c r="F290" s="32" t="s">
        <v>58</v>
      </c>
      <c r="G290" s="32" t="s">
        <v>59</v>
      </c>
      <c r="H290" s="32" t="s">
        <v>27</v>
      </c>
      <c r="I290" s="32" t="s">
        <v>934</v>
      </c>
      <c r="J290" s="32" t="s">
        <v>158</v>
      </c>
      <c r="K290" s="32" t="s">
        <v>935</v>
      </c>
      <c r="L290" s="32" t="s">
        <v>30</v>
      </c>
      <c r="M290" s="32">
        <v>21409117</v>
      </c>
      <c r="N290" s="32">
        <v>4357472</v>
      </c>
      <c r="O290" s="32">
        <v>25766589</v>
      </c>
      <c r="P290" s="32">
        <v>15442255</v>
      </c>
      <c r="R290" s="32">
        <v>15442255</v>
      </c>
      <c r="S290" s="32">
        <v>10324334</v>
      </c>
      <c r="T290" s="32">
        <v>3577321</v>
      </c>
      <c r="V290" s="20">
        <f>+$M290/$P290</f>
        <v>1.386398359566009</v>
      </c>
      <c r="X290" s="16">
        <f>+$R290/$O290</f>
        <v>0.59931312600204867</v>
      </c>
      <c r="Y290" s="13"/>
      <c r="Z290" s="32" t="e">
        <f>+$T290/$U290</f>
        <v>#DIV/0!</v>
      </c>
      <c r="AA290" s="32">
        <f>+$T290/$S290</f>
        <v>0.34649411768352323</v>
      </c>
      <c r="AB290" s="32">
        <f>+$T290/$O290</f>
        <v>0.1388356448732892</v>
      </c>
    </row>
    <row r="291" spans="1:28" x14ac:dyDescent="0.3">
      <c r="A291" s="33">
        <v>1896</v>
      </c>
      <c r="B291" s="32" t="s">
        <v>24</v>
      </c>
      <c r="C291" s="32" t="s">
        <v>25</v>
      </c>
      <c r="D291" s="32">
        <v>860001911</v>
      </c>
      <c r="E291" s="32" t="s">
        <v>115</v>
      </c>
      <c r="F291" s="32" t="s">
        <v>58</v>
      </c>
      <c r="G291" s="32" t="s">
        <v>59</v>
      </c>
      <c r="H291" s="32" t="s">
        <v>27</v>
      </c>
      <c r="I291" s="32" t="s">
        <v>116</v>
      </c>
      <c r="J291" s="32" t="s">
        <v>29</v>
      </c>
      <c r="K291" s="32" t="s">
        <v>29</v>
      </c>
      <c r="L291" s="32" t="s">
        <v>30</v>
      </c>
      <c r="M291" s="32">
        <v>39834549</v>
      </c>
      <c r="N291" s="32">
        <v>3477526</v>
      </c>
      <c r="O291" s="32">
        <v>43312075</v>
      </c>
      <c r="P291" s="32">
        <v>23888911</v>
      </c>
      <c r="Q291" s="32">
        <v>2081982</v>
      </c>
      <c r="R291" s="32">
        <v>25970893</v>
      </c>
      <c r="S291" s="32">
        <v>17341182</v>
      </c>
      <c r="T291" s="32">
        <v>12186092</v>
      </c>
      <c r="U291" s="32">
        <v>5086309</v>
      </c>
      <c r="V291" s="20">
        <f>+$M291/$P291</f>
        <v>1.6674912054383726</v>
      </c>
      <c r="W291" s="20"/>
      <c r="X291" s="16">
        <f>+$R291/$O291</f>
        <v>0.59962246094189664</v>
      </c>
      <c r="Y291" s="13"/>
      <c r="Z291" s="32">
        <f>+$T291/$U291</f>
        <v>2.3958615176545508</v>
      </c>
      <c r="AA291" s="32">
        <f>+$T291/$S291</f>
        <v>0.70272556968723354</v>
      </c>
      <c r="AB291" s="32">
        <f>+$T291/$O291</f>
        <v>0.28135553422457826</v>
      </c>
    </row>
    <row r="292" spans="1:28" x14ac:dyDescent="0.3">
      <c r="A292" s="33">
        <v>18</v>
      </c>
      <c r="B292" s="32" t="s">
        <v>31</v>
      </c>
      <c r="C292" s="32" t="s">
        <v>25</v>
      </c>
      <c r="D292" s="32">
        <v>800002482</v>
      </c>
      <c r="E292" s="32" t="s">
        <v>241</v>
      </c>
      <c r="F292" s="32" t="s">
        <v>58</v>
      </c>
      <c r="G292" s="32" t="s">
        <v>59</v>
      </c>
      <c r="H292" s="32" t="s">
        <v>27</v>
      </c>
      <c r="I292" s="32" t="s">
        <v>242</v>
      </c>
      <c r="J292" s="32" t="s">
        <v>41</v>
      </c>
      <c r="K292" s="32" t="s">
        <v>42</v>
      </c>
      <c r="L292" s="32" t="s">
        <v>30</v>
      </c>
      <c r="M292" s="32">
        <v>62090068</v>
      </c>
      <c r="N292" s="32">
        <v>8330818</v>
      </c>
      <c r="O292" s="32">
        <v>70420886</v>
      </c>
      <c r="P292" s="32">
        <v>37936385</v>
      </c>
      <c r="Q292" s="32">
        <v>4317724</v>
      </c>
      <c r="R292" s="32">
        <v>42254109</v>
      </c>
      <c r="S292" s="32">
        <v>28166777</v>
      </c>
      <c r="T292" s="32">
        <v>20921466</v>
      </c>
      <c r="U292" s="32">
        <v>5233167</v>
      </c>
      <c r="V292" s="20">
        <f>+$M292/$P292</f>
        <v>1.6366891046682492</v>
      </c>
      <c r="W292" s="8"/>
      <c r="X292" s="16">
        <f>+$R292/$O292</f>
        <v>0.60002239960457182</v>
      </c>
      <c r="Y292" s="13"/>
      <c r="Z292" s="32">
        <f>+$T292/$U292</f>
        <v>3.9978594224109414</v>
      </c>
      <c r="AA292" s="32">
        <f>+$T292/$S292</f>
        <v>0.74277103127560529</v>
      </c>
      <c r="AB292" s="32">
        <f>+$T292/$O292</f>
        <v>0.29709177473285414</v>
      </c>
    </row>
    <row r="293" spans="1:28" x14ac:dyDescent="0.3">
      <c r="A293" s="33">
        <v>17472</v>
      </c>
      <c r="B293" s="32" t="s">
        <v>32</v>
      </c>
      <c r="C293" s="32" t="s">
        <v>25</v>
      </c>
      <c r="D293" s="32">
        <v>860500689</v>
      </c>
      <c r="E293" s="32" t="s">
        <v>600</v>
      </c>
      <c r="F293" s="32" t="s">
        <v>58</v>
      </c>
      <c r="G293" s="32" t="s">
        <v>59</v>
      </c>
      <c r="H293" s="32" t="s">
        <v>27</v>
      </c>
      <c r="I293" s="32" t="s">
        <v>601</v>
      </c>
      <c r="J293" s="32" t="s">
        <v>29</v>
      </c>
      <c r="K293" s="32" t="s">
        <v>29</v>
      </c>
      <c r="L293" s="32" t="s">
        <v>30</v>
      </c>
      <c r="M293" s="32">
        <v>14754137</v>
      </c>
      <c r="N293" s="32">
        <v>844924</v>
      </c>
      <c r="O293" s="32">
        <v>15599061</v>
      </c>
      <c r="P293" s="32">
        <v>9360657</v>
      </c>
      <c r="R293" s="32">
        <v>9360657</v>
      </c>
      <c r="S293" s="32">
        <v>6238404</v>
      </c>
      <c r="T293" s="32">
        <v>2794172</v>
      </c>
      <c r="V293" s="20">
        <f>+$M293/$P293</f>
        <v>1.576186051897853</v>
      </c>
      <c r="X293" s="16">
        <f>+$R293/$O293</f>
        <v>0.60007823547840478</v>
      </c>
      <c r="Y293" s="13"/>
      <c r="Z293" s="32" t="e">
        <f>+$T293/$U293</f>
        <v>#DIV/0!</v>
      </c>
      <c r="AA293" s="32">
        <f>+$T293/$S293</f>
        <v>0.4478985330222281</v>
      </c>
      <c r="AB293" s="32">
        <f>+$T293/$O293</f>
        <v>0.17912437165288347</v>
      </c>
    </row>
    <row r="294" spans="1:28" x14ac:dyDescent="0.3">
      <c r="A294" s="33">
        <v>2436</v>
      </c>
      <c r="B294" s="32" t="s">
        <v>24</v>
      </c>
      <c r="C294" s="32" t="s">
        <v>25</v>
      </c>
      <c r="D294" s="32">
        <v>860527377</v>
      </c>
      <c r="E294" s="32" t="s">
        <v>149</v>
      </c>
      <c r="F294" s="32" t="s">
        <v>58</v>
      </c>
      <c r="G294" s="32" t="s">
        <v>59</v>
      </c>
      <c r="H294" s="32" t="s">
        <v>27</v>
      </c>
      <c r="I294" s="32" t="s">
        <v>150</v>
      </c>
      <c r="J294" s="32" t="s">
        <v>29</v>
      </c>
      <c r="K294" s="32" t="s">
        <v>29</v>
      </c>
      <c r="L294" s="32" t="s">
        <v>30</v>
      </c>
      <c r="M294" s="32">
        <v>55517084</v>
      </c>
      <c r="N294" s="32">
        <v>22777508</v>
      </c>
      <c r="O294" s="32">
        <v>78294592</v>
      </c>
      <c r="P294" s="32">
        <v>32933674</v>
      </c>
      <c r="Q294" s="32">
        <v>14379604</v>
      </c>
      <c r="R294" s="32">
        <v>47313278</v>
      </c>
      <c r="S294" s="32">
        <v>30981314</v>
      </c>
      <c r="T294" s="32">
        <v>5148119</v>
      </c>
      <c r="U294" s="32">
        <v>4005749</v>
      </c>
      <c r="V294" s="20">
        <f>+$M294/$P294</f>
        <v>1.6857239796568095</v>
      </c>
      <c r="W294" s="20"/>
      <c r="X294" s="16">
        <f>+$R294/$O294</f>
        <v>0.60429816148732218</v>
      </c>
      <c r="Y294" s="13"/>
      <c r="Z294" s="32">
        <f>+$T294/$U294</f>
        <v>1.2851826212775688</v>
      </c>
      <c r="AA294" s="32">
        <f>+$T294/$S294</f>
        <v>0.16616851693249679</v>
      </c>
      <c r="AB294" s="32">
        <f>+$T294/$O294</f>
        <v>6.5753187653114026E-2</v>
      </c>
    </row>
    <row r="295" spans="1:28" x14ac:dyDescent="0.3">
      <c r="A295" s="33">
        <v>1342</v>
      </c>
      <c r="B295" s="32" t="s">
        <v>960</v>
      </c>
      <c r="C295" s="32" t="s">
        <v>25</v>
      </c>
      <c r="D295" s="32">
        <v>830144243</v>
      </c>
      <c r="E295" s="32" t="s">
        <v>965</v>
      </c>
      <c r="F295" s="32" t="s">
        <v>58</v>
      </c>
      <c r="G295" s="32" t="s">
        <v>59</v>
      </c>
      <c r="H295" s="32" t="s">
        <v>27</v>
      </c>
      <c r="I295" s="32" t="s">
        <v>966</v>
      </c>
      <c r="J295" s="32" t="s">
        <v>74</v>
      </c>
      <c r="K295" s="32" t="s">
        <v>177</v>
      </c>
      <c r="L295" s="32" t="s">
        <v>30</v>
      </c>
      <c r="M295" s="32">
        <v>13068444</v>
      </c>
      <c r="N295" s="32">
        <v>4540727</v>
      </c>
      <c r="O295" s="32">
        <v>17609171</v>
      </c>
      <c r="P295" s="32">
        <v>8937649</v>
      </c>
      <c r="Q295" s="32">
        <v>1722056</v>
      </c>
      <c r="R295" s="32">
        <v>10659705</v>
      </c>
      <c r="S295" s="32">
        <v>6949466</v>
      </c>
      <c r="T295" s="32">
        <v>354610</v>
      </c>
      <c r="V295" s="20">
        <f>+$M295/$P295</f>
        <v>1.4621791480063717</v>
      </c>
      <c r="X295" s="16">
        <f>+$R295/$O295</f>
        <v>0.605349621512563</v>
      </c>
      <c r="Y295" s="13"/>
      <c r="Z295" s="32" t="e">
        <f>+$T295/$U295</f>
        <v>#DIV/0!</v>
      </c>
      <c r="AA295" s="32">
        <f>+$T295/$S295</f>
        <v>5.1026942213977307E-2</v>
      </c>
      <c r="AB295" s="32">
        <f>+$T295/$O295</f>
        <v>2.0137802057802721E-2</v>
      </c>
    </row>
    <row r="296" spans="1:28" x14ac:dyDescent="0.3">
      <c r="A296" s="33">
        <v>33712</v>
      </c>
      <c r="B296" s="32" t="s">
        <v>32</v>
      </c>
      <c r="C296" s="32" t="s">
        <v>25</v>
      </c>
      <c r="D296" s="32">
        <v>900438736</v>
      </c>
      <c r="E296" s="32" t="s">
        <v>840</v>
      </c>
      <c r="F296" s="32" t="s">
        <v>58</v>
      </c>
      <c r="G296" s="32" t="s">
        <v>59</v>
      </c>
      <c r="H296" s="32" t="s">
        <v>27</v>
      </c>
      <c r="I296" s="32" t="s">
        <v>841</v>
      </c>
      <c r="J296" s="32" t="s">
        <v>29</v>
      </c>
      <c r="K296" s="32" t="s">
        <v>29</v>
      </c>
      <c r="L296" s="32" t="s">
        <v>30</v>
      </c>
      <c r="M296" s="32">
        <v>431788</v>
      </c>
      <c r="N296" s="32">
        <v>288669</v>
      </c>
      <c r="O296" s="32">
        <v>720457</v>
      </c>
      <c r="P296" s="32">
        <v>437240</v>
      </c>
      <c r="R296" s="32">
        <v>437240</v>
      </c>
      <c r="S296" s="32">
        <v>283217</v>
      </c>
      <c r="T296" s="32">
        <v>169786</v>
      </c>
      <c r="U296" s="32">
        <v>43643</v>
      </c>
      <c r="V296" s="20">
        <f>+$M296/$P296</f>
        <v>0.98753087549172081</v>
      </c>
      <c r="X296" s="16">
        <f>+$R296/$O296</f>
        <v>0.60689256957736548</v>
      </c>
      <c r="Y296" s="13"/>
      <c r="Z296" s="32">
        <f>+$T296/$U296</f>
        <v>3.8903375111701761</v>
      </c>
      <c r="AA296" s="32">
        <f>+$T296/$S296</f>
        <v>0.59949084977243594</v>
      </c>
      <c r="AB296" s="32">
        <f>+$T296/$O296</f>
        <v>0.23566430751592393</v>
      </c>
    </row>
    <row r="297" spans="1:28" x14ac:dyDescent="0.3">
      <c r="A297" s="33">
        <v>32938</v>
      </c>
      <c r="B297" s="32" t="s">
        <v>32</v>
      </c>
      <c r="C297" s="32" t="s">
        <v>25</v>
      </c>
      <c r="D297" s="32">
        <v>900414376</v>
      </c>
      <c r="E297" s="32" t="s">
        <v>828</v>
      </c>
      <c r="F297" s="32" t="s">
        <v>58</v>
      </c>
      <c r="G297" s="32" t="s">
        <v>59</v>
      </c>
      <c r="H297" s="32" t="s">
        <v>27</v>
      </c>
      <c r="I297" s="32" t="s">
        <v>829</v>
      </c>
      <c r="J297" s="32" t="s">
        <v>29</v>
      </c>
      <c r="K297" s="32" t="s">
        <v>29</v>
      </c>
      <c r="L297" s="32" t="s">
        <v>30</v>
      </c>
      <c r="M297" s="32">
        <v>11945564</v>
      </c>
      <c r="N297" s="32">
        <v>2638327</v>
      </c>
      <c r="O297" s="32">
        <v>14583891</v>
      </c>
      <c r="P297" s="32">
        <v>2611720</v>
      </c>
      <c r="Q297" s="32">
        <v>6239284</v>
      </c>
      <c r="R297" s="32">
        <v>8851004</v>
      </c>
      <c r="S297" s="32">
        <v>5732887</v>
      </c>
      <c r="T297" s="32">
        <v>2514879</v>
      </c>
      <c r="U297" s="32">
        <v>1691402</v>
      </c>
      <c r="V297" s="20">
        <f>+$M297/$P297</f>
        <v>4.5738302727704347</v>
      </c>
      <c r="X297" s="16">
        <f>+$R297/$O297</f>
        <v>0.60690278060909808</v>
      </c>
      <c r="Y297" s="13"/>
      <c r="Z297" s="32">
        <f>+$T297/$U297</f>
        <v>1.4868606043980084</v>
      </c>
      <c r="AA297" s="32">
        <f>+$T297/$S297</f>
        <v>0.43867583645029112</v>
      </c>
      <c r="AB297" s="32">
        <f>+$T297/$O297</f>
        <v>0.17244225152258749</v>
      </c>
    </row>
    <row r="298" spans="1:28" x14ac:dyDescent="0.3">
      <c r="A298" s="33">
        <v>2410</v>
      </c>
      <c r="B298" s="32" t="s">
        <v>32</v>
      </c>
      <c r="C298" s="32" t="s">
        <v>25</v>
      </c>
      <c r="D298" s="32">
        <v>800126506</v>
      </c>
      <c r="E298" s="32" t="s">
        <v>316</v>
      </c>
      <c r="F298" s="32" t="s">
        <v>58</v>
      </c>
      <c r="G298" s="32" t="s">
        <v>59</v>
      </c>
      <c r="H298" s="32" t="s">
        <v>27</v>
      </c>
      <c r="I298" s="32" t="s">
        <v>317</v>
      </c>
      <c r="J298" s="32" t="s">
        <v>74</v>
      </c>
      <c r="K298" s="32" t="s">
        <v>177</v>
      </c>
      <c r="L298" s="32" t="s">
        <v>30</v>
      </c>
      <c r="M298" s="32">
        <v>21772777</v>
      </c>
      <c r="N298" s="32">
        <v>6834924</v>
      </c>
      <c r="O298" s="32">
        <v>28607701</v>
      </c>
      <c r="P298" s="32">
        <v>7375660</v>
      </c>
      <c r="Q298" s="32">
        <v>10033227</v>
      </c>
      <c r="R298" s="32">
        <v>17408887</v>
      </c>
      <c r="S298" s="32">
        <v>11198814</v>
      </c>
      <c r="T298" s="32">
        <v>6346466</v>
      </c>
      <c r="U298" s="32">
        <v>1587000</v>
      </c>
      <c r="V298" s="20">
        <f>+$M298/$P298</f>
        <v>2.9519767722481784</v>
      </c>
      <c r="X298" s="16">
        <f>+$R298/$O298</f>
        <v>0.60853848409559375</v>
      </c>
      <c r="Y298" s="13"/>
      <c r="Z298" s="32">
        <f>+$T298/$U298</f>
        <v>3.9990333963453057</v>
      </c>
      <c r="AA298" s="32">
        <f>+$T298/$S298</f>
        <v>0.56670876040980767</v>
      </c>
      <c r="AB298" s="32">
        <f>+$T298/$O298</f>
        <v>0.2218446704263303</v>
      </c>
    </row>
    <row r="299" spans="1:28" x14ac:dyDescent="0.3">
      <c r="A299" s="33">
        <v>4268</v>
      </c>
      <c r="B299" s="32" t="s">
        <v>32</v>
      </c>
      <c r="C299" s="32" t="s">
        <v>25</v>
      </c>
      <c r="D299" s="32">
        <v>800212989</v>
      </c>
      <c r="E299" s="32" t="s">
        <v>348</v>
      </c>
      <c r="F299" s="32" t="s">
        <v>58</v>
      </c>
      <c r="G299" s="32" t="s">
        <v>59</v>
      </c>
      <c r="H299" s="32" t="s">
        <v>27</v>
      </c>
      <c r="I299" s="32" t="s">
        <v>349</v>
      </c>
      <c r="J299" s="32" t="s">
        <v>29</v>
      </c>
      <c r="K299" s="32" t="s">
        <v>29</v>
      </c>
      <c r="L299" s="32" t="s">
        <v>30</v>
      </c>
      <c r="M299" s="32">
        <v>2654976</v>
      </c>
      <c r="N299" s="32">
        <v>1292800</v>
      </c>
      <c r="O299" s="32">
        <v>3947776</v>
      </c>
      <c r="P299" s="32">
        <v>893205</v>
      </c>
      <c r="Q299" s="32">
        <v>1512688</v>
      </c>
      <c r="R299" s="32">
        <v>2405893</v>
      </c>
      <c r="S299" s="32">
        <v>1541883</v>
      </c>
      <c r="T299" s="32">
        <v>384548</v>
      </c>
      <c r="U299" s="32">
        <v>297113</v>
      </c>
      <c r="V299" s="20">
        <f>+$M299/$P299</f>
        <v>2.9724150670898619</v>
      </c>
      <c r="X299" s="16">
        <f>+$R299/$O299</f>
        <v>0.60942996765773949</v>
      </c>
      <c r="Y299" s="13"/>
      <c r="Z299" s="32">
        <f>+$T299/$U299</f>
        <v>1.2942819735252244</v>
      </c>
      <c r="AA299" s="32">
        <f>+$T299/$S299</f>
        <v>0.24940154343747223</v>
      </c>
      <c r="AB299" s="32">
        <f>+$T299/$O299</f>
        <v>9.740876888658323E-2</v>
      </c>
    </row>
    <row r="300" spans="1:28" x14ac:dyDescent="0.3">
      <c r="A300" s="33">
        <v>1818</v>
      </c>
      <c r="B300" s="32" t="s">
        <v>24</v>
      </c>
      <c r="C300" s="32" t="s">
        <v>25</v>
      </c>
      <c r="D300" s="32">
        <v>830511110</v>
      </c>
      <c r="E300" s="32" t="s">
        <v>113</v>
      </c>
      <c r="F300" s="32" t="s">
        <v>58</v>
      </c>
      <c r="G300" s="32" t="s">
        <v>59</v>
      </c>
      <c r="H300" s="32" t="s">
        <v>27</v>
      </c>
      <c r="I300" s="32" t="s">
        <v>114</v>
      </c>
      <c r="J300" s="32" t="s">
        <v>29</v>
      </c>
      <c r="K300" s="32" t="s">
        <v>29</v>
      </c>
      <c r="L300" s="32" t="s">
        <v>30</v>
      </c>
      <c r="M300" s="32">
        <v>116875575</v>
      </c>
      <c r="N300" s="32">
        <v>25486895</v>
      </c>
      <c r="O300" s="32">
        <v>142362470</v>
      </c>
      <c r="P300" s="32">
        <v>81974933</v>
      </c>
      <c r="Q300" s="32">
        <v>4874578</v>
      </c>
      <c r="R300" s="32">
        <v>86849511</v>
      </c>
      <c r="S300" s="32">
        <v>55512959</v>
      </c>
      <c r="T300" s="32">
        <v>8023689</v>
      </c>
      <c r="U300" s="32">
        <v>1208915</v>
      </c>
      <c r="V300" s="20">
        <f>+$M300/$P300</f>
        <v>1.4257477343714329</v>
      </c>
      <c r="W300" s="20"/>
      <c r="X300" s="16">
        <f>+$R300/$O300</f>
        <v>0.61005903451942078</v>
      </c>
      <c r="Y300" s="13"/>
      <c r="Z300" s="32">
        <f>+$T300/$U300</f>
        <v>6.6370993825041467</v>
      </c>
      <c r="AA300" s="32">
        <f>+$T300/$S300</f>
        <v>0.144537224182195</v>
      </c>
      <c r="AB300" s="32">
        <f>+$T300/$O300</f>
        <v>5.6360984745488049E-2</v>
      </c>
    </row>
    <row r="301" spans="1:28" x14ac:dyDescent="0.3">
      <c r="A301" s="33">
        <v>18144</v>
      </c>
      <c r="B301" s="32" t="s">
        <v>32</v>
      </c>
      <c r="C301" s="32" t="s">
        <v>25</v>
      </c>
      <c r="D301" s="32">
        <v>860526532</v>
      </c>
      <c r="E301" s="32" t="s">
        <v>610</v>
      </c>
      <c r="F301" s="32" t="s">
        <v>58</v>
      </c>
      <c r="G301" s="32" t="s">
        <v>59</v>
      </c>
      <c r="H301" s="32" t="s">
        <v>27</v>
      </c>
      <c r="I301" s="32" t="s">
        <v>611</v>
      </c>
      <c r="J301" s="32" t="s">
        <v>29</v>
      </c>
      <c r="K301" s="32" t="s">
        <v>29</v>
      </c>
      <c r="L301" s="32" t="s">
        <v>30</v>
      </c>
      <c r="M301" s="32">
        <v>3816139</v>
      </c>
      <c r="N301" s="32">
        <v>2397749</v>
      </c>
      <c r="O301" s="32">
        <v>6213888</v>
      </c>
      <c r="P301" s="32">
        <v>3792117</v>
      </c>
      <c r="R301" s="32">
        <v>3792117</v>
      </c>
      <c r="S301" s="32">
        <v>2421771</v>
      </c>
      <c r="T301" s="32">
        <v>730994</v>
      </c>
      <c r="U301" s="32">
        <v>182214</v>
      </c>
      <c r="V301" s="20">
        <f>+$M301/$P301</f>
        <v>1.0063347201576323</v>
      </c>
      <c r="X301" s="16">
        <f>+$R301/$O301</f>
        <v>0.61026478108392046</v>
      </c>
      <c r="Y301" s="13"/>
      <c r="Z301" s="32">
        <f>+$T301/$U301</f>
        <v>4.0117334562657092</v>
      </c>
      <c r="AA301" s="32">
        <f>+$T301/$S301</f>
        <v>0.30184274235672987</v>
      </c>
      <c r="AB301" s="32">
        <f>+$T301/$O301</f>
        <v>0.11763874727062992</v>
      </c>
    </row>
    <row r="302" spans="1:28" x14ac:dyDescent="0.3">
      <c r="A302" s="33">
        <v>22548</v>
      </c>
      <c r="B302" s="32" t="s">
        <v>32</v>
      </c>
      <c r="C302" s="32" t="s">
        <v>25</v>
      </c>
      <c r="D302" s="32">
        <v>900039051</v>
      </c>
      <c r="E302" s="32" t="s">
        <v>667</v>
      </c>
      <c r="F302" s="32" t="s">
        <v>58</v>
      </c>
      <c r="G302" s="32" t="s">
        <v>59</v>
      </c>
      <c r="H302" s="32" t="s">
        <v>27</v>
      </c>
      <c r="I302" s="32" t="s">
        <v>668</v>
      </c>
      <c r="J302" s="32" t="s">
        <v>29</v>
      </c>
      <c r="K302" s="32" t="s">
        <v>29</v>
      </c>
      <c r="L302" s="32" t="s">
        <v>30</v>
      </c>
      <c r="M302" s="32">
        <v>2972086</v>
      </c>
      <c r="N302" s="32">
        <v>762600</v>
      </c>
      <c r="O302" s="32">
        <v>3734686</v>
      </c>
      <c r="P302" s="32">
        <v>1774359</v>
      </c>
      <c r="Q302" s="32">
        <v>505144</v>
      </c>
      <c r="R302" s="32">
        <v>2279503</v>
      </c>
      <c r="S302" s="32">
        <v>1455183</v>
      </c>
      <c r="T302" s="32">
        <v>477689</v>
      </c>
      <c r="U302" s="32">
        <v>277070</v>
      </c>
      <c r="V302" s="20">
        <f>+$M302/$P302</f>
        <v>1.6750195422685037</v>
      </c>
      <c r="X302" s="16">
        <f>+$R302/$O302</f>
        <v>0.61036001420199715</v>
      </c>
      <c r="Y302" s="13"/>
      <c r="Z302" s="32">
        <f>+$T302/$U302</f>
        <v>1.7240733388674343</v>
      </c>
      <c r="AA302" s="32">
        <f>+$T302/$S302</f>
        <v>0.32826730383738678</v>
      </c>
      <c r="AB302" s="32">
        <f>+$T302/$O302</f>
        <v>0.12790606760514805</v>
      </c>
    </row>
    <row r="303" spans="1:28" x14ac:dyDescent="0.3">
      <c r="A303" s="33">
        <v>23408</v>
      </c>
      <c r="B303" s="32" t="s">
        <v>32</v>
      </c>
      <c r="C303" s="32" t="s">
        <v>25</v>
      </c>
      <c r="D303" s="32">
        <v>900076424</v>
      </c>
      <c r="E303" s="32" t="s">
        <v>683</v>
      </c>
      <c r="F303" s="32" t="s">
        <v>58</v>
      </c>
      <c r="G303" s="32" t="s">
        <v>59</v>
      </c>
      <c r="H303" s="32" t="s">
        <v>51</v>
      </c>
      <c r="I303" s="32" t="s">
        <v>684</v>
      </c>
      <c r="J303" s="32" t="s">
        <v>29</v>
      </c>
      <c r="K303" s="32" t="s">
        <v>29</v>
      </c>
      <c r="L303" s="32" t="s">
        <v>30</v>
      </c>
      <c r="M303" s="32">
        <v>39215562</v>
      </c>
      <c r="N303" s="32">
        <v>10634369</v>
      </c>
      <c r="O303" s="32">
        <v>49849931</v>
      </c>
      <c r="P303" s="32">
        <v>28504204</v>
      </c>
      <c r="Q303" s="32">
        <v>1978154</v>
      </c>
      <c r="R303" s="32">
        <v>30482358</v>
      </c>
      <c r="S303" s="32">
        <v>19367573</v>
      </c>
      <c r="T303" s="32">
        <v>4760236</v>
      </c>
      <c r="U303" s="32">
        <v>2391114</v>
      </c>
      <c r="V303" s="20">
        <f>+$M303/$P303</f>
        <v>1.3757816917111596</v>
      </c>
      <c r="X303" s="16">
        <f>+$R303/$O303</f>
        <v>0.61148245119938083</v>
      </c>
      <c r="Y303" s="13"/>
      <c r="Z303" s="32">
        <f>+$T303/$U303</f>
        <v>1.9908026133425676</v>
      </c>
      <c r="AA303" s="32">
        <f>+$T303/$S303</f>
        <v>0.24578381607235972</v>
      </c>
      <c r="AB303" s="32">
        <f>+$T303/$O303</f>
        <v>9.5491325755295425E-2</v>
      </c>
    </row>
    <row r="304" spans="1:28" x14ac:dyDescent="0.3">
      <c r="A304" s="33">
        <v>5064</v>
      </c>
      <c r="B304" s="32" t="s">
        <v>24</v>
      </c>
      <c r="C304" s="32" t="s">
        <v>25</v>
      </c>
      <c r="D304" s="32">
        <v>900824185</v>
      </c>
      <c r="E304" s="32" t="s">
        <v>218</v>
      </c>
      <c r="F304" s="32" t="s">
        <v>58</v>
      </c>
      <c r="G304" s="32" t="s">
        <v>59</v>
      </c>
      <c r="H304" s="32" t="s">
        <v>27</v>
      </c>
      <c r="I304" s="32" t="s">
        <v>219</v>
      </c>
      <c r="J304" s="32" t="s">
        <v>29</v>
      </c>
      <c r="K304" s="32" t="s">
        <v>29</v>
      </c>
      <c r="L304" s="32" t="s">
        <v>30</v>
      </c>
      <c r="M304" s="32">
        <v>823745436</v>
      </c>
      <c r="N304" s="32">
        <v>93881998</v>
      </c>
      <c r="O304" s="32">
        <v>917627434</v>
      </c>
      <c r="P304" s="32">
        <v>527803539</v>
      </c>
      <c r="Q304" s="32">
        <v>33320329</v>
      </c>
      <c r="R304" s="32">
        <v>561123868</v>
      </c>
      <c r="S304" s="32">
        <v>356503566</v>
      </c>
      <c r="T304" s="32">
        <v>21411719</v>
      </c>
      <c r="U304" s="32">
        <v>9116184</v>
      </c>
      <c r="V304" s="20">
        <f>+$M304/$P304</f>
        <v>1.5607046469614521</v>
      </c>
      <c r="W304" s="20"/>
      <c r="X304" s="16">
        <f>+$R304/$O304</f>
        <v>0.61149421563610318</v>
      </c>
      <c r="Y304" s="13"/>
      <c r="Z304" s="32">
        <f>+$T304/$U304</f>
        <v>2.3487589763436105</v>
      </c>
      <c r="AA304" s="32">
        <f>+$T304/$S304</f>
        <v>6.0060322089457024E-2</v>
      </c>
      <c r="AB304" s="32">
        <f>+$T304/$O304</f>
        <v>2.3333782542512782E-2</v>
      </c>
    </row>
    <row r="305" spans="1:28" x14ac:dyDescent="0.3">
      <c r="A305" s="33">
        <v>3268</v>
      </c>
      <c r="B305" s="32" t="s">
        <v>32</v>
      </c>
      <c r="C305" s="32" t="s">
        <v>25</v>
      </c>
      <c r="D305" s="32">
        <v>800168320</v>
      </c>
      <c r="E305" s="32" t="s">
        <v>322</v>
      </c>
      <c r="F305" s="32" t="s">
        <v>58</v>
      </c>
      <c r="G305" s="32" t="s">
        <v>59</v>
      </c>
      <c r="H305" s="32" t="s">
        <v>27</v>
      </c>
      <c r="I305" s="32" t="s">
        <v>323</v>
      </c>
      <c r="J305" s="32" t="s">
        <v>41</v>
      </c>
      <c r="K305" s="32" t="s">
        <v>81</v>
      </c>
      <c r="L305" s="32" t="s">
        <v>30</v>
      </c>
      <c r="M305" s="32">
        <v>1327070</v>
      </c>
      <c r="N305" s="32">
        <v>1122781</v>
      </c>
      <c r="O305" s="32">
        <v>2449851</v>
      </c>
      <c r="P305" s="32">
        <v>660410</v>
      </c>
      <c r="Q305" s="32">
        <v>840197</v>
      </c>
      <c r="R305" s="32">
        <v>1500607</v>
      </c>
      <c r="S305" s="32">
        <v>949244</v>
      </c>
      <c r="T305" s="32">
        <v>972</v>
      </c>
      <c r="U305" s="32">
        <v>122468</v>
      </c>
      <c r="V305" s="20">
        <f>+$M305/$P305</f>
        <v>2.0094638179312851</v>
      </c>
      <c r="X305" s="16">
        <f>+$R305/$O305</f>
        <v>0.61252990487992942</v>
      </c>
      <c r="Y305" s="13"/>
      <c r="Z305" s="32">
        <f>+$T305/$U305</f>
        <v>7.9367671555018449E-3</v>
      </c>
      <c r="AA305" s="32">
        <f>+$T305/$S305</f>
        <v>1.0239727614817686E-3</v>
      </c>
      <c r="AB305" s="32">
        <f>+$T305/$O305</f>
        <v>3.9675882329170221E-4</v>
      </c>
    </row>
    <row r="306" spans="1:28" x14ac:dyDescent="0.3">
      <c r="A306" s="33">
        <v>38454</v>
      </c>
      <c r="B306" s="32" t="s">
        <v>32</v>
      </c>
      <c r="C306" s="32" t="s">
        <v>25</v>
      </c>
      <c r="D306" s="32">
        <v>900624066</v>
      </c>
      <c r="E306" s="32" t="s">
        <v>911</v>
      </c>
      <c r="F306" s="32" t="s">
        <v>58</v>
      </c>
      <c r="G306" s="32" t="s">
        <v>59</v>
      </c>
      <c r="H306" s="32" t="s">
        <v>27</v>
      </c>
      <c r="I306" s="32" t="s">
        <v>912</v>
      </c>
      <c r="J306" s="32" t="s">
        <v>29</v>
      </c>
      <c r="K306" s="32" t="s">
        <v>29</v>
      </c>
      <c r="L306" s="32" t="s">
        <v>30</v>
      </c>
      <c r="M306" s="32">
        <v>12828463</v>
      </c>
      <c r="N306" s="32">
        <v>511724</v>
      </c>
      <c r="O306" s="32">
        <v>13340187</v>
      </c>
      <c r="P306" s="32">
        <v>8186758</v>
      </c>
      <c r="R306" s="32">
        <v>8186758</v>
      </c>
      <c r="S306" s="32">
        <v>5153429</v>
      </c>
      <c r="T306" s="32">
        <v>1506972</v>
      </c>
      <c r="U306" s="32">
        <v>1190180</v>
      </c>
      <c r="V306" s="20">
        <f>+$M306/$P306</f>
        <v>1.5669771843750604</v>
      </c>
      <c r="X306" s="16">
        <f>+$R306/$O306</f>
        <v>0.61369139727951338</v>
      </c>
      <c r="Y306" s="13"/>
      <c r="Z306" s="32">
        <f>+$T306/$U306</f>
        <v>1.2661715034700634</v>
      </c>
      <c r="AA306" s="32">
        <f>+$T306/$S306</f>
        <v>0.29242122089971551</v>
      </c>
      <c r="AB306" s="32">
        <f>+$T306/$O306</f>
        <v>0.11296483325158785</v>
      </c>
    </row>
    <row r="307" spans="1:28" x14ac:dyDescent="0.3">
      <c r="A307" s="33">
        <v>13314</v>
      </c>
      <c r="B307" s="32" t="s">
        <v>32</v>
      </c>
      <c r="C307" s="32" t="s">
        <v>25</v>
      </c>
      <c r="D307" s="32">
        <v>830108265</v>
      </c>
      <c r="E307" s="32" t="s">
        <v>520</v>
      </c>
      <c r="F307" s="32" t="s">
        <v>58</v>
      </c>
      <c r="G307" s="32" t="s">
        <v>59</v>
      </c>
      <c r="H307" s="32" t="s">
        <v>27</v>
      </c>
      <c r="I307" s="32" t="s">
        <v>521</v>
      </c>
      <c r="J307" s="32" t="s">
        <v>29</v>
      </c>
      <c r="K307" s="32" t="s">
        <v>29</v>
      </c>
      <c r="L307" s="32" t="s">
        <v>30</v>
      </c>
      <c r="M307" s="32">
        <v>2525128</v>
      </c>
      <c r="N307" s="32">
        <v>3292347</v>
      </c>
      <c r="O307" s="32">
        <v>5817475</v>
      </c>
      <c r="P307" s="32">
        <v>1653793</v>
      </c>
      <c r="Q307" s="32">
        <v>1918765</v>
      </c>
      <c r="R307" s="32">
        <v>3572558</v>
      </c>
      <c r="S307" s="32">
        <v>2244917</v>
      </c>
      <c r="T307" s="32">
        <v>341944</v>
      </c>
      <c r="U307" s="32">
        <v>115841</v>
      </c>
      <c r="V307" s="20">
        <f>+$M307/$P307</f>
        <v>1.5268706543080059</v>
      </c>
      <c r="X307" s="16">
        <f>+$R307/$O307</f>
        <v>0.6141080107778718</v>
      </c>
      <c r="Y307" s="13"/>
      <c r="Z307" s="32">
        <f>+$T307/$U307</f>
        <v>2.9518391588470405</v>
      </c>
      <c r="AA307" s="32">
        <f>+$T307/$S307</f>
        <v>0.15231921714700367</v>
      </c>
      <c r="AB307" s="32">
        <f>+$T307/$O307</f>
        <v>5.8778765701614534E-2</v>
      </c>
    </row>
    <row r="308" spans="1:28" x14ac:dyDescent="0.3">
      <c r="A308" s="33">
        <v>40880</v>
      </c>
      <c r="B308" s="32" t="s">
        <v>32</v>
      </c>
      <c r="C308" s="32" t="s">
        <v>25</v>
      </c>
      <c r="D308" s="32">
        <v>900802218</v>
      </c>
      <c r="E308" s="32" t="s">
        <v>931</v>
      </c>
      <c r="F308" s="32" t="s">
        <v>58</v>
      </c>
      <c r="G308" s="32" t="s">
        <v>59</v>
      </c>
      <c r="H308" s="32" t="s">
        <v>27</v>
      </c>
      <c r="I308" s="32" t="s">
        <v>932</v>
      </c>
      <c r="J308" s="32" t="s">
        <v>29</v>
      </c>
      <c r="K308" s="32" t="s">
        <v>29</v>
      </c>
      <c r="L308" s="32" t="s">
        <v>30</v>
      </c>
      <c r="M308" s="32">
        <v>24956633</v>
      </c>
      <c r="N308" s="32">
        <v>722442</v>
      </c>
      <c r="O308" s="32">
        <v>25679075</v>
      </c>
      <c r="P308" s="32">
        <v>15770331</v>
      </c>
      <c r="R308" s="32">
        <v>15770331</v>
      </c>
      <c r="S308" s="32">
        <v>9908744</v>
      </c>
      <c r="T308" s="32">
        <v>2545369</v>
      </c>
      <c r="V308" s="20">
        <f>+$M308/$P308</f>
        <v>1.5825053386641028</v>
      </c>
      <c r="X308" s="16">
        <f>+$R308/$O308</f>
        <v>0.61413158378952515</v>
      </c>
      <c r="Y308" s="13"/>
      <c r="Z308" s="32" t="e">
        <f>+$T308/$U308</f>
        <v>#DIV/0!</v>
      </c>
      <c r="AA308" s="32">
        <f>+$T308/$S308</f>
        <v>0.25688109411243243</v>
      </c>
      <c r="AB308" s="32">
        <f>+$T308/$O308</f>
        <v>9.9122300939578231E-2</v>
      </c>
    </row>
    <row r="309" spans="1:28" x14ac:dyDescent="0.3">
      <c r="A309" s="33">
        <v>1938</v>
      </c>
      <c r="B309" s="32" t="s">
        <v>24</v>
      </c>
      <c r="C309" s="32" t="s">
        <v>25</v>
      </c>
      <c r="D309" s="32">
        <v>860002576</v>
      </c>
      <c r="E309" s="32" t="s">
        <v>117</v>
      </c>
      <c r="F309" s="32" t="s">
        <v>58</v>
      </c>
      <c r="G309" s="32" t="s">
        <v>59</v>
      </c>
      <c r="H309" s="32" t="s">
        <v>44</v>
      </c>
      <c r="I309" s="32" t="s">
        <v>118</v>
      </c>
      <c r="J309" s="32" t="s">
        <v>29</v>
      </c>
      <c r="K309" s="32" t="s">
        <v>29</v>
      </c>
      <c r="L309" s="32" t="s">
        <v>30</v>
      </c>
      <c r="M309" s="32">
        <v>599846821</v>
      </c>
      <c r="N309" s="32">
        <v>85963064</v>
      </c>
      <c r="O309" s="32">
        <v>685809885</v>
      </c>
      <c r="P309" s="32">
        <v>407851103</v>
      </c>
      <c r="Q309" s="32">
        <v>19428805</v>
      </c>
      <c r="R309" s="32">
        <v>427279908</v>
      </c>
      <c r="S309" s="32">
        <v>258529977</v>
      </c>
      <c r="T309" s="32">
        <v>18995866</v>
      </c>
      <c r="U309" s="32">
        <v>32807135</v>
      </c>
      <c r="V309" s="20">
        <f>+$M309/$P309</f>
        <v>1.4707495372398196</v>
      </c>
      <c r="W309" s="20"/>
      <c r="X309" s="16">
        <f>+$R309/$O309</f>
        <v>0.62302967242882479</v>
      </c>
      <c r="Y309" s="13"/>
      <c r="Z309" s="32">
        <f>+$T309/$U309</f>
        <v>0.57901630239885316</v>
      </c>
      <c r="AA309" s="32">
        <f>+$T309/$S309</f>
        <v>7.3476454144425968E-2</v>
      </c>
      <c r="AB309" s="32">
        <f>+$T309/$O309</f>
        <v>2.7698442987592692E-2</v>
      </c>
    </row>
    <row r="310" spans="1:28" x14ac:dyDescent="0.3">
      <c r="A310" s="33">
        <v>14486</v>
      </c>
      <c r="B310" s="32" t="s">
        <v>32</v>
      </c>
      <c r="C310" s="32" t="s">
        <v>25</v>
      </c>
      <c r="D310" s="32">
        <v>830144460</v>
      </c>
      <c r="E310" s="32" t="s">
        <v>540</v>
      </c>
      <c r="F310" s="32" t="s">
        <v>58</v>
      </c>
      <c r="G310" s="32" t="s">
        <v>59</v>
      </c>
      <c r="H310" s="32" t="s">
        <v>44</v>
      </c>
      <c r="I310" s="32" t="s">
        <v>541</v>
      </c>
      <c r="J310" s="32" t="s">
        <v>29</v>
      </c>
      <c r="K310" s="32" t="s">
        <v>29</v>
      </c>
      <c r="L310" s="32" t="s">
        <v>30</v>
      </c>
      <c r="M310" s="32">
        <v>21871592</v>
      </c>
      <c r="N310" s="32">
        <v>4169827</v>
      </c>
      <c r="O310" s="32">
        <v>26041419</v>
      </c>
      <c r="P310" s="32">
        <v>5709368</v>
      </c>
      <c r="Q310" s="32">
        <v>10545359</v>
      </c>
      <c r="R310" s="32">
        <v>16254727</v>
      </c>
      <c r="S310" s="32">
        <v>9786692</v>
      </c>
      <c r="T310" s="32">
        <v>3571210</v>
      </c>
      <c r="U310" s="32">
        <v>1761805</v>
      </c>
      <c r="V310" s="20">
        <f>+$M310/$P310</f>
        <v>3.8308254083464228</v>
      </c>
      <c r="X310" s="16">
        <f>+$R310/$O310</f>
        <v>0.62418745307235368</v>
      </c>
      <c r="Y310" s="13"/>
      <c r="Z310" s="32">
        <f>+$T310/$U310</f>
        <v>2.0270177460048076</v>
      </c>
      <c r="AA310" s="32">
        <f>+$T310/$S310</f>
        <v>0.36490470937473052</v>
      </c>
      <c r="AB310" s="32">
        <f>+$T310/$O310</f>
        <v>0.13713576821601003</v>
      </c>
    </row>
    <row r="311" spans="1:28" x14ac:dyDescent="0.3">
      <c r="A311" s="33">
        <v>36678</v>
      </c>
      <c r="B311" s="32" t="s">
        <v>32</v>
      </c>
      <c r="C311" s="32" t="s">
        <v>25</v>
      </c>
      <c r="D311" s="32">
        <v>900544648</v>
      </c>
      <c r="E311" s="32" t="s">
        <v>891</v>
      </c>
      <c r="F311" s="32" t="s">
        <v>58</v>
      </c>
      <c r="G311" s="32" t="s">
        <v>59</v>
      </c>
      <c r="H311" s="32" t="s">
        <v>27</v>
      </c>
      <c r="I311" s="32" t="s">
        <v>892</v>
      </c>
      <c r="J311" s="32" t="s">
        <v>74</v>
      </c>
      <c r="K311" s="32" t="s">
        <v>705</v>
      </c>
      <c r="L311" s="32" t="s">
        <v>30</v>
      </c>
      <c r="M311" s="32">
        <v>3650985</v>
      </c>
      <c r="N311" s="32">
        <v>391412</v>
      </c>
      <c r="O311" s="32">
        <v>4042397</v>
      </c>
      <c r="P311" s="32">
        <v>1492180</v>
      </c>
      <c r="Q311" s="32">
        <v>1033699</v>
      </c>
      <c r="R311" s="32">
        <v>2525879</v>
      </c>
      <c r="S311" s="32">
        <v>1516518</v>
      </c>
      <c r="T311" s="32">
        <v>1053737</v>
      </c>
      <c r="V311" s="20">
        <f>+$M311/$P311</f>
        <v>2.4467457009208005</v>
      </c>
      <c r="X311" s="16">
        <f>+$R311/$O311</f>
        <v>0.6248468421087785</v>
      </c>
      <c r="Y311" s="13"/>
      <c r="Z311" s="32" t="e">
        <f>+$T311/$U311</f>
        <v>#DIV/0!</v>
      </c>
      <c r="AA311" s="32">
        <f>+$T311/$S311</f>
        <v>0.69483975791912789</v>
      </c>
      <c r="AB311" s="32">
        <f>+$T311/$O311</f>
        <v>0.26067132941173271</v>
      </c>
    </row>
    <row r="312" spans="1:28" x14ac:dyDescent="0.3">
      <c r="A312" s="33">
        <v>23178</v>
      </c>
      <c r="B312" s="32" t="s">
        <v>32</v>
      </c>
      <c r="C312" s="32" t="s">
        <v>25</v>
      </c>
      <c r="D312" s="32">
        <v>900068178</v>
      </c>
      <c r="E312" s="32" t="s">
        <v>673</v>
      </c>
      <c r="F312" s="32" t="s">
        <v>58</v>
      </c>
      <c r="G312" s="32" t="s">
        <v>59</v>
      </c>
      <c r="H312" s="32" t="s">
        <v>27</v>
      </c>
      <c r="I312" s="32" t="s">
        <v>674</v>
      </c>
      <c r="J312" s="32" t="s">
        <v>29</v>
      </c>
      <c r="K312" s="32" t="s">
        <v>29</v>
      </c>
      <c r="L312" s="32" t="s">
        <v>30</v>
      </c>
      <c r="M312" s="32">
        <v>5367332</v>
      </c>
      <c r="N312" s="32">
        <v>2957461</v>
      </c>
      <c r="O312" s="32">
        <v>8324793</v>
      </c>
      <c r="P312" s="32">
        <v>1559426</v>
      </c>
      <c r="Q312" s="32">
        <v>3656090</v>
      </c>
      <c r="R312" s="32">
        <v>5215516</v>
      </c>
      <c r="S312" s="32">
        <v>3109277</v>
      </c>
      <c r="T312" s="32">
        <v>451245</v>
      </c>
      <c r="V312" s="20">
        <f>+$M312/$P312</f>
        <v>3.441863865294025</v>
      </c>
      <c r="X312" s="16">
        <f>+$R312/$O312</f>
        <v>0.62650398634536619</v>
      </c>
      <c r="Y312" s="13"/>
      <c r="Z312" s="32" t="e">
        <f>+$T312/$U312</f>
        <v>#DIV/0!</v>
      </c>
      <c r="AA312" s="32">
        <f>+$T312/$S312</f>
        <v>0.14512859420373289</v>
      </c>
      <c r="AB312" s="32">
        <f>+$T312/$O312</f>
        <v>5.4204951402395229E-2</v>
      </c>
    </row>
    <row r="313" spans="1:28" x14ac:dyDescent="0.3">
      <c r="A313" s="33">
        <v>4280</v>
      </c>
      <c r="B313" s="32" t="s">
        <v>24</v>
      </c>
      <c r="C313" s="32" t="s">
        <v>25</v>
      </c>
      <c r="D313" s="32">
        <v>900451379</v>
      </c>
      <c r="E313" s="32" t="s">
        <v>192</v>
      </c>
      <c r="F313" s="32" t="s">
        <v>58</v>
      </c>
      <c r="G313" s="32" t="s">
        <v>59</v>
      </c>
      <c r="H313" s="32" t="s">
        <v>87</v>
      </c>
      <c r="I313" s="32" t="s">
        <v>193</v>
      </c>
      <c r="J313" s="32" t="s">
        <v>74</v>
      </c>
      <c r="K313" s="32" t="s">
        <v>177</v>
      </c>
      <c r="L313" s="32" t="s">
        <v>30</v>
      </c>
      <c r="M313" s="32">
        <v>141080807</v>
      </c>
      <c r="N313" s="32">
        <v>14371846</v>
      </c>
      <c r="O313" s="32">
        <v>155452653</v>
      </c>
      <c r="P313" s="32">
        <v>95073915</v>
      </c>
      <c r="Q313" s="32">
        <v>2734387</v>
      </c>
      <c r="R313" s="32">
        <v>97808302</v>
      </c>
      <c r="S313" s="32">
        <v>57644351</v>
      </c>
      <c r="T313" s="32">
        <v>29727941</v>
      </c>
      <c r="U313" s="32">
        <v>565349</v>
      </c>
      <c r="V313" s="20">
        <f>+$M313/$P313</f>
        <v>1.4839065689048359</v>
      </c>
      <c r="W313" s="20"/>
      <c r="X313" s="16">
        <f>+$R313/$O313</f>
        <v>0.62918387118166452</v>
      </c>
      <c r="Y313" s="13"/>
      <c r="Z313" s="32">
        <f>+$T313/$U313</f>
        <v>52.58334409364835</v>
      </c>
      <c r="AA313" s="32">
        <f>+$T313/$S313</f>
        <v>0.51571299675140758</v>
      </c>
      <c r="AB313" s="32">
        <f>+$T313/$O313</f>
        <v>0.19123469703665977</v>
      </c>
    </row>
    <row r="314" spans="1:28" x14ac:dyDescent="0.3">
      <c r="A314" s="33">
        <v>5254</v>
      </c>
      <c r="B314" s="32" t="s">
        <v>24</v>
      </c>
      <c r="C314" s="32" t="s">
        <v>25</v>
      </c>
      <c r="D314" s="32">
        <v>900961620</v>
      </c>
      <c r="E314" s="32" t="s">
        <v>226</v>
      </c>
      <c r="F314" s="32" t="s">
        <v>58</v>
      </c>
      <c r="G314" s="32" t="s">
        <v>59</v>
      </c>
      <c r="H314" s="32" t="s">
        <v>27</v>
      </c>
      <c r="I314" s="32" t="s">
        <v>227</v>
      </c>
      <c r="J314" s="32" t="s">
        <v>29</v>
      </c>
      <c r="K314" s="32" t="s">
        <v>29</v>
      </c>
      <c r="L314" s="32" t="s">
        <v>30</v>
      </c>
      <c r="M314" s="32">
        <v>36268655</v>
      </c>
      <c r="N314" s="32">
        <v>2525483</v>
      </c>
      <c r="O314" s="32">
        <v>38794138</v>
      </c>
      <c r="P314" s="32">
        <v>24248538</v>
      </c>
      <c r="Q314" s="32">
        <v>283174</v>
      </c>
      <c r="R314" s="32">
        <v>24531712</v>
      </c>
      <c r="S314" s="32">
        <v>14262426</v>
      </c>
      <c r="T314" s="32">
        <v>1341725</v>
      </c>
      <c r="U314" s="32">
        <v>95776</v>
      </c>
      <c r="V314" s="20">
        <f>+$M314/$P314</f>
        <v>1.4957048132138935</v>
      </c>
      <c r="W314" s="20"/>
      <c r="X314" s="16">
        <f>+$R314/$O314</f>
        <v>0.63235615648941601</v>
      </c>
      <c r="Y314" s="13"/>
      <c r="Z314" s="32">
        <f>+$T314/$U314</f>
        <v>14.008989726027398</v>
      </c>
      <c r="AA314" s="32">
        <f>+$T314/$S314</f>
        <v>9.4074107728937553E-2</v>
      </c>
      <c r="AB314" s="32">
        <f>+$T314/$O314</f>
        <v>3.458576654029534E-2</v>
      </c>
    </row>
    <row r="315" spans="1:28" x14ac:dyDescent="0.3">
      <c r="A315" s="33">
        <v>17340</v>
      </c>
      <c r="B315" s="32" t="s">
        <v>32</v>
      </c>
      <c r="C315" s="32" t="s">
        <v>25</v>
      </c>
      <c r="D315" s="32">
        <v>860400926</v>
      </c>
      <c r="E315" s="32" t="s">
        <v>594</v>
      </c>
      <c r="F315" s="32" t="s">
        <v>58</v>
      </c>
      <c r="G315" s="32" t="s">
        <v>59</v>
      </c>
      <c r="H315" s="32" t="s">
        <v>27</v>
      </c>
      <c r="I315" s="32" t="s">
        <v>595</v>
      </c>
      <c r="J315" s="32" t="s">
        <v>29</v>
      </c>
      <c r="K315" s="32" t="s">
        <v>29</v>
      </c>
      <c r="L315" s="32" t="s">
        <v>30</v>
      </c>
      <c r="M315" s="32">
        <v>8760143</v>
      </c>
      <c r="N315" s="32">
        <v>3471909</v>
      </c>
      <c r="O315" s="32">
        <v>12232052</v>
      </c>
      <c r="P315" s="32">
        <v>466408</v>
      </c>
      <c r="Q315" s="32">
        <v>7274939</v>
      </c>
      <c r="R315" s="32">
        <v>7741347</v>
      </c>
      <c r="S315" s="32">
        <v>4490705</v>
      </c>
      <c r="T315" s="32">
        <v>233070</v>
      </c>
      <c r="U315" s="32">
        <v>147349</v>
      </c>
      <c r="V315" s="20">
        <f>+$M315/$P315</f>
        <v>18.782145675031302</v>
      </c>
      <c r="X315" s="16">
        <f>+$R315/$O315</f>
        <v>0.63287394461697843</v>
      </c>
      <c r="Y315" s="13"/>
      <c r="Z315" s="32">
        <f>+$T315/$U315</f>
        <v>1.5817548812682813</v>
      </c>
      <c r="AA315" s="32">
        <f>+$T315/$S315</f>
        <v>5.1900536775406091E-2</v>
      </c>
      <c r="AB315" s="32">
        <f>+$T315/$O315</f>
        <v>1.9054039338616286E-2</v>
      </c>
    </row>
    <row r="316" spans="1:28" x14ac:dyDescent="0.3">
      <c r="A316" s="33">
        <v>5774</v>
      </c>
      <c r="B316" s="32" t="s">
        <v>24</v>
      </c>
      <c r="C316" s="32" t="s">
        <v>25</v>
      </c>
      <c r="D316" s="32">
        <v>901318588</v>
      </c>
      <c r="E316" s="32" t="s">
        <v>234</v>
      </c>
      <c r="F316" s="32" t="s">
        <v>58</v>
      </c>
      <c r="G316" s="32" t="s">
        <v>59</v>
      </c>
      <c r="H316" s="32" t="s">
        <v>27</v>
      </c>
      <c r="I316" s="32" t="s">
        <v>235</v>
      </c>
      <c r="J316" s="32" t="s">
        <v>29</v>
      </c>
      <c r="K316" s="32" t="s">
        <v>29</v>
      </c>
      <c r="L316" s="32" t="s">
        <v>30</v>
      </c>
      <c r="M316" s="32">
        <v>22521716</v>
      </c>
      <c r="N316" s="32">
        <v>579764</v>
      </c>
      <c r="O316" s="32">
        <v>23101480</v>
      </c>
      <c r="P316" s="32">
        <v>14651270</v>
      </c>
      <c r="Q316" s="32">
        <v>0</v>
      </c>
      <c r="R316" s="32">
        <v>14651270</v>
      </c>
      <c r="S316" s="32">
        <v>8450210</v>
      </c>
      <c r="T316" s="32">
        <v>8070309</v>
      </c>
      <c r="U316" s="32">
        <v>345378</v>
      </c>
      <c r="V316" s="20">
        <f>+$M316/$P316</f>
        <v>1.5371852405968902</v>
      </c>
      <c r="W316" s="20"/>
      <c r="X316" s="16">
        <f>+$R316/$O316</f>
        <v>0.63421347896325253</v>
      </c>
      <c r="Y316" s="13"/>
      <c r="Z316" s="32">
        <f>+$T316/$U316</f>
        <v>23.366598335736498</v>
      </c>
      <c r="AA316" s="32">
        <f>+$T316/$S316</f>
        <v>0.95504241906414156</v>
      </c>
      <c r="AB316" s="32">
        <f>+$T316/$O316</f>
        <v>0.34934164391199179</v>
      </c>
    </row>
    <row r="317" spans="1:28" x14ac:dyDescent="0.3">
      <c r="A317" s="33">
        <v>11054</v>
      </c>
      <c r="B317" s="32" t="s">
        <v>32</v>
      </c>
      <c r="C317" s="32" t="s">
        <v>25</v>
      </c>
      <c r="D317" s="32">
        <v>830035136</v>
      </c>
      <c r="E317" s="32" t="s">
        <v>461</v>
      </c>
      <c r="F317" s="32" t="s">
        <v>58</v>
      </c>
      <c r="G317" s="32" t="s">
        <v>59</v>
      </c>
      <c r="H317" s="32" t="s">
        <v>27</v>
      </c>
      <c r="I317" s="32" t="s">
        <v>462</v>
      </c>
      <c r="J317" s="32" t="s">
        <v>29</v>
      </c>
      <c r="K317" s="32" t="s">
        <v>29</v>
      </c>
      <c r="L317" s="32" t="s">
        <v>30</v>
      </c>
      <c r="M317" s="32">
        <v>16318948</v>
      </c>
      <c r="N317" s="32">
        <v>5748953</v>
      </c>
      <c r="O317" s="32">
        <v>22067901</v>
      </c>
      <c r="P317" s="32">
        <v>10440464</v>
      </c>
      <c r="Q317" s="32">
        <v>3572565</v>
      </c>
      <c r="R317" s="32">
        <v>14013029</v>
      </c>
      <c r="S317" s="32">
        <v>8054872</v>
      </c>
      <c r="T317" s="32">
        <v>2504447</v>
      </c>
      <c r="U317" s="32">
        <v>1032003</v>
      </c>
      <c r="V317" s="20">
        <f>+$M317/$P317</f>
        <v>1.5630481557141522</v>
      </c>
      <c r="X317" s="16">
        <f>+$R317/$O317</f>
        <v>0.63499600619016738</v>
      </c>
      <c r="Y317" s="13"/>
      <c r="Z317" s="32">
        <f>+$T317/$U317</f>
        <v>2.4267826740813736</v>
      </c>
      <c r="AA317" s="32">
        <f>+$T317/$S317</f>
        <v>0.3109232524117081</v>
      </c>
      <c r="AB317" s="32">
        <f>+$T317/$O317</f>
        <v>0.11348822889861614</v>
      </c>
    </row>
    <row r="318" spans="1:28" x14ac:dyDescent="0.3">
      <c r="A318" s="33">
        <v>39708</v>
      </c>
      <c r="B318" s="32" t="s">
        <v>32</v>
      </c>
      <c r="C318" s="32" t="s">
        <v>25</v>
      </c>
      <c r="D318" s="32">
        <v>900704499</v>
      </c>
      <c r="E318" s="32" t="s">
        <v>921</v>
      </c>
      <c r="F318" s="32" t="s">
        <v>58</v>
      </c>
      <c r="G318" s="32" t="s">
        <v>59</v>
      </c>
      <c r="H318" s="32" t="s">
        <v>27</v>
      </c>
      <c r="I318" s="32" t="s">
        <v>922</v>
      </c>
      <c r="J318" s="32" t="s">
        <v>29</v>
      </c>
      <c r="K318" s="32" t="s">
        <v>29</v>
      </c>
      <c r="L318" s="32" t="s">
        <v>30</v>
      </c>
      <c r="M318" s="32">
        <v>4014378</v>
      </c>
      <c r="N318" s="32">
        <v>710985</v>
      </c>
      <c r="O318" s="32">
        <v>4725363</v>
      </c>
      <c r="P318" s="32">
        <v>1035438</v>
      </c>
      <c r="Q318" s="32">
        <v>1977105</v>
      </c>
      <c r="R318" s="32">
        <v>3012543</v>
      </c>
      <c r="S318" s="32">
        <v>1712820</v>
      </c>
      <c r="T318" s="32">
        <v>141623</v>
      </c>
      <c r="V318" s="20">
        <f>+$M318/$P318</f>
        <v>3.8769853916893142</v>
      </c>
      <c r="X318" s="16">
        <f>+$R318/$O318</f>
        <v>0.63752625988733569</v>
      </c>
      <c r="Y318" s="13"/>
      <c r="Z318" s="32" t="e">
        <f>+$T318/$U318</f>
        <v>#DIV/0!</v>
      </c>
      <c r="AA318" s="32">
        <f>+$T318/$S318</f>
        <v>8.2684111582069342E-2</v>
      </c>
      <c r="AB318" s="32">
        <f>+$T318/$O318</f>
        <v>2.9970819173045542E-2</v>
      </c>
    </row>
    <row r="319" spans="1:28" x14ac:dyDescent="0.3">
      <c r="A319" s="33">
        <v>38344</v>
      </c>
      <c r="B319" s="32" t="s">
        <v>32</v>
      </c>
      <c r="C319" s="32" t="s">
        <v>25</v>
      </c>
      <c r="D319" s="32">
        <v>900618831</v>
      </c>
      <c r="E319" s="32" t="s">
        <v>909</v>
      </c>
      <c r="F319" s="32" t="s">
        <v>58</v>
      </c>
      <c r="G319" s="32" t="s">
        <v>59</v>
      </c>
      <c r="H319" s="32" t="s">
        <v>27</v>
      </c>
      <c r="I319" s="32" t="s">
        <v>910</v>
      </c>
      <c r="J319" s="32" t="s">
        <v>29</v>
      </c>
      <c r="K319" s="32" t="s">
        <v>29</v>
      </c>
      <c r="L319" s="32" t="s">
        <v>30</v>
      </c>
      <c r="M319" s="32">
        <v>46637292</v>
      </c>
      <c r="N319" s="32">
        <v>561221</v>
      </c>
      <c r="O319" s="32">
        <v>47198513</v>
      </c>
      <c r="P319" s="32">
        <v>30220932</v>
      </c>
      <c r="Q319" s="32">
        <v>0</v>
      </c>
      <c r="R319" s="32">
        <v>30220932</v>
      </c>
      <c r="S319" s="32">
        <v>16977581</v>
      </c>
      <c r="T319" s="32">
        <v>3039208</v>
      </c>
      <c r="U319" s="32">
        <v>98818</v>
      </c>
      <c r="V319" s="20">
        <f>+$M319/$P319</f>
        <v>1.5432115726940518</v>
      </c>
      <c r="X319" s="16">
        <f>+$R319/$O319</f>
        <v>0.64029415502984177</v>
      </c>
      <c r="Y319" s="13"/>
      <c r="Z319" s="32">
        <f>+$T319/$U319</f>
        <v>30.755611325871804</v>
      </c>
      <c r="AA319" s="32">
        <f>+$T319/$S319</f>
        <v>0.17901301722548107</v>
      </c>
      <c r="AB319" s="32">
        <f>+$T319/$O319</f>
        <v>6.439202862174917E-2</v>
      </c>
    </row>
    <row r="320" spans="1:28" x14ac:dyDescent="0.3">
      <c r="A320" s="33">
        <v>1942</v>
      </c>
      <c r="B320" s="32" t="s">
        <v>31</v>
      </c>
      <c r="C320" s="32" t="s">
        <v>25</v>
      </c>
      <c r="D320" s="32">
        <v>900612501</v>
      </c>
      <c r="E320" s="32" t="s">
        <v>263</v>
      </c>
      <c r="F320" s="32" t="s">
        <v>58</v>
      </c>
      <c r="G320" s="32" t="s">
        <v>59</v>
      </c>
      <c r="H320" s="32" t="s">
        <v>27</v>
      </c>
      <c r="I320" s="32" t="s">
        <v>264</v>
      </c>
      <c r="J320" s="32" t="s">
        <v>29</v>
      </c>
      <c r="K320" s="32" t="s">
        <v>29</v>
      </c>
      <c r="L320" s="32" t="s">
        <v>30</v>
      </c>
      <c r="M320" s="32">
        <v>158508612</v>
      </c>
      <c r="N320" s="32">
        <v>63842979</v>
      </c>
      <c r="O320" s="32">
        <v>222351591</v>
      </c>
      <c r="P320" s="32">
        <v>115689616</v>
      </c>
      <c r="Q320" s="32">
        <v>26899590</v>
      </c>
      <c r="R320" s="32">
        <v>142589206</v>
      </c>
      <c r="S320" s="32">
        <v>79762385</v>
      </c>
      <c r="T320" s="32">
        <v>51334487</v>
      </c>
      <c r="U320" s="32">
        <v>7058081</v>
      </c>
      <c r="V320" s="20">
        <f>+$M320/$P320</f>
        <v>1.3701196138467604</v>
      </c>
      <c r="X320" s="16">
        <f>+$R320/$O320</f>
        <v>0.64127810086144155</v>
      </c>
      <c r="Y320" s="13"/>
      <c r="Z320" s="32">
        <f>+$T320/$U320</f>
        <v>7.2731507331808745</v>
      </c>
      <c r="AA320" s="32">
        <f>+$T320/$S320</f>
        <v>0.64359267842856005</v>
      </c>
      <c r="AB320" s="32">
        <f>+$T320/$O320</f>
        <v>0.2308707878775646</v>
      </c>
    </row>
    <row r="321" spans="1:28" x14ac:dyDescent="0.3">
      <c r="A321" s="33">
        <v>15426</v>
      </c>
      <c r="B321" s="32" t="s">
        <v>32</v>
      </c>
      <c r="C321" s="32" t="s">
        <v>25</v>
      </c>
      <c r="D321" s="32">
        <v>860000091</v>
      </c>
      <c r="E321" s="32" t="s">
        <v>557</v>
      </c>
      <c r="F321" s="32" t="s">
        <v>58</v>
      </c>
      <c r="G321" s="32" t="s">
        <v>59</v>
      </c>
      <c r="H321" s="32" t="s">
        <v>27</v>
      </c>
      <c r="I321" s="32" t="s">
        <v>558</v>
      </c>
      <c r="J321" s="32" t="s">
        <v>29</v>
      </c>
      <c r="K321" s="32" t="s">
        <v>29</v>
      </c>
      <c r="L321" s="32" t="s">
        <v>30</v>
      </c>
      <c r="M321" s="32">
        <v>4426275</v>
      </c>
      <c r="N321" s="32">
        <v>120591</v>
      </c>
      <c r="O321" s="32">
        <v>4546866</v>
      </c>
      <c r="P321" s="32">
        <v>2252355</v>
      </c>
      <c r="Q321" s="32">
        <v>677269</v>
      </c>
      <c r="R321" s="32">
        <v>2929624</v>
      </c>
      <c r="S321" s="32">
        <v>1617242</v>
      </c>
      <c r="T321" s="32">
        <v>585774</v>
      </c>
      <c r="U321" s="32">
        <v>112649</v>
      </c>
      <c r="V321" s="20">
        <f>+$M321/$P321</f>
        <v>1.9651764486504126</v>
      </c>
      <c r="X321" s="16">
        <f>+$R321/$O321</f>
        <v>0.644317206621</v>
      </c>
      <c r="Y321" s="13"/>
      <c r="Z321" s="32">
        <f>+$T321/$U321</f>
        <v>5.1999928982947035</v>
      </c>
      <c r="AA321" s="32">
        <f>+$T321/$S321</f>
        <v>0.36220553262900668</v>
      </c>
      <c r="AB321" s="32">
        <f>+$T321/$O321</f>
        <v>0.1288302756228136</v>
      </c>
    </row>
    <row r="322" spans="1:28" x14ac:dyDescent="0.3">
      <c r="A322" s="33">
        <v>25386</v>
      </c>
      <c r="B322" s="32" t="s">
        <v>32</v>
      </c>
      <c r="C322" s="32" t="s">
        <v>25</v>
      </c>
      <c r="D322" s="32">
        <v>900150235</v>
      </c>
      <c r="E322" s="32" t="s">
        <v>718</v>
      </c>
      <c r="F322" s="32" t="s">
        <v>58</v>
      </c>
      <c r="G322" s="32" t="s">
        <v>59</v>
      </c>
      <c r="H322" s="32" t="s">
        <v>51</v>
      </c>
      <c r="I322" s="32" t="s">
        <v>719</v>
      </c>
      <c r="J322" s="32" t="s">
        <v>29</v>
      </c>
      <c r="K322" s="32" t="s">
        <v>29</v>
      </c>
      <c r="L322" s="32" t="s">
        <v>30</v>
      </c>
      <c r="M322" s="32">
        <v>3140735</v>
      </c>
      <c r="N322" s="32">
        <v>155006</v>
      </c>
      <c r="O322" s="32">
        <v>3295741</v>
      </c>
      <c r="P322" s="32">
        <v>2124210</v>
      </c>
      <c r="R322" s="32">
        <v>2124210</v>
      </c>
      <c r="S322" s="32">
        <v>1171531</v>
      </c>
      <c r="T322" s="32">
        <v>311749</v>
      </c>
      <c r="U322" s="32">
        <v>124694</v>
      </c>
      <c r="V322" s="20">
        <f>+$M322/$P322</f>
        <v>1.4785426111354338</v>
      </c>
      <c r="X322" s="16">
        <f>+$R322/$O322</f>
        <v>0.64453183669469172</v>
      </c>
      <c r="Y322" s="13"/>
      <c r="Z322" s="32">
        <f>+$T322/$U322</f>
        <v>2.50011227484883</v>
      </c>
      <c r="AA322" s="32">
        <f>+$T322/$S322</f>
        <v>0.26610392725416571</v>
      </c>
      <c r="AB322" s="32">
        <f>+$T322/$O322</f>
        <v>9.4591474269367648E-2</v>
      </c>
    </row>
    <row r="323" spans="1:28" x14ac:dyDescent="0.3">
      <c r="A323" s="33">
        <v>5466</v>
      </c>
      <c r="B323" s="32" t="s">
        <v>32</v>
      </c>
      <c r="C323" s="32" t="s">
        <v>25</v>
      </c>
      <c r="D323" s="32">
        <v>802006240</v>
      </c>
      <c r="E323" s="32" t="s">
        <v>372</v>
      </c>
      <c r="F323" s="32" t="s">
        <v>58</v>
      </c>
      <c r="G323" s="32" t="s">
        <v>59</v>
      </c>
      <c r="H323" s="32" t="s">
        <v>27</v>
      </c>
      <c r="I323" s="32" t="s">
        <v>373</v>
      </c>
      <c r="J323" s="32" t="s">
        <v>46</v>
      </c>
      <c r="K323" s="32" t="s">
        <v>47</v>
      </c>
      <c r="L323" s="32" t="s">
        <v>30</v>
      </c>
      <c r="M323" s="32">
        <v>19936165</v>
      </c>
      <c r="N323" s="32">
        <v>1783792</v>
      </c>
      <c r="O323" s="32">
        <v>21719957</v>
      </c>
      <c r="P323" s="32">
        <v>13803590</v>
      </c>
      <c r="Q323" s="32">
        <v>225560</v>
      </c>
      <c r="R323" s="32">
        <v>14029150</v>
      </c>
      <c r="S323" s="32">
        <v>7690807</v>
      </c>
      <c r="T323" s="32">
        <v>3276799</v>
      </c>
      <c r="U323" s="32">
        <v>370654</v>
      </c>
      <c r="V323" s="20">
        <f>+$M323/$P323</f>
        <v>1.4442739171476406</v>
      </c>
      <c r="X323" s="16">
        <f>+$R323/$O323</f>
        <v>0.64591057892057524</v>
      </c>
      <c r="Y323" s="13"/>
      <c r="Z323" s="32">
        <f>+$T323/$U323</f>
        <v>8.8405871783388275</v>
      </c>
      <c r="AA323" s="32">
        <f>+$T323/$S323</f>
        <v>0.42606699140935406</v>
      </c>
      <c r="AB323" s="32">
        <f>+$T323/$O323</f>
        <v>0.15086581432919044</v>
      </c>
    </row>
    <row r="324" spans="1:28" x14ac:dyDescent="0.3">
      <c r="A324" s="33">
        <v>21016</v>
      </c>
      <c r="B324" s="32" t="s">
        <v>32</v>
      </c>
      <c r="C324" s="32" t="s">
        <v>25</v>
      </c>
      <c r="D324" s="32">
        <v>890935401</v>
      </c>
      <c r="E324" s="32" t="s">
        <v>646</v>
      </c>
      <c r="F324" s="32" t="s">
        <v>58</v>
      </c>
      <c r="G324" s="32" t="s">
        <v>59</v>
      </c>
      <c r="H324" s="32" t="s">
        <v>27</v>
      </c>
      <c r="I324" s="32" t="s">
        <v>647</v>
      </c>
      <c r="J324" s="32" t="s">
        <v>41</v>
      </c>
      <c r="K324" s="32" t="s">
        <v>42</v>
      </c>
      <c r="L324" s="32" t="s">
        <v>30</v>
      </c>
      <c r="M324" s="32">
        <v>13559618</v>
      </c>
      <c r="N324" s="32">
        <v>757067</v>
      </c>
      <c r="O324" s="32">
        <v>14316685</v>
      </c>
      <c r="P324" s="32">
        <v>6554393</v>
      </c>
      <c r="Q324" s="32">
        <v>2696435</v>
      </c>
      <c r="R324" s="32">
        <v>9250828</v>
      </c>
      <c r="S324" s="32">
        <v>5065857</v>
      </c>
      <c r="T324" s="32">
        <v>2262941</v>
      </c>
      <c r="U324" s="32">
        <v>1342609</v>
      </c>
      <c r="V324" s="20">
        <f>+$M324/$P324</f>
        <v>2.0687831809902151</v>
      </c>
      <c r="X324" s="16">
        <f>+$R324/$O324</f>
        <v>0.64615712366375322</v>
      </c>
      <c r="Y324" s="13"/>
      <c r="Z324" s="32">
        <f>+$T324/$U324</f>
        <v>1.6854802850271375</v>
      </c>
      <c r="AA324" s="32">
        <f>+$T324/$S324</f>
        <v>0.44670447665617091</v>
      </c>
      <c r="AB324" s="32">
        <f>+$T324/$O324</f>
        <v>0.15806319689229734</v>
      </c>
    </row>
    <row r="325" spans="1:28" x14ac:dyDescent="0.3">
      <c r="A325" s="33">
        <v>36360</v>
      </c>
      <c r="B325" s="32" t="s">
        <v>32</v>
      </c>
      <c r="C325" s="32" t="s">
        <v>25</v>
      </c>
      <c r="D325" s="32">
        <v>900532977</v>
      </c>
      <c r="E325" s="32" t="s">
        <v>883</v>
      </c>
      <c r="F325" s="32" t="s">
        <v>58</v>
      </c>
      <c r="G325" s="32" t="s">
        <v>59</v>
      </c>
      <c r="H325" s="32" t="s">
        <v>27</v>
      </c>
      <c r="I325" s="32" t="s">
        <v>884</v>
      </c>
      <c r="J325" s="32" t="s">
        <v>29</v>
      </c>
      <c r="K325" s="32" t="s">
        <v>29</v>
      </c>
      <c r="L325" s="32" t="s">
        <v>30</v>
      </c>
      <c r="M325" s="32">
        <v>19660271</v>
      </c>
      <c r="N325" s="32">
        <v>11739401</v>
      </c>
      <c r="O325" s="32">
        <v>31399672</v>
      </c>
      <c r="P325" s="32">
        <v>19667875</v>
      </c>
      <c r="Q325" s="32">
        <v>706928</v>
      </c>
      <c r="R325" s="32">
        <v>20374803</v>
      </c>
      <c r="S325" s="32">
        <v>11024869</v>
      </c>
      <c r="T325" s="32">
        <v>787150</v>
      </c>
      <c r="U325" s="32">
        <v>1259211</v>
      </c>
      <c r="V325" s="20">
        <f>+$M325/$P325</f>
        <v>0.99961337968641761</v>
      </c>
      <c r="X325" s="16">
        <f>+$R325/$O325</f>
        <v>0.64888585460383152</v>
      </c>
      <c r="Y325" s="13"/>
      <c r="Z325" s="32">
        <f>+$T325/$U325</f>
        <v>0.62511366244418132</v>
      </c>
      <c r="AA325" s="32">
        <f>+$T325/$S325</f>
        <v>7.1397673750137072E-2</v>
      </c>
      <c r="AB325" s="32">
        <f>+$T325/$O325</f>
        <v>2.5068733202053831E-2</v>
      </c>
    </row>
    <row r="326" spans="1:28" x14ac:dyDescent="0.3">
      <c r="A326" s="33">
        <v>25114</v>
      </c>
      <c r="B326" s="32" t="s">
        <v>32</v>
      </c>
      <c r="C326" s="32" t="s">
        <v>25</v>
      </c>
      <c r="D326" s="32">
        <v>900140082</v>
      </c>
      <c r="E326" s="32" t="s">
        <v>710</v>
      </c>
      <c r="F326" s="32" t="s">
        <v>58</v>
      </c>
      <c r="G326" s="32" t="s">
        <v>59</v>
      </c>
      <c r="H326" s="32" t="s">
        <v>44</v>
      </c>
      <c r="I326" s="32" t="s">
        <v>711</v>
      </c>
      <c r="J326" s="32" t="s">
        <v>29</v>
      </c>
      <c r="K326" s="32" t="s">
        <v>29</v>
      </c>
      <c r="L326" s="32" t="s">
        <v>30</v>
      </c>
      <c r="M326" s="32">
        <v>15550069</v>
      </c>
      <c r="N326" s="32">
        <v>8977878</v>
      </c>
      <c r="O326" s="32">
        <v>24527947</v>
      </c>
      <c r="P326" s="32">
        <v>11706658</v>
      </c>
      <c r="Q326" s="32">
        <v>4217104</v>
      </c>
      <c r="R326" s="32">
        <v>15923762</v>
      </c>
      <c r="S326" s="32">
        <v>8604185</v>
      </c>
      <c r="T326" s="32">
        <v>1576549</v>
      </c>
      <c r="U326" s="32">
        <v>1278411</v>
      </c>
      <c r="V326" s="20">
        <f>+$M326/$P326</f>
        <v>1.3283098387259626</v>
      </c>
      <c r="X326" s="16">
        <f>+$R326/$O326</f>
        <v>0.64920892074660796</v>
      </c>
      <c r="Y326" s="13"/>
      <c r="Z326" s="32">
        <f>+$T326/$U326</f>
        <v>1.2332098206288902</v>
      </c>
      <c r="AA326" s="32">
        <f>+$T326/$S326</f>
        <v>0.18323048609484804</v>
      </c>
      <c r="AB326" s="32">
        <f>+$T326/$O326</f>
        <v>6.4275619969335382E-2</v>
      </c>
    </row>
    <row r="327" spans="1:28" x14ac:dyDescent="0.3">
      <c r="A327" s="33">
        <v>32672</v>
      </c>
      <c r="B327" s="32" t="s">
        <v>32</v>
      </c>
      <c r="C327" s="32" t="s">
        <v>25</v>
      </c>
      <c r="D327" s="32">
        <v>900406145</v>
      </c>
      <c r="E327" s="32" t="s">
        <v>820</v>
      </c>
      <c r="F327" s="32" t="s">
        <v>58</v>
      </c>
      <c r="G327" s="32" t="s">
        <v>59</v>
      </c>
      <c r="H327" s="32" t="s">
        <v>27</v>
      </c>
      <c r="I327" s="32" t="s">
        <v>821</v>
      </c>
      <c r="J327" s="32" t="s">
        <v>29</v>
      </c>
      <c r="K327" s="32" t="s">
        <v>29</v>
      </c>
      <c r="L327" s="32" t="s">
        <v>30</v>
      </c>
      <c r="M327" s="32">
        <v>11862069</v>
      </c>
      <c r="N327" s="32">
        <v>79979</v>
      </c>
      <c r="O327" s="32">
        <v>11942048</v>
      </c>
      <c r="P327" s="32">
        <v>4304541</v>
      </c>
      <c r="Q327" s="32">
        <v>3448737</v>
      </c>
      <c r="R327" s="32">
        <v>7753278</v>
      </c>
      <c r="S327" s="32">
        <v>4188770</v>
      </c>
      <c r="T327" s="32">
        <v>764364</v>
      </c>
      <c r="U327" s="32">
        <v>476368</v>
      </c>
      <c r="V327" s="20">
        <f>+$M327/$P327</f>
        <v>2.7557105391724694</v>
      </c>
      <c r="X327" s="16">
        <f>+$R327/$O327</f>
        <v>0.64924190557599504</v>
      </c>
      <c r="Y327" s="13"/>
      <c r="Z327" s="32">
        <f>+$T327/$U327</f>
        <v>1.6045662177140363</v>
      </c>
      <c r="AA327" s="32">
        <f>+$T327/$S327</f>
        <v>0.18247934357818643</v>
      </c>
      <c r="AB327" s="32">
        <f>+$T327/$O327</f>
        <v>6.4006106825227962E-2</v>
      </c>
    </row>
    <row r="328" spans="1:28" x14ac:dyDescent="0.3">
      <c r="A328" s="33">
        <v>24846</v>
      </c>
      <c r="B328" s="32" t="s">
        <v>32</v>
      </c>
      <c r="C328" s="32" t="s">
        <v>25</v>
      </c>
      <c r="D328" s="32">
        <v>900130896</v>
      </c>
      <c r="E328" s="32" t="s">
        <v>701</v>
      </c>
      <c r="F328" s="32" t="s">
        <v>58</v>
      </c>
      <c r="G328" s="32" t="s">
        <v>59</v>
      </c>
      <c r="H328" s="32" t="s">
        <v>27</v>
      </c>
      <c r="I328" s="32" t="s">
        <v>702</v>
      </c>
      <c r="J328" s="32" t="s">
        <v>46</v>
      </c>
      <c r="K328" s="32" t="s">
        <v>47</v>
      </c>
      <c r="L328" s="32" t="s">
        <v>30</v>
      </c>
      <c r="M328" s="32">
        <v>3438782</v>
      </c>
      <c r="N328" s="32">
        <v>1103280</v>
      </c>
      <c r="O328" s="32">
        <v>4542062</v>
      </c>
      <c r="P328" s="32">
        <v>2326893</v>
      </c>
      <c r="Q328" s="32">
        <v>626100</v>
      </c>
      <c r="R328" s="32">
        <v>2952993</v>
      </c>
      <c r="S328" s="32">
        <v>1589069</v>
      </c>
      <c r="T328" s="32">
        <v>456441</v>
      </c>
      <c r="U328" s="32">
        <v>226273</v>
      </c>
      <c r="V328" s="20">
        <f>+$M328/$P328</f>
        <v>1.4778427714553268</v>
      </c>
      <c r="X328" s="16">
        <f>+$R328/$O328</f>
        <v>0.65014370125286713</v>
      </c>
      <c r="Y328" s="13"/>
      <c r="Z328" s="32">
        <f>+$T328/$U328</f>
        <v>2.0172137197102615</v>
      </c>
      <c r="AA328" s="32">
        <f>+$T328/$S328</f>
        <v>0.28723799910513642</v>
      </c>
      <c r="AB328" s="32">
        <f>+$T328/$O328</f>
        <v>0.1004920232264553</v>
      </c>
    </row>
    <row r="329" spans="1:28" x14ac:dyDescent="0.3">
      <c r="A329" s="33">
        <v>4968</v>
      </c>
      <c r="B329" s="32" t="s">
        <v>32</v>
      </c>
      <c r="C329" s="32" t="s">
        <v>25</v>
      </c>
      <c r="D329" s="32">
        <v>800245475</v>
      </c>
      <c r="E329" s="32" t="s">
        <v>364</v>
      </c>
      <c r="F329" s="32" t="s">
        <v>58</v>
      </c>
      <c r="G329" s="32" t="s">
        <v>59</v>
      </c>
      <c r="H329" s="32" t="s">
        <v>27</v>
      </c>
      <c r="I329" s="32" t="s">
        <v>365</v>
      </c>
      <c r="J329" s="32" t="s">
        <v>158</v>
      </c>
      <c r="K329" s="32" t="s">
        <v>247</v>
      </c>
      <c r="L329" s="32" t="s">
        <v>30</v>
      </c>
      <c r="M329" s="32">
        <v>1635525</v>
      </c>
      <c r="N329" s="32">
        <v>288640</v>
      </c>
      <c r="O329" s="32">
        <v>1924165</v>
      </c>
      <c r="P329" s="32">
        <v>1252565</v>
      </c>
      <c r="R329" s="32">
        <v>1252565</v>
      </c>
      <c r="S329" s="32">
        <v>671600</v>
      </c>
      <c r="T329" s="32">
        <v>207115</v>
      </c>
      <c r="U329" s="32">
        <v>153844</v>
      </c>
      <c r="V329" s="20">
        <f>+$M329/$P329</f>
        <v>1.3057406202472526</v>
      </c>
      <c r="X329" s="16">
        <f>+$R329/$O329</f>
        <v>0.65096548372930596</v>
      </c>
      <c r="Y329" s="13"/>
      <c r="Z329" s="32">
        <f>+$T329/$U329</f>
        <v>1.3462663477288681</v>
      </c>
      <c r="AA329" s="32">
        <f>+$T329/$S329</f>
        <v>0.30839041095890413</v>
      </c>
      <c r="AB329" s="32">
        <f>+$T329/$O329</f>
        <v>0.10763889791156164</v>
      </c>
    </row>
    <row r="330" spans="1:28" x14ac:dyDescent="0.3">
      <c r="A330" s="33">
        <v>7888</v>
      </c>
      <c r="B330" s="32" t="s">
        <v>32</v>
      </c>
      <c r="C330" s="32" t="s">
        <v>25</v>
      </c>
      <c r="D330" s="32">
        <v>811010139</v>
      </c>
      <c r="E330" s="32" t="s">
        <v>402</v>
      </c>
      <c r="F330" s="32" t="s">
        <v>58</v>
      </c>
      <c r="G330" s="32" t="s">
        <v>59</v>
      </c>
      <c r="H330" s="32" t="s">
        <v>27</v>
      </c>
      <c r="I330" s="32" t="s">
        <v>403</v>
      </c>
      <c r="J330" s="32" t="s">
        <v>41</v>
      </c>
      <c r="K330" s="32" t="s">
        <v>162</v>
      </c>
      <c r="L330" s="32" t="s">
        <v>30</v>
      </c>
      <c r="M330" s="32">
        <v>15812644</v>
      </c>
      <c r="N330" s="32">
        <v>3263198</v>
      </c>
      <c r="O330" s="32">
        <v>19075842</v>
      </c>
      <c r="P330" s="32">
        <v>6444712</v>
      </c>
      <c r="Q330" s="32">
        <v>6045606</v>
      </c>
      <c r="R330" s="32">
        <v>12490318</v>
      </c>
      <c r="S330" s="32">
        <v>6585524</v>
      </c>
      <c r="T330" s="32">
        <v>939271</v>
      </c>
      <c r="U330" s="32">
        <v>1908110</v>
      </c>
      <c r="V330" s="20">
        <f>+$M330/$P330</f>
        <v>2.4535842718805743</v>
      </c>
      <c r="X330" s="16">
        <f>+$R330/$O330</f>
        <v>0.65477151676974465</v>
      </c>
      <c r="Y330" s="13"/>
      <c r="Z330" s="32">
        <f>+$T330/$U330</f>
        <v>0.4922520190135789</v>
      </c>
      <c r="AA330" s="32">
        <f>+$T330/$S330</f>
        <v>0.14262661558897971</v>
      </c>
      <c r="AB330" s="32">
        <f>+$T330/$O330</f>
        <v>4.9238770168048153E-2</v>
      </c>
    </row>
    <row r="331" spans="1:28" x14ac:dyDescent="0.3">
      <c r="A331" s="33">
        <v>27682</v>
      </c>
      <c r="B331" s="32" t="s">
        <v>32</v>
      </c>
      <c r="C331" s="32" t="s">
        <v>25</v>
      </c>
      <c r="D331" s="32">
        <v>900237382</v>
      </c>
      <c r="E331" s="32" t="s">
        <v>748</v>
      </c>
      <c r="F331" s="32" t="s">
        <v>58</v>
      </c>
      <c r="G331" s="32" t="s">
        <v>59</v>
      </c>
      <c r="H331" s="32" t="s">
        <v>27</v>
      </c>
      <c r="I331" s="32" t="s">
        <v>749</v>
      </c>
      <c r="J331" s="32" t="s">
        <v>29</v>
      </c>
      <c r="K331" s="32" t="s">
        <v>29</v>
      </c>
      <c r="L331" s="32" t="s">
        <v>30</v>
      </c>
      <c r="M331" s="32">
        <v>4002076</v>
      </c>
      <c r="N331" s="32">
        <v>370163</v>
      </c>
      <c r="O331" s="32">
        <v>4372239</v>
      </c>
      <c r="P331" s="32">
        <v>2624426</v>
      </c>
      <c r="Q331" s="32">
        <v>258319</v>
      </c>
      <c r="R331" s="32">
        <v>2882745</v>
      </c>
      <c r="S331" s="32">
        <v>1489494</v>
      </c>
      <c r="T331" s="32">
        <v>67884</v>
      </c>
      <c r="U331" s="32">
        <v>174028</v>
      </c>
      <c r="V331" s="20">
        <f>+$M331/$P331</f>
        <v>1.5249338331505633</v>
      </c>
      <c r="X331" s="16">
        <f>+$R331/$O331</f>
        <v>0.65932923611906846</v>
      </c>
      <c r="Y331" s="13"/>
      <c r="Z331" s="32">
        <f>+$T331/$U331</f>
        <v>0.39007516031902911</v>
      </c>
      <c r="AA331" s="32">
        <f>+$T331/$S331</f>
        <v>4.5575208762170243E-2</v>
      </c>
      <c r="AB331" s="32">
        <f>+$T331/$O331</f>
        <v>1.5526141183041457E-2</v>
      </c>
    </row>
    <row r="332" spans="1:28" x14ac:dyDescent="0.3">
      <c r="A332" s="33">
        <v>1736</v>
      </c>
      <c r="B332" s="32" t="s">
        <v>24</v>
      </c>
      <c r="C332" s="32" t="s">
        <v>25</v>
      </c>
      <c r="D332" s="32">
        <v>830128434</v>
      </c>
      <c r="E332" s="32" t="s">
        <v>110</v>
      </c>
      <c r="F332" s="32" t="s">
        <v>58</v>
      </c>
      <c r="G332" s="32" t="s">
        <v>59</v>
      </c>
      <c r="H332" s="32" t="s">
        <v>27</v>
      </c>
      <c r="I332" s="32" t="s">
        <v>111</v>
      </c>
      <c r="J332" s="32" t="s">
        <v>74</v>
      </c>
      <c r="K332" s="32" t="s">
        <v>112</v>
      </c>
      <c r="L332" s="32" t="s">
        <v>30</v>
      </c>
      <c r="M332" s="32">
        <v>347236459</v>
      </c>
      <c r="N332" s="32">
        <v>95831303</v>
      </c>
      <c r="O332" s="32">
        <v>443067762</v>
      </c>
      <c r="P332" s="32">
        <v>291979958</v>
      </c>
      <c r="Q332" s="32">
        <v>2022609</v>
      </c>
      <c r="R332" s="32">
        <v>294002567</v>
      </c>
      <c r="S332" s="32">
        <v>149065195</v>
      </c>
      <c r="T332" s="32">
        <v>65248646</v>
      </c>
      <c r="U332" s="32">
        <v>49487861</v>
      </c>
      <c r="V332" s="20">
        <f>+$M332/$P332</f>
        <v>1.1892475818494364</v>
      </c>
      <c r="W332" s="20"/>
      <c r="X332" s="16">
        <f>+$R332/$O332</f>
        <v>0.66356118006166287</v>
      </c>
      <c r="Y332" s="13"/>
      <c r="Z332" s="32">
        <f>+$T332/$U332</f>
        <v>1.3184777980200033</v>
      </c>
      <c r="AA332" s="32">
        <f>+$T332/$S332</f>
        <v>0.4377188518084319</v>
      </c>
      <c r="AB332" s="32">
        <f>+$T332/$O332</f>
        <v>0.14726561396719268</v>
      </c>
    </row>
    <row r="333" spans="1:28" x14ac:dyDescent="0.3">
      <c r="A333" s="33">
        <v>14492</v>
      </c>
      <c r="B333" s="32" t="s">
        <v>32</v>
      </c>
      <c r="C333" s="32" t="s">
        <v>25</v>
      </c>
      <c r="D333" s="32">
        <v>830144577</v>
      </c>
      <c r="E333" s="32" t="s">
        <v>542</v>
      </c>
      <c r="F333" s="32" t="s">
        <v>58</v>
      </c>
      <c r="G333" s="32" t="s">
        <v>59</v>
      </c>
      <c r="H333" s="32" t="s">
        <v>27</v>
      </c>
      <c r="I333" s="32" t="s">
        <v>543</v>
      </c>
      <c r="J333" s="32" t="s">
        <v>29</v>
      </c>
      <c r="K333" s="32" t="s">
        <v>29</v>
      </c>
      <c r="L333" s="32" t="s">
        <v>30</v>
      </c>
      <c r="M333" s="32">
        <v>2739583</v>
      </c>
      <c r="N333" s="32">
        <v>1087382</v>
      </c>
      <c r="O333" s="32">
        <v>3826965</v>
      </c>
      <c r="P333" s="32">
        <v>1620291</v>
      </c>
      <c r="Q333" s="32">
        <v>920039</v>
      </c>
      <c r="R333" s="32">
        <v>2540330</v>
      </c>
      <c r="S333" s="32">
        <v>1286635</v>
      </c>
      <c r="T333" s="32">
        <v>847505</v>
      </c>
      <c r="U333" s="32">
        <v>301344</v>
      </c>
      <c r="V333" s="20">
        <f>+$M333/$P333</f>
        <v>1.6907969000630134</v>
      </c>
      <c r="X333" s="16">
        <f>+$R333/$O333</f>
        <v>0.66379755236852178</v>
      </c>
      <c r="Y333" s="13"/>
      <c r="Z333" s="32">
        <f>+$T333/$U333</f>
        <v>2.8124170383349263</v>
      </c>
      <c r="AA333" s="32">
        <f>+$T333/$S333</f>
        <v>0.65869885398733907</v>
      </c>
      <c r="AB333" s="32">
        <f>+$T333/$O333</f>
        <v>0.22145616696259307</v>
      </c>
    </row>
    <row r="334" spans="1:28" x14ac:dyDescent="0.3">
      <c r="A334" s="33">
        <v>6456</v>
      </c>
      <c r="B334" s="32" t="s">
        <v>32</v>
      </c>
      <c r="C334" s="32" t="s">
        <v>25</v>
      </c>
      <c r="D334" s="32">
        <v>805005133</v>
      </c>
      <c r="E334" s="32" t="s">
        <v>380</v>
      </c>
      <c r="F334" s="32" t="s">
        <v>58</v>
      </c>
      <c r="G334" s="32" t="s">
        <v>59</v>
      </c>
      <c r="H334" s="32" t="s">
        <v>27</v>
      </c>
      <c r="I334" s="32" t="s">
        <v>381</v>
      </c>
      <c r="J334" s="32" t="s">
        <v>158</v>
      </c>
      <c r="K334" s="32" t="s">
        <v>247</v>
      </c>
      <c r="L334" s="32" t="s">
        <v>30</v>
      </c>
      <c r="M334" s="32">
        <v>2366892</v>
      </c>
      <c r="N334" s="32">
        <v>785321</v>
      </c>
      <c r="O334" s="32">
        <v>3152213</v>
      </c>
      <c r="P334" s="32">
        <v>2040761</v>
      </c>
      <c r="Q334" s="32">
        <v>52491</v>
      </c>
      <c r="R334" s="32">
        <v>2093252</v>
      </c>
      <c r="S334" s="32">
        <v>1058961</v>
      </c>
      <c r="T334" s="32">
        <v>-147580</v>
      </c>
      <c r="V334" s="20">
        <f>+$M334/$P334</f>
        <v>1.1598085224090424</v>
      </c>
      <c r="X334" s="16">
        <f>+$R334/$O334</f>
        <v>0.66405791740596209</v>
      </c>
      <c r="Y334" s="13"/>
      <c r="Z334" s="32" t="e">
        <f>+$T334/$U334</f>
        <v>#DIV/0!</v>
      </c>
      <c r="AA334" s="32">
        <f>+$T334/$S334</f>
        <v>-0.13936301714605165</v>
      </c>
      <c r="AB334" s="32">
        <f>+$T334/$O334</f>
        <v>-4.6817902216633206E-2</v>
      </c>
    </row>
    <row r="335" spans="1:28" x14ac:dyDescent="0.3">
      <c r="A335" s="33">
        <v>23926</v>
      </c>
      <c r="B335" s="32" t="s">
        <v>32</v>
      </c>
      <c r="C335" s="32" t="s">
        <v>25</v>
      </c>
      <c r="D335" s="32">
        <v>900095423</v>
      </c>
      <c r="E335" s="32" t="s">
        <v>693</v>
      </c>
      <c r="F335" s="32" t="s">
        <v>58</v>
      </c>
      <c r="G335" s="32" t="s">
        <v>59</v>
      </c>
      <c r="H335" s="32" t="s">
        <v>27</v>
      </c>
      <c r="I335" s="32" t="s">
        <v>694</v>
      </c>
      <c r="J335" s="32" t="s">
        <v>158</v>
      </c>
      <c r="K335" s="32" t="s">
        <v>247</v>
      </c>
      <c r="L335" s="32" t="s">
        <v>30</v>
      </c>
      <c r="M335" s="32">
        <v>18879415</v>
      </c>
      <c r="N335" s="32">
        <v>8523852</v>
      </c>
      <c r="O335" s="32">
        <v>27403267</v>
      </c>
      <c r="P335" s="32">
        <v>13440118</v>
      </c>
      <c r="Q335" s="32">
        <v>4771167</v>
      </c>
      <c r="R335" s="32">
        <v>18211285</v>
      </c>
      <c r="S335" s="32">
        <v>9191982</v>
      </c>
      <c r="T335" s="32">
        <v>4994108</v>
      </c>
      <c r="U335" s="32">
        <v>1705175</v>
      </c>
      <c r="V335" s="20">
        <f>+$M335/$P335</f>
        <v>1.4047060449915694</v>
      </c>
      <c r="X335" s="16">
        <f>+$R335/$O335</f>
        <v>0.66456619935134009</v>
      </c>
      <c r="Y335" s="13"/>
      <c r="Z335" s="32">
        <f>+$T335/$U335</f>
        <v>2.9287949917163929</v>
      </c>
      <c r="AA335" s="32">
        <f>+$T335/$S335</f>
        <v>0.54331133372541418</v>
      </c>
      <c r="AB335" s="32">
        <f>+$T335/$O335</f>
        <v>0.18224498560700811</v>
      </c>
    </row>
    <row r="336" spans="1:28" x14ac:dyDescent="0.3">
      <c r="A336" s="33">
        <v>41268</v>
      </c>
      <c r="B336" s="32" t="s">
        <v>32</v>
      </c>
      <c r="C336" s="32" t="s">
        <v>25</v>
      </c>
      <c r="D336" s="32">
        <v>900839253</v>
      </c>
      <c r="E336" s="32" t="s">
        <v>942</v>
      </c>
      <c r="F336" s="32" t="s">
        <v>58</v>
      </c>
      <c r="G336" s="32" t="s">
        <v>59</v>
      </c>
      <c r="H336" s="32" t="s">
        <v>27</v>
      </c>
      <c r="I336" s="32" t="s">
        <v>943</v>
      </c>
      <c r="J336" s="32" t="s">
        <v>29</v>
      </c>
      <c r="K336" s="32" t="s">
        <v>29</v>
      </c>
      <c r="L336" s="32" t="s">
        <v>30</v>
      </c>
      <c r="M336" s="32">
        <v>832489</v>
      </c>
      <c r="N336" s="32">
        <v>2487</v>
      </c>
      <c r="O336" s="32">
        <v>834976</v>
      </c>
      <c r="P336" s="32">
        <v>92703</v>
      </c>
      <c r="Q336" s="32">
        <v>463126</v>
      </c>
      <c r="R336" s="32">
        <v>555829</v>
      </c>
      <c r="S336" s="32">
        <v>279147</v>
      </c>
      <c r="T336" s="32">
        <v>43635</v>
      </c>
      <c r="V336" s="20">
        <f>+$M336/$P336</f>
        <v>8.9801732414269217</v>
      </c>
      <c r="X336" s="16">
        <f>+$R336/$O336</f>
        <v>0.66568260644617328</v>
      </c>
      <c r="Y336" s="13"/>
      <c r="Z336" s="32" t="e">
        <f>+$T336/$U336</f>
        <v>#DIV/0!</v>
      </c>
      <c r="AA336" s="32">
        <f>+$T336/$S336</f>
        <v>0.15631548968822878</v>
      </c>
      <c r="AB336" s="32">
        <f>+$T336/$O336</f>
        <v>5.2258987084658717E-2</v>
      </c>
    </row>
    <row r="337" spans="1:28" x14ac:dyDescent="0.3">
      <c r="A337" s="33">
        <v>1570</v>
      </c>
      <c r="B337" s="32" t="s">
        <v>24</v>
      </c>
      <c r="C337" s="32" t="s">
        <v>25</v>
      </c>
      <c r="D337" s="32">
        <v>830083714</v>
      </c>
      <c r="E337" s="32" t="s">
        <v>102</v>
      </c>
      <c r="F337" s="32" t="s">
        <v>58</v>
      </c>
      <c r="G337" s="32" t="s">
        <v>59</v>
      </c>
      <c r="H337" s="32" t="s">
        <v>27</v>
      </c>
      <c r="I337" s="32" t="s">
        <v>103</v>
      </c>
      <c r="J337" s="32" t="s">
        <v>29</v>
      </c>
      <c r="K337" s="32" t="s">
        <v>29</v>
      </c>
      <c r="L337" s="32" t="s">
        <v>30</v>
      </c>
      <c r="M337" s="32">
        <v>97067104</v>
      </c>
      <c r="N337" s="32">
        <v>9603817</v>
      </c>
      <c r="O337" s="32">
        <v>106670921</v>
      </c>
      <c r="P337" s="32">
        <v>65269341</v>
      </c>
      <c r="Q337" s="32">
        <v>5905506</v>
      </c>
      <c r="R337" s="32">
        <v>71174847</v>
      </c>
      <c r="S337" s="32">
        <v>35496074</v>
      </c>
      <c r="T337" s="32">
        <v>10256716</v>
      </c>
      <c r="V337" s="20">
        <f>+$M337/$P337</f>
        <v>1.4871776321443171</v>
      </c>
      <c r="W337" s="20"/>
      <c r="X337" s="16">
        <f>+$R337/$O337</f>
        <v>0.6672375782712141</v>
      </c>
      <c r="Y337" s="13"/>
      <c r="Z337" s="32" t="e">
        <f>+$T337/$U337</f>
        <v>#DIV/0!</v>
      </c>
      <c r="AA337" s="32">
        <f>+$T337/$S337</f>
        <v>0.28895353328370904</v>
      </c>
      <c r="AB337" s="32">
        <f>+$T337/$O337</f>
        <v>9.6152877502576353E-2</v>
      </c>
    </row>
    <row r="338" spans="1:28" x14ac:dyDescent="0.3">
      <c r="A338" s="33">
        <v>25606</v>
      </c>
      <c r="B338" s="32" t="s">
        <v>32</v>
      </c>
      <c r="C338" s="32" t="s">
        <v>25</v>
      </c>
      <c r="D338" s="32">
        <v>900157835</v>
      </c>
      <c r="E338" s="32" t="s">
        <v>722</v>
      </c>
      <c r="F338" s="32" t="s">
        <v>58</v>
      </c>
      <c r="G338" s="32" t="s">
        <v>59</v>
      </c>
      <c r="H338" s="32" t="s">
        <v>51</v>
      </c>
      <c r="I338" s="32" t="s">
        <v>723</v>
      </c>
      <c r="J338" s="32" t="s">
        <v>29</v>
      </c>
      <c r="K338" s="32" t="s">
        <v>29</v>
      </c>
      <c r="L338" s="32" t="s">
        <v>30</v>
      </c>
      <c r="M338" s="32">
        <v>2172243</v>
      </c>
      <c r="N338" s="32">
        <v>426894</v>
      </c>
      <c r="O338" s="32">
        <v>2599137</v>
      </c>
      <c r="P338" s="32">
        <v>1737173</v>
      </c>
      <c r="R338" s="32">
        <v>1737173</v>
      </c>
      <c r="S338" s="32">
        <v>861964</v>
      </c>
      <c r="T338" s="32">
        <v>704516</v>
      </c>
      <c r="U338" s="32">
        <v>185201</v>
      </c>
      <c r="V338" s="20">
        <f>+$M338/$P338</f>
        <v>1.2504471345110706</v>
      </c>
      <c r="X338" s="16">
        <f>+$R338/$O338</f>
        <v>0.66836530740780498</v>
      </c>
      <c r="Y338" s="13"/>
      <c r="Z338" s="32">
        <f>+$T338/$U338</f>
        <v>3.8040615331450693</v>
      </c>
      <c r="AA338" s="32">
        <f>+$T338/$S338</f>
        <v>0.81733807908450928</v>
      </c>
      <c r="AB338" s="32">
        <f>+$T338/$O338</f>
        <v>0.27105766260108644</v>
      </c>
    </row>
    <row r="339" spans="1:28" x14ac:dyDescent="0.3">
      <c r="A339" s="33">
        <v>21974</v>
      </c>
      <c r="B339" s="32" t="s">
        <v>32</v>
      </c>
      <c r="C339" s="32" t="s">
        <v>25</v>
      </c>
      <c r="D339" s="32">
        <v>900013343</v>
      </c>
      <c r="E339" s="32" t="s">
        <v>658</v>
      </c>
      <c r="F339" s="32" t="s">
        <v>58</v>
      </c>
      <c r="G339" s="32" t="s">
        <v>59</v>
      </c>
      <c r="H339" s="32" t="s">
        <v>51</v>
      </c>
      <c r="I339" s="32" t="s">
        <v>659</v>
      </c>
      <c r="J339" s="32" t="s">
        <v>29</v>
      </c>
      <c r="K339" s="32" t="s">
        <v>29</v>
      </c>
      <c r="L339" s="32" t="s">
        <v>30</v>
      </c>
      <c r="M339" s="32">
        <v>2326686</v>
      </c>
      <c r="N339" s="32">
        <v>39999</v>
      </c>
      <c r="O339" s="32">
        <v>2366685</v>
      </c>
      <c r="P339" s="32">
        <v>1020010</v>
      </c>
      <c r="Q339" s="32">
        <v>564629</v>
      </c>
      <c r="R339" s="32">
        <v>1584639</v>
      </c>
      <c r="S339" s="32">
        <v>782046</v>
      </c>
      <c r="T339" s="32">
        <v>250741</v>
      </c>
      <c r="U339" s="32">
        <v>284383</v>
      </c>
      <c r="V339" s="20">
        <f>+$M339/$P339</f>
        <v>2.28104234272213</v>
      </c>
      <c r="X339" s="16">
        <f>+$R339/$O339</f>
        <v>0.66956058791093875</v>
      </c>
      <c r="Y339" s="13"/>
      <c r="Z339" s="32">
        <f>+$T339/$U339</f>
        <v>0.88170178948811995</v>
      </c>
      <c r="AA339" s="32">
        <f>+$T339/$S339</f>
        <v>0.32062180485546887</v>
      </c>
      <c r="AB339" s="32">
        <f>+$T339/$O339</f>
        <v>0.10594608069937486</v>
      </c>
    </row>
    <row r="340" spans="1:28" x14ac:dyDescent="0.3">
      <c r="A340" s="33">
        <v>4776</v>
      </c>
      <c r="B340" s="32" t="s">
        <v>24</v>
      </c>
      <c r="C340" s="32" t="s">
        <v>25</v>
      </c>
      <c r="D340" s="32">
        <v>900638609</v>
      </c>
      <c r="E340" s="32" t="s">
        <v>210</v>
      </c>
      <c r="F340" s="32" t="s">
        <v>58</v>
      </c>
      <c r="G340" s="32" t="s">
        <v>59</v>
      </c>
      <c r="H340" s="32" t="s">
        <v>27</v>
      </c>
      <c r="I340" s="32" t="s">
        <v>211</v>
      </c>
      <c r="J340" s="32" t="s">
        <v>29</v>
      </c>
      <c r="K340" s="32" t="s">
        <v>29</v>
      </c>
      <c r="L340" s="32" t="s">
        <v>30</v>
      </c>
      <c r="M340" s="32">
        <v>33654856</v>
      </c>
      <c r="N340" s="32">
        <v>881991</v>
      </c>
      <c r="O340" s="32">
        <v>34536847</v>
      </c>
      <c r="P340" s="32">
        <v>11070372</v>
      </c>
      <c r="Q340" s="32">
        <v>12074865</v>
      </c>
      <c r="R340" s="32">
        <v>23145237</v>
      </c>
      <c r="S340" s="32">
        <v>11391610</v>
      </c>
      <c r="T340" s="32">
        <v>3751841</v>
      </c>
      <c r="U340" s="32">
        <v>277113</v>
      </c>
      <c r="V340" s="20">
        <f>+$M340/$P340</f>
        <v>3.0400835672008131</v>
      </c>
      <c r="W340" s="20"/>
      <c r="X340" s="16">
        <f>+$R340/$O340</f>
        <v>0.67016068374741911</v>
      </c>
      <c r="Y340" s="13"/>
      <c r="Z340" s="32">
        <f>+$T340/$U340</f>
        <v>13.539029204692671</v>
      </c>
      <c r="AA340" s="32">
        <f>+$T340/$S340</f>
        <v>0.32935125061339005</v>
      </c>
      <c r="AB340" s="32">
        <f>+$T340/$O340</f>
        <v>0.10863299130925298</v>
      </c>
    </row>
    <row r="341" spans="1:28" x14ac:dyDescent="0.3">
      <c r="A341" s="33">
        <v>29376</v>
      </c>
      <c r="B341" s="32" t="s">
        <v>32</v>
      </c>
      <c r="C341" s="32" t="s">
        <v>25</v>
      </c>
      <c r="D341" s="32">
        <v>900309256</v>
      </c>
      <c r="E341" s="32" t="s">
        <v>770</v>
      </c>
      <c r="F341" s="32" t="s">
        <v>58</v>
      </c>
      <c r="G341" s="32" t="s">
        <v>59</v>
      </c>
      <c r="H341" s="32" t="s">
        <v>27</v>
      </c>
      <c r="I341" s="32" t="s">
        <v>771</v>
      </c>
      <c r="J341" s="32" t="s">
        <v>29</v>
      </c>
      <c r="K341" s="32" t="s">
        <v>29</v>
      </c>
      <c r="L341" s="32" t="s">
        <v>30</v>
      </c>
      <c r="M341" s="32">
        <v>4481780</v>
      </c>
      <c r="N341" s="32">
        <v>390714</v>
      </c>
      <c r="O341" s="32">
        <v>4872494</v>
      </c>
      <c r="P341" s="32">
        <v>3194988</v>
      </c>
      <c r="Q341" s="32">
        <v>72657</v>
      </c>
      <c r="R341" s="32">
        <v>3267645</v>
      </c>
      <c r="S341" s="32">
        <v>1604849</v>
      </c>
      <c r="T341" s="32">
        <v>578424</v>
      </c>
      <c r="U341" s="32">
        <v>16164</v>
      </c>
      <c r="V341" s="20">
        <f>+$M341/$P341</f>
        <v>1.402753312375508</v>
      </c>
      <c r="X341" s="16">
        <f>+$R341/$O341</f>
        <v>0.67063089251623498</v>
      </c>
      <c r="Y341" s="13"/>
      <c r="Z341" s="32">
        <f>+$T341/$U341</f>
        <v>35.784706755753525</v>
      </c>
      <c r="AA341" s="32">
        <f>+$T341/$S341</f>
        <v>0.36042269397307786</v>
      </c>
      <c r="AB341" s="32">
        <f>+$T341/$O341</f>
        <v>0.11871210103080682</v>
      </c>
    </row>
    <row r="342" spans="1:28" x14ac:dyDescent="0.3">
      <c r="A342" s="33">
        <v>19500</v>
      </c>
      <c r="B342" s="32" t="s">
        <v>32</v>
      </c>
      <c r="C342" s="32" t="s">
        <v>25</v>
      </c>
      <c r="D342" s="32">
        <v>890322642</v>
      </c>
      <c r="E342" s="32" t="s">
        <v>628</v>
      </c>
      <c r="F342" s="32" t="s">
        <v>58</v>
      </c>
      <c r="G342" s="32" t="s">
        <v>59</v>
      </c>
      <c r="H342" s="32" t="s">
        <v>27</v>
      </c>
      <c r="I342" s="32" t="s">
        <v>629</v>
      </c>
      <c r="J342" s="32" t="s">
        <v>158</v>
      </c>
      <c r="K342" s="32" t="s">
        <v>247</v>
      </c>
      <c r="L342" s="32" t="s">
        <v>30</v>
      </c>
      <c r="M342" s="32">
        <v>3952423</v>
      </c>
      <c r="N342" s="32">
        <v>2396299</v>
      </c>
      <c r="O342" s="32">
        <v>6348722</v>
      </c>
      <c r="P342" s="32">
        <v>4270629</v>
      </c>
      <c r="R342" s="32">
        <v>4270629</v>
      </c>
      <c r="S342" s="32">
        <v>2078093</v>
      </c>
      <c r="T342" s="32">
        <v>318672</v>
      </c>
      <c r="U342" s="32">
        <v>325707</v>
      </c>
      <c r="V342" s="20">
        <f>+$M342/$P342</f>
        <v>0.92548966440306568</v>
      </c>
      <c r="X342" s="16">
        <f>+$R342/$O342</f>
        <v>0.67267538254155723</v>
      </c>
      <c r="Y342" s="13"/>
      <c r="Z342" s="32">
        <f>+$T342/$U342</f>
        <v>0.97840083265020406</v>
      </c>
      <c r="AA342" s="32">
        <f>+$T342/$S342</f>
        <v>0.15334828614503779</v>
      </c>
      <c r="AB342" s="32">
        <f>+$T342/$O342</f>
        <v>5.0194669100332316E-2</v>
      </c>
    </row>
    <row r="343" spans="1:28" x14ac:dyDescent="0.3">
      <c r="A343" s="33">
        <v>35144</v>
      </c>
      <c r="B343" s="32" t="s">
        <v>32</v>
      </c>
      <c r="C343" s="32" t="s">
        <v>25</v>
      </c>
      <c r="D343" s="32">
        <v>900483868</v>
      </c>
      <c r="E343" s="32" t="s">
        <v>861</v>
      </c>
      <c r="F343" s="32" t="s">
        <v>58</v>
      </c>
      <c r="G343" s="32" t="s">
        <v>59</v>
      </c>
      <c r="H343" s="32" t="s">
        <v>27</v>
      </c>
      <c r="I343" s="32" t="s">
        <v>862</v>
      </c>
      <c r="J343" s="32" t="s">
        <v>29</v>
      </c>
      <c r="K343" s="32" t="s">
        <v>29</v>
      </c>
      <c r="L343" s="32" t="s">
        <v>30</v>
      </c>
      <c r="M343" s="32">
        <v>22784245</v>
      </c>
      <c r="N343" s="32">
        <v>4137270</v>
      </c>
      <c r="O343" s="32">
        <v>26921515</v>
      </c>
      <c r="P343" s="32">
        <v>14855886</v>
      </c>
      <c r="Q343" s="32">
        <v>3262863</v>
      </c>
      <c r="R343" s="32">
        <v>18118749</v>
      </c>
      <c r="S343" s="32">
        <v>8802766</v>
      </c>
      <c r="T343" s="32">
        <v>4370788</v>
      </c>
      <c r="U343" s="32">
        <v>1104305</v>
      </c>
      <c r="V343" s="20">
        <f>+$M343/$P343</f>
        <v>1.53368469574955</v>
      </c>
      <c r="X343" s="16">
        <f>+$R343/$O343</f>
        <v>0.67302115055560585</v>
      </c>
      <c r="Y343" s="13"/>
      <c r="Z343" s="32">
        <f>+$T343/$U343</f>
        <v>3.9579536450527706</v>
      </c>
      <c r="AA343" s="32">
        <f>+$T343/$S343</f>
        <v>0.4965243879026206</v>
      </c>
      <c r="AB343" s="32">
        <f>+$T343/$O343</f>
        <v>0.16235297307748098</v>
      </c>
    </row>
    <row r="344" spans="1:28" x14ac:dyDescent="0.3">
      <c r="A344" s="33">
        <v>4048</v>
      </c>
      <c r="B344" s="32" t="s">
        <v>24</v>
      </c>
      <c r="C344" s="32" t="s">
        <v>25</v>
      </c>
      <c r="D344" s="32">
        <v>900383361</v>
      </c>
      <c r="E344" s="32" t="s">
        <v>186</v>
      </c>
      <c r="F344" s="32" t="s">
        <v>58</v>
      </c>
      <c r="G344" s="32" t="s">
        <v>59</v>
      </c>
      <c r="H344" s="32" t="s">
        <v>27</v>
      </c>
      <c r="I344" s="32" t="s">
        <v>187</v>
      </c>
      <c r="J344" s="32" t="s">
        <v>29</v>
      </c>
      <c r="K344" s="32" t="s">
        <v>29</v>
      </c>
      <c r="L344" s="32" t="s">
        <v>30</v>
      </c>
      <c r="M344" s="32">
        <v>27492510</v>
      </c>
      <c r="N344" s="32">
        <v>2937393</v>
      </c>
      <c r="O344" s="32">
        <v>30429903</v>
      </c>
      <c r="P344" s="32">
        <v>15986893</v>
      </c>
      <c r="Q344" s="32">
        <v>4597710</v>
      </c>
      <c r="R344" s="32">
        <v>20584603</v>
      </c>
      <c r="S344" s="32">
        <v>9845300</v>
      </c>
      <c r="T344" s="32">
        <v>3496166</v>
      </c>
      <c r="U344" s="32">
        <v>105790</v>
      </c>
      <c r="V344" s="20">
        <f>+$M344/$P344</f>
        <v>1.7196906240630996</v>
      </c>
      <c r="W344" s="20"/>
      <c r="X344" s="16">
        <f>+$R344/$O344</f>
        <v>0.6764596982119857</v>
      </c>
      <c r="Y344" s="13"/>
      <c r="Z344" s="32">
        <f>+$T344/$U344</f>
        <v>33.048170904622367</v>
      </c>
      <c r="AA344" s="32">
        <f>+$T344/$S344</f>
        <v>0.35511015408367447</v>
      </c>
      <c r="AB344" s="32">
        <f>+$T344/$O344</f>
        <v>0.11489244642022027</v>
      </c>
    </row>
    <row r="345" spans="1:28" x14ac:dyDescent="0.3">
      <c r="A345" s="33">
        <v>3192</v>
      </c>
      <c r="B345" s="32" t="s">
        <v>32</v>
      </c>
      <c r="C345" s="32" t="s">
        <v>25</v>
      </c>
      <c r="D345" s="32">
        <v>800164421</v>
      </c>
      <c r="E345" s="32" t="s">
        <v>320</v>
      </c>
      <c r="F345" s="32" t="s">
        <v>58</v>
      </c>
      <c r="G345" s="32" t="s">
        <v>59</v>
      </c>
      <c r="H345" s="32" t="s">
        <v>27</v>
      </c>
      <c r="I345" s="32" t="s">
        <v>321</v>
      </c>
      <c r="J345" s="32" t="s">
        <v>158</v>
      </c>
      <c r="K345" s="32" t="s">
        <v>247</v>
      </c>
      <c r="L345" s="32" t="s">
        <v>30</v>
      </c>
      <c r="M345" s="32">
        <v>3174662</v>
      </c>
      <c r="N345" s="32">
        <v>415701</v>
      </c>
      <c r="O345" s="32">
        <v>3590363</v>
      </c>
      <c r="P345" s="32">
        <v>996704</v>
      </c>
      <c r="Q345" s="32">
        <v>1433413</v>
      </c>
      <c r="R345" s="32">
        <v>2430117</v>
      </c>
      <c r="S345" s="32">
        <v>1160246</v>
      </c>
      <c r="T345" s="32">
        <v>726637</v>
      </c>
      <c r="V345" s="20">
        <f>+$M345/$P345</f>
        <v>3.1851602883102705</v>
      </c>
      <c r="X345" s="16">
        <f>+$R345/$O345</f>
        <v>0.67684437478884452</v>
      </c>
      <c r="Y345" s="13"/>
      <c r="Z345" s="32" t="e">
        <f>+$T345/$U345</f>
        <v>#DIV/0!</v>
      </c>
      <c r="AA345" s="32">
        <f>+$T345/$S345</f>
        <v>0.62627839268568908</v>
      </c>
      <c r="AB345" s="32">
        <f>+$T345/$O345</f>
        <v>0.20238538554458144</v>
      </c>
    </row>
    <row r="346" spans="1:28" x14ac:dyDescent="0.3">
      <c r="A346" s="33">
        <v>23392</v>
      </c>
      <c r="B346" s="32" t="s">
        <v>32</v>
      </c>
      <c r="C346" s="32" t="s">
        <v>25</v>
      </c>
      <c r="D346" s="32">
        <v>900075980</v>
      </c>
      <c r="E346" s="32" t="s">
        <v>681</v>
      </c>
      <c r="F346" s="32" t="s">
        <v>58</v>
      </c>
      <c r="G346" s="32" t="s">
        <v>59</v>
      </c>
      <c r="H346" s="32" t="s">
        <v>27</v>
      </c>
      <c r="I346" s="32" t="s">
        <v>682</v>
      </c>
      <c r="J346" s="32" t="s">
        <v>29</v>
      </c>
      <c r="K346" s="32" t="s">
        <v>29</v>
      </c>
      <c r="L346" s="32" t="s">
        <v>30</v>
      </c>
      <c r="M346" s="32">
        <v>13149432</v>
      </c>
      <c r="O346" s="32">
        <v>13149432</v>
      </c>
      <c r="P346" s="32">
        <v>5192632</v>
      </c>
      <c r="Q346" s="32">
        <v>3715779</v>
      </c>
      <c r="R346" s="32">
        <v>8908411</v>
      </c>
      <c r="S346" s="32">
        <v>4241021</v>
      </c>
      <c r="T346" s="32">
        <v>1398547</v>
      </c>
      <c r="U346" s="32">
        <v>610351</v>
      </c>
      <c r="V346" s="20">
        <f>+$M346/$P346</f>
        <v>2.5323250328542444</v>
      </c>
      <c r="X346" s="16">
        <f>+$R346/$O346</f>
        <v>0.67747496621907322</v>
      </c>
      <c r="Y346" s="13"/>
      <c r="Z346" s="32">
        <f>+$T346/$U346</f>
        <v>2.2913815165372058</v>
      </c>
      <c r="AA346" s="32">
        <f>+$T346/$S346</f>
        <v>0.32976658215085469</v>
      </c>
      <c r="AB346" s="32">
        <f>+$T346/$O346</f>
        <v>0.10635797804802519</v>
      </c>
    </row>
    <row r="347" spans="1:28" x14ac:dyDescent="0.3">
      <c r="A347" s="33">
        <v>3790</v>
      </c>
      <c r="B347" s="32" t="s">
        <v>24</v>
      </c>
      <c r="C347" s="32" t="s">
        <v>25</v>
      </c>
      <c r="D347" s="32">
        <v>900307175</v>
      </c>
      <c r="E347" s="32" t="s">
        <v>180</v>
      </c>
      <c r="F347" s="32" t="s">
        <v>58</v>
      </c>
      <c r="G347" s="32" t="s">
        <v>59</v>
      </c>
      <c r="H347" s="32" t="s">
        <v>27</v>
      </c>
      <c r="I347" s="32" t="s">
        <v>181</v>
      </c>
      <c r="J347" s="32" t="s">
        <v>29</v>
      </c>
      <c r="K347" s="32" t="s">
        <v>29</v>
      </c>
      <c r="L347" s="32" t="s">
        <v>30</v>
      </c>
      <c r="M347" s="32">
        <v>33581794</v>
      </c>
      <c r="N347" s="32">
        <v>2355274</v>
      </c>
      <c r="O347" s="32">
        <v>35937068</v>
      </c>
      <c r="P347" s="32">
        <v>1953677</v>
      </c>
      <c r="Q347" s="32">
        <v>22440964</v>
      </c>
      <c r="R347" s="32">
        <v>24394641</v>
      </c>
      <c r="S347" s="32">
        <v>11542427</v>
      </c>
      <c r="T347" s="32">
        <v>2331011</v>
      </c>
      <c r="U347" s="32">
        <v>75264</v>
      </c>
      <c r="V347" s="20">
        <f>+$M347/$P347</f>
        <v>17.189020498270697</v>
      </c>
      <c r="W347" s="20"/>
      <c r="X347" s="16">
        <f>+$R347/$O347</f>
        <v>0.67881556169245638</v>
      </c>
      <c r="Y347" s="13"/>
      <c r="Z347" s="32">
        <f>+$T347/$U347</f>
        <v>30.971128295068027</v>
      </c>
      <c r="AA347" s="32">
        <f>+$T347/$S347</f>
        <v>0.20195154797167009</v>
      </c>
      <c r="AB347" s="32">
        <f>+$T347/$O347</f>
        <v>6.4863694500619809E-2</v>
      </c>
    </row>
    <row r="348" spans="1:28" x14ac:dyDescent="0.3">
      <c r="A348" s="33">
        <v>2068</v>
      </c>
      <c r="B348" s="32" t="s">
        <v>32</v>
      </c>
      <c r="C348" s="32" t="s">
        <v>25</v>
      </c>
      <c r="D348" s="32">
        <v>800106621</v>
      </c>
      <c r="E348" s="32" t="s">
        <v>304</v>
      </c>
      <c r="F348" s="32" t="s">
        <v>58</v>
      </c>
      <c r="G348" s="32" t="s">
        <v>59</v>
      </c>
      <c r="H348" s="32" t="s">
        <v>27</v>
      </c>
      <c r="I348" s="32" t="s">
        <v>305</v>
      </c>
      <c r="J348" s="32" t="s">
        <v>29</v>
      </c>
      <c r="K348" s="32" t="s">
        <v>29</v>
      </c>
      <c r="L348" s="32" t="s">
        <v>30</v>
      </c>
      <c r="M348" s="32">
        <v>7302116</v>
      </c>
      <c r="N348" s="32">
        <v>760871</v>
      </c>
      <c r="O348" s="32">
        <v>8062987</v>
      </c>
      <c r="P348" s="32">
        <v>2575629</v>
      </c>
      <c r="Q348" s="32">
        <v>2910215</v>
      </c>
      <c r="R348" s="32">
        <v>5485844</v>
      </c>
      <c r="S348" s="32">
        <v>2577143</v>
      </c>
      <c r="T348" s="32">
        <v>616864</v>
      </c>
      <c r="U348" s="32">
        <v>507992</v>
      </c>
      <c r="V348" s="20">
        <f>+$M348/$P348</f>
        <v>2.8350806734976195</v>
      </c>
      <c r="X348" s="16">
        <f>+$R348/$O348</f>
        <v>0.68037366301099089</v>
      </c>
      <c r="Y348" s="13"/>
      <c r="Z348" s="32">
        <f>+$T348/$U348</f>
        <v>1.2143183357218224</v>
      </c>
      <c r="AA348" s="32">
        <f>+$T348/$S348</f>
        <v>0.23935963196454368</v>
      </c>
      <c r="AB348" s="32">
        <f>+$T348/$O348</f>
        <v>7.6505642387864448E-2</v>
      </c>
    </row>
    <row r="349" spans="1:28" x14ac:dyDescent="0.3">
      <c r="A349" s="33">
        <v>5718</v>
      </c>
      <c r="B349" s="32" t="s">
        <v>24</v>
      </c>
      <c r="C349" s="32" t="s">
        <v>25</v>
      </c>
      <c r="D349" s="32">
        <v>901283882</v>
      </c>
      <c r="E349" s="32" t="s">
        <v>232</v>
      </c>
      <c r="F349" s="32" t="s">
        <v>58</v>
      </c>
      <c r="G349" s="32" t="s">
        <v>59</v>
      </c>
      <c r="H349" s="32" t="s">
        <v>51</v>
      </c>
      <c r="I349" s="32" t="s">
        <v>233</v>
      </c>
      <c r="J349" s="32" t="s">
        <v>29</v>
      </c>
      <c r="K349" s="32" t="s">
        <v>29</v>
      </c>
      <c r="L349" s="32" t="s">
        <v>30</v>
      </c>
      <c r="M349" s="32">
        <v>169103000</v>
      </c>
      <c r="N349" s="32">
        <v>14527000</v>
      </c>
      <c r="O349" s="32">
        <v>183630000</v>
      </c>
      <c r="P349" s="32">
        <v>119435000</v>
      </c>
      <c r="Q349" s="32">
        <v>5564000</v>
      </c>
      <c r="R349" s="32">
        <v>124999000</v>
      </c>
      <c r="S349" s="32">
        <v>58631000</v>
      </c>
      <c r="T349" s="32">
        <v>16632000</v>
      </c>
      <c r="U349" s="32">
        <v>2261000</v>
      </c>
      <c r="V349" s="20">
        <f>+$M349/$P349</f>
        <v>1.4158579980742663</v>
      </c>
      <c r="W349" s="20"/>
      <c r="X349" s="16">
        <f>+$R349/$O349</f>
        <v>0.68071121276479873</v>
      </c>
      <c r="Y349" s="13"/>
      <c r="Z349" s="32">
        <f>+$T349/$U349</f>
        <v>7.356037151702786</v>
      </c>
      <c r="AA349" s="32">
        <f>+$T349/$S349</f>
        <v>0.28367245996145385</v>
      </c>
      <c r="AB349" s="32">
        <f>+$T349/$O349</f>
        <v>9.0573435713118766E-2</v>
      </c>
    </row>
    <row r="350" spans="1:28" x14ac:dyDescent="0.3">
      <c r="A350" s="33">
        <v>20424</v>
      </c>
      <c r="B350" s="32" t="s">
        <v>32</v>
      </c>
      <c r="C350" s="32" t="s">
        <v>25</v>
      </c>
      <c r="D350" s="32">
        <v>890912306</v>
      </c>
      <c r="E350" s="32" t="s">
        <v>636</v>
      </c>
      <c r="F350" s="32" t="s">
        <v>58</v>
      </c>
      <c r="G350" s="32" t="s">
        <v>59</v>
      </c>
      <c r="H350" s="32" t="s">
        <v>27</v>
      </c>
      <c r="I350" s="32" t="s">
        <v>637</v>
      </c>
      <c r="J350" s="32" t="s">
        <v>41</v>
      </c>
      <c r="K350" s="32" t="s">
        <v>42</v>
      </c>
      <c r="L350" s="32" t="s">
        <v>30</v>
      </c>
      <c r="M350" s="32">
        <v>5098781</v>
      </c>
      <c r="N350" s="32">
        <v>1694650</v>
      </c>
      <c r="O350" s="32">
        <v>6793431</v>
      </c>
      <c r="P350" s="32">
        <v>3427095</v>
      </c>
      <c r="Q350" s="32">
        <v>1231525</v>
      </c>
      <c r="R350" s="32">
        <v>4658620</v>
      </c>
      <c r="S350" s="32">
        <v>2134811</v>
      </c>
      <c r="T350" s="32">
        <v>1633131</v>
      </c>
      <c r="U350" s="32">
        <v>732988</v>
      </c>
      <c r="V350" s="20">
        <f>+$M350/$P350</f>
        <v>1.4877851358074403</v>
      </c>
      <c r="X350" s="16">
        <f>+$R350/$O350</f>
        <v>0.68575363465088557</v>
      </c>
      <c r="Y350" s="13"/>
      <c r="Z350" s="32">
        <f>+$T350/$U350</f>
        <v>2.2280460253101007</v>
      </c>
      <c r="AA350" s="32">
        <f>+$T350/$S350</f>
        <v>0.76500027402894211</v>
      </c>
      <c r="AB350" s="32">
        <f>+$T350/$O350</f>
        <v>0.24039855560467163</v>
      </c>
    </row>
    <row r="351" spans="1:28" x14ac:dyDescent="0.3">
      <c r="A351" s="33">
        <v>36858</v>
      </c>
      <c r="B351" s="32" t="s">
        <v>32</v>
      </c>
      <c r="C351" s="32" t="s">
        <v>25</v>
      </c>
      <c r="D351" s="32">
        <v>900553715</v>
      </c>
      <c r="E351" s="32" t="s">
        <v>893</v>
      </c>
      <c r="F351" s="32" t="s">
        <v>58</v>
      </c>
      <c r="G351" s="32" t="s">
        <v>59</v>
      </c>
      <c r="H351" s="32" t="s">
        <v>27</v>
      </c>
      <c r="I351" s="32" t="s">
        <v>894</v>
      </c>
      <c r="J351" s="32" t="s">
        <v>29</v>
      </c>
      <c r="K351" s="32" t="s">
        <v>29</v>
      </c>
      <c r="L351" s="32" t="s">
        <v>30</v>
      </c>
      <c r="M351" s="32">
        <v>21093428</v>
      </c>
      <c r="N351" s="32">
        <v>148365</v>
      </c>
      <c r="O351" s="32">
        <v>21241793</v>
      </c>
      <c r="P351" s="32">
        <v>10172400</v>
      </c>
      <c r="Q351" s="32">
        <v>4420111</v>
      </c>
      <c r="R351" s="32">
        <v>14592511</v>
      </c>
      <c r="S351" s="32">
        <v>6649282</v>
      </c>
      <c r="T351" s="32">
        <v>2351003</v>
      </c>
      <c r="U351" s="32">
        <v>1210678</v>
      </c>
      <c r="V351" s="20">
        <f>+$M351/$P351</f>
        <v>2.0735940387715779</v>
      </c>
      <c r="X351" s="16">
        <f>+$R351/$O351</f>
        <v>0.68697171655895528</v>
      </c>
      <c r="Y351" s="13"/>
      <c r="Z351" s="32">
        <f>+$T351/$U351</f>
        <v>1.9418895858353749</v>
      </c>
      <c r="AA351" s="32">
        <f>+$T351/$S351</f>
        <v>0.3535724609063054</v>
      </c>
      <c r="AB351" s="32">
        <f>+$T351/$O351</f>
        <v>0.11067818050952667</v>
      </c>
    </row>
    <row r="352" spans="1:28" x14ac:dyDescent="0.3">
      <c r="A352" s="33">
        <v>4136</v>
      </c>
      <c r="B352" s="32" t="s">
        <v>24</v>
      </c>
      <c r="C352" s="32" t="s">
        <v>25</v>
      </c>
      <c r="D352" s="32">
        <v>900397663</v>
      </c>
      <c r="E352" s="32" t="s">
        <v>188</v>
      </c>
      <c r="F352" s="32" t="s">
        <v>58</v>
      </c>
      <c r="G352" s="32" t="s">
        <v>59</v>
      </c>
      <c r="H352" s="32" t="s">
        <v>27</v>
      </c>
      <c r="I352" s="32" t="s">
        <v>189</v>
      </c>
      <c r="J352" s="32" t="s">
        <v>29</v>
      </c>
      <c r="K352" s="32" t="s">
        <v>29</v>
      </c>
      <c r="L352" s="32" t="s">
        <v>30</v>
      </c>
      <c r="M352" s="32">
        <v>19881406</v>
      </c>
      <c r="N352" s="32">
        <v>1272787</v>
      </c>
      <c r="O352" s="32">
        <v>21154193</v>
      </c>
      <c r="P352" s="32">
        <v>14555282</v>
      </c>
      <c r="R352" s="32">
        <v>14555282</v>
      </c>
      <c r="S352" s="32">
        <v>6598911</v>
      </c>
      <c r="T352" s="32">
        <v>1018234</v>
      </c>
      <c r="V352" s="20">
        <f>+$M352/$P352</f>
        <v>1.3659237931631967</v>
      </c>
      <c r="W352" s="20"/>
      <c r="X352" s="16">
        <f>+$R352/$O352</f>
        <v>0.68805659473750669</v>
      </c>
      <c r="Y352" s="13"/>
      <c r="Z352" s="32" t="e">
        <f>+$T352/$U352</f>
        <v>#DIV/0!</v>
      </c>
      <c r="AA352" s="32">
        <f>+$T352/$S352</f>
        <v>0.15430333883878719</v>
      </c>
      <c r="AB352" s="32">
        <f>+$T352/$O352</f>
        <v>4.813390896074362E-2</v>
      </c>
    </row>
    <row r="353" spans="1:28" x14ac:dyDescent="0.3">
      <c r="A353" s="33">
        <v>1478</v>
      </c>
      <c r="B353" s="32" t="s">
        <v>31</v>
      </c>
      <c r="C353" s="32" t="s">
        <v>25</v>
      </c>
      <c r="D353" s="32">
        <v>891409156</v>
      </c>
      <c r="E353" s="32" t="s">
        <v>261</v>
      </c>
      <c r="F353" s="32" t="s">
        <v>58</v>
      </c>
      <c r="G353" s="32" t="s">
        <v>59</v>
      </c>
      <c r="H353" s="32" t="s">
        <v>27</v>
      </c>
      <c r="I353" s="32" t="s">
        <v>262</v>
      </c>
      <c r="J353" s="32" t="s">
        <v>158</v>
      </c>
      <c r="K353" s="32" t="s">
        <v>159</v>
      </c>
      <c r="L353" s="32" t="s">
        <v>30</v>
      </c>
      <c r="M353" s="32">
        <v>50671064</v>
      </c>
      <c r="N353" s="32">
        <v>3070752</v>
      </c>
      <c r="O353" s="32">
        <v>53741816</v>
      </c>
      <c r="P353" s="32">
        <v>24386074</v>
      </c>
      <c r="Q353" s="32">
        <v>12675196</v>
      </c>
      <c r="R353" s="32">
        <v>37061270</v>
      </c>
      <c r="S353" s="32">
        <v>16680546</v>
      </c>
      <c r="T353" s="32">
        <v>3602082</v>
      </c>
      <c r="U353" s="32">
        <v>1978361</v>
      </c>
      <c r="V353" s="20">
        <f>+$M353/$P353</f>
        <v>2.0778688689290452</v>
      </c>
      <c r="X353" s="16">
        <f>+$R353/$O353</f>
        <v>0.68961700140538607</v>
      </c>
      <c r="Y353" s="13"/>
      <c r="Z353" s="32">
        <f>+$T353/$U353</f>
        <v>1.8207405018598728</v>
      </c>
      <c r="AA353" s="32">
        <f>+$T353/$S353</f>
        <v>0.21594508956721201</v>
      </c>
      <c r="AB353" s="32">
        <f>+$T353/$O353</f>
        <v>6.7025684431653743E-2</v>
      </c>
    </row>
    <row r="354" spans="1:28" x14ac:dyDescent="0.3">
      <c r="A354" s="33">
        <v>3728</v>
      </c>
      <c r="B354" s="32" t="s">
        <v>32</v>
      </c>
      <c r="C354" s="32" t="s">
        <v>25</v>
      </c>
      <c r="D354" s="32">
        <v>800188522</v>
      </c>
      <c r="E354" s="32" t="s">
        <v>330</v>
      </c>
      <c r="F354" s="32" t="s">
        <v>58</v>
      </c>
      <c r="G354" s="32" t="s">
        <v>59</v>
      </c>
      <c r="H354" s="32" t="s">
        <v>51</v>
      </c>
      <c r="I354" s="32" t="s">
        <v>331</v>
      </c>
      <c r="J354" s="32" t="s">
        <v>29</v>
      </c>
      <c r="K354" s="32" t="s">
        <v>29</v>
      </c>
      <c r="L354" s="32" t="s">
        <v>30</v>
      </c>
      <c r="M354" s="32">
        <v>476040</v>
      </c>
      <c r="N354" s="32">
        <v>4071</v>
      </c>
      <c r="O354" s="32">
        <v>480111</v>
      </c>
      <c r="P354" s="32">
        <v>331401</v>
      </c>
      <c r="R354" s="32">
        <v>331401</v>
      </c>
      <c r="S354" s="32">
        <v>148710</v>
      </c>
      <c r="T354" s="32">
        <v>-39374</v>
      </c>
      <c r="V354" s="20">
        <f>+$M354/$P354</f>
        <v>1.4364470837444667</v>
      </c>
      <c r="X354" s="16">
        <f>+$R354/$O354</f>
        <v>0.6902591275767479</v>
      </c>
      <c r="Y354" s="13"/>
      <c r="Z354" s="32" t="e">
        <f>+$T354/$U354</f>
        <v>#DIV/0!</v>
      </c>
      <c r="AA354" s="32">
        <f>+$T354/$S354</f>
        <v>-0.26477035841570845</v>
      </c>
      <c r="AB354" s="32">
        <f>+$T354/$O354</f>
        <v>-8.2010201807498684E-2</v>
      </c>
    </row>
    <row r="355" spans="1:28" x14ac:dyDescent="0.3">
      <c r="A355" s="33">
        <v>34024</v>
      </c>
      <c r="B355" s="32" t="s">
        <v>32</v>
      </c>
      <c r="C355" s="32" t="s">
        <v>25</v>
      </c>
      <c r="D355" s="32">
        <v>900448208</v>
      </c>
      <c r="E355" s="32" t="s">
        <v>846</v>
      </c>
      <c r="F355" s="32" t="s">
        <v>58</v>
      </c>
      <c r="G355" s="32" t="s">
        <v>59</v>
      </c>
      <c r="H355" s="32" t="s">
        <v>27</v>
      </c>
      <c r="I355" s="32" t="s">
        <v>847</v>
      </c>
      <c r="J355" s="32" t="s">
        <v>29</v>
      </c>
      <c r="K355" s="32" t="s">
        <v>29</v>
      </c>
      <c r="L355" s="32" t="s">
        <v>30</v>
      </c>
      <c r="M355" s="32">
        <v>42746286</v>
      </c>
      <c r="N355" s="32">
        <v>3313469</v>
      </c>
      <c r="O355" s="32">
        <v>46059755</v>
      </c>
      <c r="P355" s="32">
        <v>27103056</v>
      </c>
      <c r="Q355" s="32">
        <v>4707573</v>
      </c>
      <c r="R355" s="32">
        <v>31810629</v>
      </c>
      <c r="S355" s="32">
        <v>14249126</v>
      </c>
      <c r="T355" s="32">
        <v>5664613</v>
      </c>
      <c r="U355" s="32">
        <v>2176614</v>
      </c>
      <c r="V355" s="20">
        <f>+$M355/$P355</f>
        <v>1.5771758727133944</v>
      </c>
      <c r="X355" s="16">
        <f>+$R355/$O355</f>
        <v>0.69063825893125141</v>
      </c>
      <c r="Y355" s="13"/>
      <c r="Z355" s="32">
        <f>+$T355/$U355</f>
        <v>2.6024885441332271</v>
      </c>
      <c r="AA355" s="32">
        <f>+$T355/$S355</f>
        <v>0.39754108427422147</v>
      </c>
      <c r="AB355" s="32">
        <f>+$T355/$O355</f>
        <v>0.12298400197743127</v>
      </c>
    </row>
    <row r="356" spans="1:28" x14ac:dyDescent="0.3">
      <c r="A356" s="33">
        <v>36440</v>
      </c>
      <c r="B356" s="32" t="s">
        <v>32</v>
      </c>
      <c r="C356" s="32" t="s">
        <v>25</v>
      </c>
      <c r="D356" s="32">
        <v>900535843</v>
      </c>
      <c r="E356" s="32" t="s">
        <v>885</v>
      </c>
      <c r="F356" s="32" t="s">
        <v>58</v>
      </c>
      <c r="G356" s="32" t="s">
        <v>59</v>
      </c>
      <c r="H356" s="32" t="s">
        <v>27</v>
      </c>
      <c r="I356" s="32" t="s">
        <v>886</v>
      </c>
      <c r="J356" s="32" t="s">
        <v>41</v>
      </c>
      <c r="K356" s="32" t="s">
        <v>162</v>
      </c>
      <c r="L356" s="32" t="s">
        <v>30</v>
      </c>
      <c r="M356" s="32">
        <v>9330519</v>
      </c>
      <c r="N356" s="32">
        <v>3537836</v>
      </c>
      <c r="O356" s="32">
        <v>12868355</v>
      </c>
      <c r="P356" s="32">
        <v>2071970</v>
      </c>
      <c r="Q356" s="32">
        <v>6860337</v>
      </c>
      <c r="R356" s="32">
        <v>8932307</v>
      </c>
      <c r="S356" s="32">
        <v>3936048</v>
      </c>
      <c r="T356" s="32">
        <v>1192002</v>
      </c>
      <c r="U356" s="32">
        <v>496470</v>
      </c>
      <c r="V356" s="20">
        <f>+$M356/$P356</f>
        <v>4.5032114364590221</v>
      </c>
      <c r="X356" s="16">
        <f>+$R356/$O356</f>
        <v>0.69412966925453956</v>
      </c>
      <c r="Y356" s="13"/>
      <c r="Z356" s="32">
        <f>+$T356/$U356</f>
        <v>2.4009547404677019</v>
      </c>
      <c r="AA356" s="32">
        <f>+$T356/$S356</f>
        <v>0.30284234338605626</v>
      </c>
      <c r="AB356" s="32">
        <f>+$T356/$O356</f>
        <v>9.2630487735223338E-2</v>
      </c>
    </row>
    <row r="357" spans="1:28" x14ac:dyDescent="0.3">
      <c r="A357" s="33">
        <v>28082</v>
      </c>
      <c r="B357" s="32" t="s">
        <v>32</v>
      </c>
      <c r="C357" s="32" t="s">
        <v>25</v>
      </c>
      <c r="D357" s="32">
        <v>900254658</v>
      </c>
      <c r="E357" s="32" t="s">
        <v>754</v>
      </c>
      <c r="F357" s="32" t="s">
        <v>58</v>
      </c>
      <c r="G357" s="32" t="s">
        <v>59</v>
      </c>
      <c r="H357" s="32" t="s">
        <v>27</v>
      </c>
      <c r="I357" s="32" t="s">
        <v>755</v>
      </c>
      <c r="J357" s="32" t="s">
        <v>29</v>
      </c>
      <c r="K357" s="32" t="s">
        <v>29</v>
      </c>
      <c r="L357" s="32" t="s">
        <v>30</v>
      </c>
      <c r="M357" s="32">
        <v>17437588</v>
      </c>
      <c r="N357" s="32">
        <v>436880</v>
      </c>
      <c r="O357" s="32">
        <v>17874468</v>
      </c>
      <c r="P357" s="32">
        <v>11679128</v>
      </c>
      <c r="Q357" s="32">
        <v>732487</v>
      </c>
      <c r="R357" s="32">
        <v>12411615</v>
      </c>
      <c r="S357" s="32">
        <v>5462853</v>
      </c>
      <c r="T357" s="32">
        <v>3634874</v>
      </c>
      <c r="U357" s="32">
        <v>465682</v>
      </c>
      <c r="V357" s="20">
        <f>+$M357/$P357</f>
        <v>1.4930556459352102</v>
      </c>
      <c r="X357" s="16">
        <f>+$R357/$O357</f>
        <v>0.69437675012201761</v>
      </c>
      <c r="Y357" s="13"/>
      <c r="Z357" s="32">
        <f>+$T357/$U357</f>
        <v>7.8054852882439087</v>
      </c>
      <c r="AA357" s="32">
        <f>+$T357/$S357</f>
        <v>0.66538015941486983</v>
      </c>
      <c r="AB357" s="32">
        <f>+$T357/$O357</f>
        <v>0.20335564672470252</v>
      </c>
    </row>
    <row r="358" spans="1:28" x14ac:dyDescent="0.3">
      <c r="A358" s="33">
        <v>20452</v>
      </c>
      <c r="B358" s="32" t="s">
        <v>32</v>
      </c>
      <c r="C358" s="32" t="s">
        <v>25</v>
      </c>
      <c r="D358" s="32">
        <v>890913321</v>
      </c>
      <c r="E358" s="32" t="s">
        <v>638</v>
      </c>
      <c r="F358" s="32" t="s">
        <v>58</v>
      </c>
      <c r="G358" s="32" t="s">
        <v>59</v>
      </c>
      <c r="H358" s="32" t="s">
        <v>27</v>
      </c>
      <c r="I358" s="32" t="s">
        <v>639</v>
      </c>
      <c r="J358" s="32" t="s">
        <v>41</v>
      </c>
      <c r="K358" s="32" t="s">
        <v>63</v>
      </c>
      <c r="L358" s="32" t="s">
        <v>30</v>
      </c>
      <c r="M358" s="32">
        <v>9759207</v>
      </c>
      <c r="N358" s="32">
        <v>719588</v>
      </c>
      <c r="O358" s="32">
        <v>10478795</v>
      </c>
      <c r="P358" s="32">
        <v>4317152</v>
      </c>
      <c r="Q358" s="32">
        <v>2969182</v>
      </c>
      <c r="R358" s="32">
        <v>7286334</v>
      </c>
      <c r="S358" s="32">
        <v>3192461</v>
      </c>
      <c r="T358" s="32">
        <v>1411859</v>
      </c>
      <c r="U358" s="32">
        <v>1242070</v>
      </c>
      <c r="V358" s="20">
        <f>+$M358/$P358</f>
        <v>2.2605659935068303</v>
      </c>
      <c r="X358" s="16">
        <f>+$R358/$O358</f>
        <v>0.69534082878804293</v>
      </c>
      <c r="Y358" s="13"/>
      <c r="Z358" s="32">
        <f>+$T358/$U358</f>
        <v>1.1366984147431305</v>
      </c>
      <c r="AA358" s="32">
        <f>+$T358/$S358</f>
        <v>0.44224784578417714</v>
      </c>
      <c r="AB358" s="32">
        <f>+$T358/$O358</f>
        <v>0.13473486216688083</v>
      </c>
    </row>
    <row r="359" spans="1:28" x14ac:dyDescent="0.3">
      <c r="A359" s="33">
        <v>12446</v>
      </c>
      <c r="B359" s="32" t="s">
        <v>32</v>
      </c>
      <c r="C359" s="32" t="s">
        <v>25</v>
      </c>
      <c r="D359" s="32">
        <v>830080022</v>
      </c>
      <c r="E359" s="32" t="s">
        <v>499</v>
      </c>
      <c r="F359" s="32" t="s">
        <v>58</v>
      </c>
      <c r="G359" s="32" t="s">
        <v>59</v>
      </c>
      <c r="H359" s="32" t="s">
        <v>27</v>
      </c>
      <c r="I359" s="32" t="s">
        <v>500</v>
      </c>
      <c r="J359" s="32" t="s">
        <v>29</v>
      </c>
      <c r="K359" s="32" t="s">
        <v>29</v>
      </c>
      <c r="L359" s="32" t="s">
        <v>30</v>
      </c>
      <c r="M359" s="32">
        <v>1799722</v>
      </c>
      <c r="N359" s="32">
        <v>2113491</v>
      </c>
      <c r="O359" s="32">
        <v>3913213</v>
      </c>
      <c r="P359" s="32">
        <v>1701666</v>
      </c>
      <c r="Q359" s="32">
        <v>1038908</v>
      </c>
      <c r="R359" s="32">
        <v>2740574</v>
      </c>
      <c r="S359" s="32">
        <v>1172639</v>
      </c>
      <c r="T359" s="32">
        <v>79422</v>
      </c>
      <c r="V359" s="20">
        <f>+$M359/$P359</f>
        <v>1.0576235289416371</v>
      </c>
      <c r="X359" s="16">
        <f>+$R359/$O359</f>
        <v>0.70033857088791229</v>
      </c>
      <c r="Y359" s="13"/>
      <c r="Z359" s="32" t="e">
        <f>+$T359/$U359</f>
        <v>#DIV/0!</v>
      </c>
      <c r="AA359" s="32">
        <f>+$T359/$S359</f>
        <v>6.7729284118982908E-2</v>
      </c>
      <c r="AB359" s="32">
        <f>+$T359/$O359</f>
        <v>2.0295854071833045E-2</v>
      </c>
    </row>
    <row r="360" spans="1:28" x14ac:dyDescent="0.3">
      <c r="A360" s="33">
        <v>11772</v>
      </c>
      <c r="B360" s="32" t="s">
        <v>32</v>
      </c>
      <c r="C360" s="32" t="s">
        <v>25</v>
      </c>
      <c r="D360" s="32">
        <v>830058216</v>
      </c>
      <c r="E360" s="32" t="s">
        <v>479</v>
      </c>
      <c r="F360" s="32" t="s">
        <v>58</v>
      </c>
      <c r="G360" s="32" t="s">
        <v>59</v>
      </c>
      <c r="H360" s="32" t="s">
        <v>27</v>
      </c>
      <c r="I360" s="32" t="s">
        <v>480</v>
      </c>
      <c r="J360" s="32" t="s">
        <v>41</v>
      </c>
      <c r="K360" s="32" t="s">
        <v>63</v>
      </c>
      <c r="L360" s="32" t="s">
        <v>30</v>
      </c>
      <c r="M360" s="32">
        <v>7329425</v>
      </c>
      <c r="N360" s="32">
        <v>2430674</v>
      </c>
      <c r="O360" s="32">
        <v>9760099</v>
      </c>
      <c r="P360" s="32">
        <v>3787733</v>
      </c>
      <c r="Q360" s="32">
        <v>3062700</v>
      </c>
      <c r="R360" s="32">
        <v>6850433</v>
      </c>
      <c r="S360" s="32">
        <v>2909666</v>
      </c>
      <c r="T360" s="32">
        <v>435490</v>
      </c>
      <c r="U360" s="32">
        <v>120532</v>
      </c>
      <c r="V360" s="20">
        <f>+$M360/$P360</f>
        <v>1.935042675922511</v>
      </c>
      <c r="X360" s="16">
        <f>+$R360/$O360</f>
        <v>0.70188150755438039</v>
      </c>
      <c r="Y360" s="13"/>
      <c r="Z360" s="32">
        <f>+$T360/$U360</f>
        <v>3.6130654100155977</v>
      </c>
      <c r="AA360" s="32">
        <f>+$T360/$S360</f>
        <v>0.14967009959218686</v>
      </c>
      <c r="AB360" s="32">
        <f>+$T360/$O360</f>
        <v>4.4619424454608501E-2</v>
      </c>
    </row>
    <row r="361" spans="1:28" x14ac:dyDescent="0.3">
      <c r="A361" s="33">
        <v>776</v>
      </c>
      <c r="B361" s="32" t="s">
        <v>31</v>
      </c>
      <c r="C361" s="32" t="s">
        <v>25</v>
      </c>
      <c r="D361" s="32">
        <v>860001771</v>
      </c>
      <c r="E361" s="32" t="s">
        <v>254</v>
      </c>
      <c r="F361" s="32" t="s">
        <v>58</v>
      </c>
      <c r="G361" s="32" t="s">
        <v>59</v>
      </c>
      <c r="H361" s="32" t="s">
        <v>255</v>
      </c>
      <c r="I361" s="32" t="s">
        <v>256</v>
      </c>
      <c r="J361" s="32" t="s">
        <v>29</v>
      </c>
      <c r="K361" s="32" t="s">
        <v>29</v>
      </c>
      <c r="L361" s="32" t="s">
        <v>30</v>
      </c>
      <c r="M361" s="32">
        <v>22087937</v>
      </c>
      <c r="N361" s="32">
        <v>9346674</v>
      </c>
      <c r="O361" s="32">
        <v>31434611</v>
      </c>
      <c r="P361" s="32">
        <v>21684260</v>
      </c>
      <c r="Q361" s="32">
        <v>523965</v>
      </c>
      <c r="R361" s="32">
        <v>22208225</v>
      </c>
      <c r="S361" s="32">
        <v>9226386</v>
      </c>
      <c r="T361" s="32">
        <v>-2867948</v>
      </c>
      <c r="U361" s="32">
        <v>1054138</v>
      </c>
      <c r="V361" s="20">
        <f>+$M361/$P361</f>
        <v>1.0186161298564027</v>
      </c>
      <c r="X361" s="16">
        <f>+$R361/$O361</f>
        <v>0.70648957609177987</v>
      </c>
      <c r="Y361" s="13"/>
      <c r="Z361" s="32">
        <f>+$T361/$U361</f>
        <v>-2.7206570676704569</v>
      </c>
      <c r="AA361" s="32">
        <f>+$T361/$S361</f>
        <v>-0.3108419699761098</v>
      </c>
      <c r="AB361" s="32">
        <f>+$T361/$O361</f>
        <v>-9.1235358376154235E-2</v>
      </c>
    </row>
    <row r="362" spans="1:28" x14ac:dyDescent="0.3">
      <c r="A362" s="33">
        <v>28270</v>
      </c>
      <c r="B362" s="32" t="s">
        <v>32</v>
      </c>
      <c r="C362" s="32" t="s">
        <v>25</v>
      </c>
      <c r="D362" s="32">
        <v>900261089</v>
      </c>
      <c r="E362" s="32" t="s">
        <v>758</v>
      </c>
      <c r="F362" s="32" t="s">
        <v>58</v>
      </c>
      <c r="G362" s="32" t="s">
        <v>59</v>
      </c>
      <c r="H362" s="32" t="s">
        <v>44</v>
      </c>
      <c r="I362" s="32" t="s">
        <v>759</v>
      </c>
      <c r="J362" s="32" t="s">
        <v>158</v>
      </c>
      <c r="K362" s="32" t="s">
        <v>247</v>
      </c>
      <c r="L362" s="32" t="s">
        <v>30</v>
      </c>
      <c r="M362" s="32">
        <v>30482871</v>
      </c>
      <c r="N362" s="32">
        <v>6633316</v>
      </c>
      <c r="O362" s="32">
        <v>37116187</v>
      </c>
      <c r="P362" s="32">
        <v>22943933</v>
      </c>
      <c r="Q362" s="32">
        <v>3388295</v>
      </c>
      <c r="R362" s="32">
        <v>26332228</v>
      </c>
      <c r="S362" s="32">
        <v>10783959</v>
      </c>
      <c r="T362" s="32">
        <v>4230888</v>
      </c>
      <c r="U362" s="32">
        <v>2844855</v>
      </c>
      <c r="V362" s="20">
        <f>+$M362/$P362</f>
        <v>1.3285808932583616</v>
      </c>
      <c r="X362" s="16">
        <f>+$R362/$O362</f>
        <v>0.70945401800028651</v>
      </c>
      <c r="Y362" s="13"/>
      <c r="Z362" s="32">
        <f>+$T362/$U362</f>
        <v>1.4872069050970964</v>
      </c>
      <c r="AA362" s="32">
        <f>+$T362/$S362</f>
        <v>0.39233161031120389</v>
      </c>
      <c r="AB362" s="32">
        <f>+$T362/$O362</f>
        <v>0.11399037298739766</v>
      </c>
    </row>
    <row r="363" spans="1:28" x14ac:dyDescent="0.3">
      <c r="A363" s="33">
        <v>4474</v>
      </c>
      <c r="B363" s="32" t="s">
        <v>24</v>
      </c>
      <c r="C363" s="32" t="s">
        <v>25</v>
      </c>
      <c r="D363" s="32">
        <v>900498582</v>
      </c>
      <c r="E363" s="32" t="s">
        <v>201</v>
      </c>
      <c r="F363" s="32" t="s">
        <v>58</v>
      </c>
      <c r="G363" s="32" t="s">
        <v>59</v>
      </c>
      <c r="H363" s="32" t="s">
        <v>27</v>
      </c>
      <c r="I363" s="32" t="s">
        <v>202</v>
      </c>
      <c r="J363" s="32" t="s">
        <v>158</v>
      </c>
      <c r="K363" s="32" t="s">
        <v>203</v>
      </c>
      <c r="L363" s="32" t="s">
        <v>30</v>
      </c>
      <c r="M363" s="32">
        <v>19162539</v>
      </c>
      <c r="N363" s="32">
        <v>2773197</v>
      </c>
      <c r="O363" s="32">
        <v>21935736</v>
      </c>
      <c r="P363" s="32">
        <v>7995267</v>
      </c>
      <c r="Q363" s="32">
        <v>7646429</v>
      </c>
      <c r="R363" s="32">
        <v>15641696</v>
      </c>
      <c r="S363" s="32">
        <v>6294040</v>
      </c>
      <c r="T363" s="32">
        <v>3644158</v>
      </c>
      <c r="V363" s="20">
        <f>+$M363/$P363</f>
        <v>2.3967353435476264</v>
      </c>
      <c r="W363" s="20"/>
      <c r="X363" s="16">
        <f>+$R363/$O363</f>
        <v>0.71306912154668534</v>
      </c>
      <c r="Y363" s="13"/>
      <c r="Z363" s="32" t="e">
        <f>+$T363/$U363</f>
        <v>#DIV/0!</v>
      </c>
      <c r="AA363" s="32">
        <f>+$T363/$S363</f>
        <v>0.57898551645683849</v>
      </c>
      <c r="AB363" s="32">
        <f>+$T363/$O363</f>
        <v>0.16612882284870678</v>
      </c>
    </row>
    <row r="364" spans="1:28" x14ac:dyDescent="0.3">
      <c r="A364" s="33">
        <v>18472</v>
      </c>
      <c r="B364" s="32" t="s">
        <v>32</v>
      </c>
      <c r="C364" s="32" t="s">
        <v>25</v>
      </c>
      <c r="D364" s="32">
        <v>890101001</v>
      </c>
      <c r="E364" s="32" t="s">
        <v>616</v>
      </c>
      <c r="F364" s="32" t="s">
        <v>58</v>
      </c>
      <c r="G364" s="32" t="s">
        <v>59</v>
      </c>
      <c r="H364" s="32" t="s">
        <v>44</v>
      </c>
      <c r="I364" s="32" t="s">
        <v>617</v>
      </c>
      <c r="J364" s="32" t="s">
        <v>46</v>
      </c>
      <c r="K364" s="32" t="s">
        <v>47</v>
      </c>
      <c r="L364" s="32" t="s">
        <v>30</v>
      </c>
      <c r="M364" s="32">
        <v>3037453</v>
      </c>
      <c r="N364" s="32">
        <v>2891425</v>
      </c>
      <c r="O364" s="32">
        <v>5928878</v>
      </c>
      <c r="P364" s="32">
        <v>2046096</v>
      </c>
      <c r="Q364" s="32">
        <v>2215063</v>
      </c>
      <c r="R364" s="32">
        <v>4261159</v>
      </c>
      <c r="S364" s="32">
        <v>1667719</v>
      </c>
      <c r="T364" s="32">
        <v>-829617</v>
      </c>
      <c r="V364" s="20">
        <f>+$M364/$P364</f>
        <v>1.4845114794222753</v>
      </c>
      <c r="X364" s="16">
        <f>+$R364/$O364</f>
        <v>0.71871254561149678</v>
      </c>
      <c r="Y364" s="13"/>
      <c r="Z364" s="32" t="e">
        <f>+$T364/$U364</f>
        <v>#DIV/0!</v>
      </c>
      <c r="AA364" s="32">
        <f>+$T364/$S364</f>
        <v>-0.49745610621453612</v>
      </c>
      <c r="AB364" s="32">
        <f>+$T364/$O364</f>
        <v>-0.13992816178710374</v>
      </c>
    </row>
    <row r="365" spans="1:28" x14ac:dyDescent="0.3">
      <c r="A365" s="33">
        <v>25934</v>
      </c>
      <c r="B365" s="32" t="s">
        <v>32</v>
      </c>
      <c r="C365" s="32" t="s">
        <v>25</v>
      </c>
      <c r="D365" s="32">
        <v>900170399</v>
      </c>
      <c r="E365" s="32" t="s">
        <v>728</v>
      </c>
      <c r="F365" s="32" t="s">
        <v>58</v>
      </c>
      <c r="G365" s="32" t="s">
        <v>59</v>
      </c>
      <c r="H365" s="32" t="s">
        <v>27</v>
      </c>
      <c r="I365" s="32" t="s">
        <v>729</v>
      </c>
      <c r="J365" s="32" t="s">
        <v>29</v>
      </c>
      <c r="K365" s="32" t="s">
        <v>29</v>
      </c>
      <c r="L365" s="32" t="s">
        <v>30</v>
      </c>
      <c r="M365" s="32">
        <v>36249693</v>
      </c>
      <c r="N365" s="32">
        <v>1215693</v>
      </c>
      <c r="O365" s="32">
        <v>37465386</v>
      </c>
      <c r="P365" s="32">
        <v>8152035</v>
      </c>
      <c r="Q365" s="32">
        <v>18781148</v>
      </c>
      <c r="R365" s="32">
        <v>26933183</v>
      </c>
      <c r="S365" s="32">
        <v>10532203</v>
      </c>
      <c r="T365" s="32">
        <v>7228804</v>
      </c>
      <c r="U365" s="32">
        <v>2132761</v>
      </c>
      <c r="V365" s="20">
        <f>+$M365/$P365</f>
        <v>4.4467047798494486</v>
      </c>
      <c r="X365" s="16">
        <f>+$R365/$O365</f>
        <v>0.71888176996227937</v>
      </c>
      <c r="Y365" s="13"/>
      <c r="Z365" s="32">
        <f>+$T365/$U365</f>
        <v>3.3894111904709434</v>
      </c>
      <c r="AA365" s="32">
        <f>+$T365/$S365</f>
        <v>0.68635251333457969</v>
      </c>
      <c r="AB365" s="32">
        <f>+$T365/$O365</f>
        <v>0.19294620373055812</v>
      </c>
    </row>
    <row r="366" spans="1:28" x14ac:dyDescent="0.3">
      <c r="A366" s="33">
        <v>2266</v>
      </c>
      <c r="B366" s="32" t="s">
        <v>960</v>
      </c>
      <c r="C366" s="32" t="s">
        <v>25</v>
      </c>
      <c r="D366" s="32">
        <v>900031030</v>
      </c>
      <c r="E366" s="32" t="s">
        <v>975</v>
      </c>
      <c r="F366" s="32" t="s">
        <v>58</v>
      </c>
      <c r="G366" s="32" t="s">
        <v>59</v>
      </c>
      <c r="H366" s="32" t="s">
        <v>27</v>
      </c>
      <c r="I366" s="32" t="s">
        <v>976</v>
      </c>
      <c r="J366" s="32" t="s">
        <v>46</v>
      </c>
      <c r="K366" s="32" t="s">
        <v>47</v>
      </c>
      <c r="L366" s="32" t="s">
        <v>30</v>
      </c>
      <c r="M366" s="32">
        <v>14604461</v>
      </c>
      <c r="N366" s="32">
        <v>9227906</v>
      </c>
      <c r="O366" s="32">
        <v>23832367</v>
      </c>
      <c r="P366" s="32">
        <v>4269129</v>
      </c>
      <c r="Q366" s="32">
        <v>12967605</v>
      </c>
      <c r="R366" s="32">
        <v>17236734</v>
      </c>
      <c r="S366" s="32">
        <v>6595633</v>
      </c>
      <c r="T366" s="32">
        <v>8165035</v>
      </c>
      <c r="U366" s="32">
        <v>2900386</v>
      </c>
      <c r="V366" s="20">
        <f>+$M366/$P366</f>
        <v>3.420946286701573</v>
      </c>
      <c r="X366" s="16">
        <f>+$R366/$O366</f>
        <v>0.72324893284834024</v>
      </c>
      <c r="Y366" s="13"/>
      <c r="Z366" s="32">
        <f>+$T366/$U366</f>
        <v>2.8151546035596642</v>
      </c>
      <c r="AA366" s="32">
        <f>+$T366/$S366</f>
        <v>1.2379456225050727</v>
      </c>
      <c r="AB366" s="32">
        <f>+$T366/$O366</f>
        <v>0.34260277210400458</v>
      </c>
    </row>
    <row r="367" spans="1:28" x14ac:dyDescent="0.3">
      <c r="A367" s="33">
        <v>11642</v>
      </c>
      <c r="B367" s="32" t="s">
        <v>32</v>
      </c>
      <c r="C367" s="32" t="s">
        <v>25</v>
      </c>
      <c r="D367" s="32">
        <v>830054644</v>
      </c>
      <c r="E367" s="32" t="s">
        <v>475</v>
      </c>
      <c r="F367" s="32" t="s">
        <v>58</v>
      </c>
      <c r="G367" s="32" t="s">
        <v>59</v>
      </c>
      <c r="H367" s="32" t="s">
        <v>27</v>
      </c>
      <c r="I367" s="32" t="s">
        <v>476</v>
      </c>
      <c r="J367" s="32" t="s">
        <v>29</v>
      </c>
      <c r="K367" s="32" t="s">
        <v>29</v>
      </c>
      <c r="L367" s="32" t="s">
        <v>30</v>
      </c>
      <c r="M367" s="32">
        <v>4286304</v>
      </c>
      <c r="N367" s="32">
        <v>1279762</v>
      </c>
      <c r="O367" s="32">
        <v>5566066</v>
      </c>
      <c r="P367" s="32">
        <v>2658763</v>
      </c>
      <c r="Q367" s="32">
        <v>1375384</v>
      </c>
      <c r="R367" s="32">
        <v>4034147</v>
      </c>
      <c r="S367" s="32">
        <v>1531919</v>
      </c>
      <c r="T367" s="32">
        <v>474436</v>
      </c>
      <c r="U367" s="32">
        <v>248379</v>
      </c>
      <c r="V367" s="20">
        <f>+$M367/$P367</f>
        <v>1.6121421879272428</v>
      </c>
      <c r="X367" s="16">
        <f>+$R367/$O367</f>
        <v>0.72477527215810955</v>
      </c>
      <c r="Y367" s="13"/>
      <c r="Z367" s="32">
        <f>+$T367/$U367</f>
        <v>1.9101292782401089</v>
      </c>
      <c r="AA367" s="32">
        <f>+$T367/$S367</f>
        <v>0.30970044760852239</v>
      </c>
      <c r="AB367" s="32">
        <f>+$T367/$O367</f>
        <v>8.5237221405567234E-2</v>
      </c>
    </row>
    <row r="368" spans="1:28" x14ac:dyDescent="0.3">
      <c r="A368" s="33">
        <v>3796</v>
      </c>
      <c r="B368" s="32" t="s">
        <v>24</v>
      </c>
      <c r="C368" s="32" t="s">
        <v>25</v>
      </c>
      <c r="D368" s="32">
        <v>900308795</v>
      </c>
      <c r="E368" s="32" t="s">
        <v>182</v>
      </c>
      <c r="F368" s="32" t="s">
        <v>58</v>
      </c>
      <c r="G368" s="32" t="s">
        <v>59</v>
      </c>
      <c r="H368" s="32" t="s">
        <v>27</v>
      </c>
      <c r="I368" s="32" t="s">
        <v>183</v>
      </c>
      <c r="J368" s="32" t="s">
        <v>29</v>
      </c>
      <c r="K368" s="32" t="s">
        <v>29</v>
      </c>
      <c r="L368" s="32" t="s">
        <v>30</v>
      </c>
      <c r="M368" s="32">
        <v>7662913</v>
      </c>
      <c r="N368" s="32">
        <v>828197</v>
      </c>
      <c r="O368" s="32">
        <v>8491110</v>
      </c>
      <c r="P368" s="32">
        <v>6005411</v>
      </c>
      <c r="Q368" s="32">
        <v>165569</v>
      </c>
      <c r="R368" s="32">
        <v>6170980</v>
      </c>
      <c r="S368" s="32">
        <v>2320130</v>
      </c>
      <c r="T368" s="32">
        <v>510510</v>
      </c>
      <c r="U368" s="32">
        <v>188912</v>
      </c>
      <c r="V368" s="20">
        <f>+$M368/$P368</f>
        <v>1.2760014260472763</v>
      </c>
      <c r="W368" s="20"/>
      <c r="X368" s="16">
        <f>+$R368/$O368</f>
        <v>0.72675775016458388</v>
      </c>
      <c r="Y368" s="13"/>
      <c r="Z368" s="32">
        <f>+$T368/$U368</f>
        <v>2.7023693571610061</v>
      </c>
      <c r="AA368" s="32">
        <f>+$T368/$S368</f>
        <v>0.22003508424096926</v>
      </c>
      <c r="AB368" s="32">
        <f>+$T368/$O368</f>
        <v>6.0122881460727751E-2</v>
      </c>
    </row>
    <row r="369" spans="1:28" x14ac:dyDescent="0.3">
      <c r="A369" s="33">
        <v>30410</v>
      </c>
      <c r="B369" s="32" t="s">
        <v>32</v>
      </c>
      <c r="C369" s="32" t="s">
        <v>25</v>
      </c>
      <c r="D369" s="32">
        <v>900341056</v>
      </c>
      <c r="E369" s="32" t="s">
        <v>785</v>
      </c>
      <c r="F369" s="32" t="s">
        <v>58</v>
      </c>
      <c r="G369" s="32" t="s">
        <v>59</v>
      </c>
      <c r="H369" s="32" t="s">
        <v>27</v>
      </c>
      <c r="I369" s="32" t="s">
        <v>786</v>
      </c>
      <c r="J369" s="32" t="s">
        <v>74</v>
      </c>
      <c r="K369" s="32" t="s">
        <v>112</v>
      </c>
      <c r="L369" s="32" t="s">
        <v>30</v>
      </c>
      <c r="M369" s="32">
        <v>2927722</v>
      </c>
      <c r="N369" s="32">
        <v>1528825</v>
      </c>
      <c r="O369" s="32">
        <v>4456547</v>
      </c>
      <c r="P369" s="32">
        <v>2362831</v>
      </c>
      <c r="Q369" s="32">
        <v>876543</v>
      </c>
      <c r="R369" s="32">
        <v>3239374</v>
      </c>
      <c r="S369" s="32">
        <v>1217173</v>
      </c>
      <c r="T369" s="32">
        <v>1151078</v>
      </c>
      <c r="U369" s="32">
        <v>393809</v>
      </c>
      <c r="V369" s="20">
        <f>+$M369/$P369</f>
        <v>1.2390738059556523</v>
      </c>
      <c r="X369" s="16">
        <f>+$R369/$O369</f>
        <v>0.72687980178375766</v>
      </c>
      <c r="Y369" s="13"/>
      <c r="Z369" s="32">
        <f>+$T369/$U369</f>
        <v>2.9229347221622666</v>
      </c>
      <c r="AA369" s="32">
        <f>+$T369/$S369</f>
        <v>0.94569794104864302</v>
      </c>
      <c r="AB369" s="32">
        <f>+$T369/$O369</f>
        <v>0.25828920911189762</v>
      </c>
    </row>
    <row r="370" spans="1:28" x14ac:dyDescent="0.3">
      <c r="A370" s="33">
        <v>6502</v>
      </c>
      <c r="B370" s="32" t="s">
        <v>32</v>
      </c>
      <c r="C370" s="32" t="s">
        <v>25</v>
      </c>
      <c r="D370" s="32">
        <v>805007050</v>
      </c>
      <c r="E370" s="32" t="s">
        <v>386</v>
      </c>
      <c r="F370" s="32" t="s">
        <v>58</v>
      </c>
      <c r="G370" s="32" t="s">
        <v>59</v>
      </c>
      <c r="H370" s="32" t="s">
        <v>27</v>
      </c>
      <c r="I370" s="32" t="s">
        <v>387</v>
      </c>
      <c r="J370" s="32" t="s">
        <v>158</v>
      </c>
      <c r="K370" s="32" t="s">
        <v>247</v>
      </c>
      <c r="L370" s="32" t="s">
        <v>30</v>
      </c>
      <c r="M370" s="32">
        <v>32045340</v>
      </c>
      <c r="N370" s="32">
        <v>12564327</v>
      </c>
      <c r="O370" s="32">
        <v>44609667</v>
      </c>
      <c r="P370" s="32">
        <v>12478439</v>
      </c>
      <c r="Q370" s="32">
        <v>19962888</v>
      </c>
      <c r="R370" s="32">
        <v>32441327</v>
      </c>
      <c r="S370" s="32">
        <v>12168340</v>
      </c>
      <c r="T370" s="32">
        <v>3681108</v>
      </c>
      <c r="U370" s="32">
        <v>2214670</v>
      </c>
      <c r="V370" s="20">
        <f>+$M370/$P370</f>
        <v>2.5680567897955826</v>
      </c>
      <c r="X370" s="16">
        <f>+$R370/$O370</f>
        <v>0.72722638794860317</v>
      </c>
      <c r="Y370" s="13"/>
      <c r="Z370" s="32">
        <f>+$T370/$U370</f>
        <v>1.6621474079659724</v>
      </c>
      <c r="AA370" s="32">
        <f>+$T370/$S370</f>
        <v>0.30251521571553719</v>
      </c>
      <c r="AB370" s="32">
        <f>+$T370/$O370</f>
        <v>8.2518168091234578E-2</v>
      </c>
    </row>
    <row r="371" spans="1:28" x14ac:dyDescent="0.3">
      <c r="A371" s="33">
        <v>29118</v>
      </c>
      <c r="B371" s="32" t="s">
        <v>32</v>
      </c>
      <c r="C371" s="32" t="s">
        <v>25</v>
      </c>
      <c r="D371" s="32">
        <v>900298074</v>
      </c>
      <c r="E371" s="32" t="s">
        <v>768</v>
      </c>
      <c r="F371" s="32" t="s">
        <v>58</v>
      </c>
      <c r="G371" s="32" t="s">
        <v>59</v>
      </c>
      <c r="H371" s="32" t="s">
        <v>27</v>
      </c>
      <c r="I371" s="32" t="s">
        <v>769</v>
      </c>
      <c r="J371" s="32" t="s">
        <v>158</v>
      </c>
      <c r="K371" s="32" t="s">
        <v>247</v>
      </c>
      <c r="L371" s="32" t="s">
        <v>30</v>
      </c>
      <c r="M371" s="32">
        <v>64161774</v>
      </c>
      <c r="N371" s="32">
        <v>15760377</v>
      </c>
      <c r="O371" s="32">
        <v>79922151</v>
      </c>
      <c r="P371" s="32">
        <v>42797378</v>
      </c>
      <c r="Q371" s="32">
        <v>15398202</v>
      </c>
      <c r="R371" s="32">
        <v>58195580</v>
      </c>
      <c r="S371" s="32">
        <v>21726571</v>
      </c>
      <c r="T371" s="32">
        <v>4910080</v>
      </c>
      <c r="U371" s="32">
        <v>15682955</v>
      </c>
      <c r="V371" s="20">
        <f>+$M371/$P371</f>
        <v>1.4991987125940285</v>
      </c>
      <c r="X371" s="16">
        <f>+$R371/$O371</f>
        <v>0.72815332510257391</v>
      </c>
      <c r="Y371" s="13"/>
      <c r="Z371" s="32">
        <f>+$T371/$U371</f>
        <v>0.31308385441391623</v>
      </c>
      <c r="AA371" s="32">
        <f>+$T371/$S371</f>
        <v>0.22599424455888598</v>
      </c>
      <c r="AB371" s="32">
        <f>+$T371/$O371</f>
        <v>6.143578392928889E-2</v>
      </c>
    </row>
    <row r="372" spans="1:28" x14ac:dyDescent="0.3">
      <c r="A372" s="33">
        <v>4980</v>
      </c>
      <c r="B372" s="32" t="s">
        <v>24</v>
      </c>
      <c r="C372" s="32" t="s">
        <v>25</v>
      </c>
      <c r="D372" s="32">
        <v>900779576</v>
      </c>
      <c r="E372" s="32" t="s">
        <v>216</v>
      </c>
      <c r="F372" s="32" t="s">
        <v>58</v>
      </c>
      <c r="G372" s="32" t="s">
        <v>59</v>
      </c>
      <c r="H372" s="32" t="s">
        <v>27</v>
      </c>
      <c r="I372" s="32" t="s">
        <v>217</v>
      </c>
      <c r="J372" s="32" t="s">
        <v>29</v>
      </c>
      <c r="K372" s="32" t="s">
        <v>29</v>
      </c>
      <c r="L372" s="32" t="s">
        <v>30</v>
      </c>
      <c r="M372" s="32">
        <v>33618740</v>
      </c>
      <c r="N372" s="32">
        <v>4879471</v>
      </c>
      <c r="O372" s="32">
        <v>38498211</v>
      </c>
      <c r="P372" s="32">
        <v>21320473</v>
      </c>
      <c r="Q372" s="32">
        <v>6741487</v>
      </c>
      <c r="R372" s="32">
        <v>28061960</v>
      </c>
      <c r="S372" s="32">
        <v>10436251</v>
      </c>
      <c r="T372" s="32">
        <v>9752638</v>
      </c>
      <c r="U372" s="32">
        <v>4246700</v>
      </c>
      <c r="V372" s="20">
        <f>+$M372/$P372</f>
        <v>1.5768289943661193</v>
      </c>
      <c r="W372" s="20"/>
      <c r="X372" s="16">
        <f>+$R372/$O372</f>
        <v>0.72891594884759714</v>
      </c>
      <c r="Y372" s="13"/>
      <c r="Z372" s="32">
        <f>+$T372/$U372</f>
        <v>2.2965215343678622</v>
      </c>
      <c r="AA372" s="32">
        <f>+$T372/$S372</f>
        <v>0.93449630523451377</v>
      </c>
      <c r="AB372" s="32">
        <f>+$T372/$O372</f>
        <v>0.25332704420992447</v>
      </c>
    </row>
    <row r="373" spans="1:28" x14ac:dyDescent="0.3">
      <c r="A373" s="33">
        <v>36490</v>
      </c>
      <c r="B373" s="32" t="s">
        <v>32</v>
      </c>
      <c r="C373" s="32" t="s">
        <v>25</v>
      </c>
      <c r="D373" s="32">
        <v>900537099</v>
      </c>
      <c r="E373" s="32" t="s">
        <v>887</v>
      </c>
      <c r="F373" s="32" t="s">
        <v>58</v>
      </c>
      <c r="G373" s="32" t="s">
        <v>59</v>
      </c>
      <c r="H373" s="32" t="s">
        <v>27</v>
      </c>
      <c r="I373" s="32" t="s">
        <v>888</v>
      </c>
      <c r="J373" s="32" t="s">
        <v>29</v>
      </c>
      <c r="K373" s="32" t="s">
        <v>29</v>
      </c>
      <c r="L373" s="32" t="s">
        <v>30</v>
      </c>
      <c r="M373" s="32">
        <v>29585222</v>
      </c>
      <c r="N373" s="32">
        <v>9138749</v>
      </c>
      <c r="O373" s="32">
        <v>38723971</v>
      </c>
      <c r="P373" s="32">
        <v>20790583</v>
      </c>
      <c r="Q373" s="32">
        <v>7640100</v>
      </c>
      <c r="R373" s="32">
        <v>28430683</v>
      </c>
      <c r="S373" s="32">
        <v>10293288</v>
      </c>
      <c r="T373" s="32">
        <v>1033727</v>
      </c>
      <c r="U373" s="32">
        <v>240742</v>
      </c>
      <c r="V373" s="20">
        <f>+$M373/$P373</f>
        <v>1.4230106967178362</v>
      </c>
      <c r="X373" s="16">
        <f>+$R373/$O373</f>
        <v>0.73418821122451516</v>
      </c>
      <c r="Y373" s="13"/>
      <c r="Z373" s="32">
        <f>+$T373/$U373</f>
        <v>4.2939204625698881</v>
      </c>
      <c r="AA373" s="32">
        <f>+$T373/$S373</f>
        <v>0.10042728815126906</v>
      </c>
      <c r="AB373" s="32">
        <f>+$T373/$O373</f>
        <v>2.669475710535988E-2</v>
      </c>
    </row>
    <row r="374" spans="1:28" x14ac:dyDescent="0.3">
      <c r="A374" s="33">
        <v>4616</v>
      </c>
      <c r="B374" s="32" t="s">
        <v>24</v>
      </c>
      <c r="C374" s="32" t="s">
        <v>25</v>
      </c>
      <c r="D374" s="32">
        <v>900561151</v>
      </c>
      <c r="E374" s="32" t="s">
        <v>208</v>
      </c>
      <c r="F374" s="32" t="s">
        <v>58</v>
      </c>
      <c r="G374" s="32" t="s">
        <v>59</v>
      </c>
      <c r="H374" s="32" t="s">
        <v>27</v>
      </c>
      <c r="I374" s="32" t="s">
        <v>209</v>
      </c>
      <c r="J374" s="32" t="s">
        <v>74</v>
      </c>
      <c r="K374" s="32" t="s">
        <v>112</v>
      </c>
      <c r="L374" s="32" t="s">
        <v>30</v>
      </c>
      <c r="M374" s="32">
        <v>13364547</v>
      </c>
      <c r="N374" s="32">
        <v>4760991</v>
      </c>
      <c r="O374" s="32">
        <v>18125538</v>
      </c>
      <c r="P374" s="32">
        <v>4552006</v>
      </c>
      <c r="Q374" s="32">
        <v>8793803</v>
      </c>
      <c r="R374" s="32">
        <v>13345809</v>
      </c>
      <c r="S374" s="32">
        <v>4779729</v>
      </c>
      <c r="T374" s="32">
        <v>3093460</v>
      </c>
      <c r="U374" s="32">
        <v>2541224</v>
      </c>
      <c r="V374" s="20">
        <f>+$M374/$P374</f>
        <v>2.9359686696370786</v>
      </c>
      <c r="W374" s="20"/>
      <c r="X374" s="16">
        <f>+$R374/$O374</f>
        <v>0.73629864117688537</v>
      </c>
      <c r="Y374" s="13"/>
      <c r="Z374" s="32">
        <f>+$T374/$U374</f>
        <v>1.217311028071512</v>
      </c>
      <c r="AA374" s="32">
        <f>+$T374/$S374</f>
        <v>0.64720405696640959</v>
      </c>
      <c r="AB374" s="32">
        <f>+$T374/$O374</f>
        <v>0.17066858925787473</v>
      </c>
    </row>
    <row r="375" spans="1:28" x14ac:dyDescent="0.3">
      <c r="A375" s="33">
        <v>31118</v>
      </c>
      <c r="B375" s="32" t="s">
        <v>32</v>
      </c>
      <c r="C375" s="32" t="s">
        <v>25</v>
      </c>
      <c r="D375" s="32">
        <v>900364247</v>
      </c>
      <c r="E375" s="32" t="s">
        <v>801</v>
      </c>
      <c r="F375" s="32" t="s">
        <v>58</v>
      </c>
      <c r="G375" s="32" t="s">
        <v>59</v>
      </c>
      <c r="H375" s="32" t="s">
        <v>27</v>
      </c>
      <c r="I375" s="32" t="s">
        <v>802</v>
      </c>
      <c r="J375" s="32" t="s">
        <v>39</v>
      </c>
      <c r="K375" s="32" t="s">
        <v>803</v>
      </c>
      <c r="L375" s="32" t="s">
        <v>30</v>
      </c>
      <c r="M375" s="32">
        <v>1235428</v>
      </c>
      <c r="N375" s="32">
        <v>648269</v>
      </c>
      <c r="O375" s="32">
        <v>1883697</v>
      </c>
      <c r="P375" s="32">
        <v>30503</v>
      </c>
      <c r="Q375" s="32">
        <v>1360674</v>
      </c>
      <c r="R375" s="32">
        <v>1391177</v>
      </c>
      <c r="S375" s="32">
        <v>492520</v>
      </c>
      <c r="T375" s="32">
        <v>-345079</v>
      </c>
      <c r="V375" s="20">
        <f>+$M375/$P375</f>
        <v>40.501852276825232</v>
      </c>
      <c r="X375" s="16">
        <f>+$R375/$O375</f>
        <v>0.73853544386384862</v>
      </c>
      <c r="Y375" s="13"/>
      <c r="Z375" s="32" t="e">
        <f>+$T375/$U375</f>
        <v>#DIV/0!</v>
      </c>
      <c r="AA375" s="32">
        <f>+$T375/$S375</f>
        <v>-0.70063956793632742</v>
      </c>
      <c r="AB375" s="32">
        <f>+$T375/$O375</f>
        <v>-0.18319241364189676</v>
      </c>
    </row>
    <row r="376" spans="1:28" x14ac:dyDescent="0.3">
      <c r="A376" s="33">
        <v>262</v>
      </c>
      <c r="B376" s="32" t="s">
        <v>24</v>
      </c>
      <c r="C376" s="32" t="s">
        <v>25</v>
      </c>
      <c r="D376" s="32">
        <v>800105706</v>
      </c>
      <c r="E376" s="32" t="s">
        <v>70</v>
      </c>
      <c r="F376" s="32" t="s">
        <v>58</v>
      </c>
      <c r="G376" s="32" t="s">
        <v>59</v>
      </c>
      <c r="H376" s="32" t="s">
        <v>27</v>
      </c>
      <c r="I376" s="32" t="s">
        <v>71</v>
      </c>
      <c r="J376" s="32" t="s">
        <v>29</v>
      </c>
      <c r="K376" s="32" t="s">
        <v>29</v>
      </c>
      <c r="L376" s="32" t="s">
        <v>30</v>
      </c>
      <c r="M376" s="32">
        <v>71257889</v>
      </c>
      <c r="N376" s="32">
        <v>20098995</v>
      </c>
      <c r="O376" s="32">
        <v>91356884</v>
      </c>
      <c r="P376" s="32">
        <v>54538762</v>
      </c>
      <c r="Q376" s="32">
        <v>12950768</v>
      </c>
      <c r="R376" s="32">
        <v>67489530</v>
      </c>
      <c r="S376" s="32">
        <v>23867354</v>
      </c>
      <c r="T376" s="32">
        <v>13098020</v>
      </c>
      <c r="U376" s="32">
        <v>5641277</v>
      </c>
      <c r="V376" s="20">
        <f>+$M376/$P376</f>
        <v>1.3065549416028182</v>
      </c>
      <c r="W376" s="20"/>
      <c r="X376" s="16">
        <f>+$R376/$O376</f>
        <v>0.73874597123956198</v>
      </c>
      <c r="Y376" s="13"/>
      <c r="Z376" s="32">
        <f>+$T376/$U376</f>
        <v>2.3218182691613971</v>
      </c>
      <c r="AA376" s="32">
        <f>+$T376/$S376</f>
        <v>0.54878391630676782</v>
      </c>
      <c r="AB376" s="32">
        <f>+$T376/$O376</f>
        <v>0.14337200905407413</v>
      </c>
    </row>
    <row r="377" spans="1:28" x14ac:dyDescent="0.3">
      <c r="A377" s="33">
        <v>1610</v>
      </c>
      <c r="B377" s="32" t="s">
        <v>24</v>
      </c>
      <c r="C377" s="32" t="s">
        <v>25</v>
      </c>
      <c r="D377" s="32">
        <v>830092234</v>
      </c>
      <c r="E377" s="32" t="s">
        <v>104</v>
      </c>
      <c r="F377" s="32" t="s">
        <v>58</v>
      </c>
      <c r="G377" s="32" t="s">
        <v>59</v>
      </c>
      <c r="H377" s="32" t="s">
        <v>51</v>
      </c>
      <c r="I377" s="32" t="s">
        <v>105</v>
      </c>
      <c r="J377" s="32" t="s">
        <v>29</v>
      </c>
      <c r="K377" s="32" t="s">
        <v>29</v>
      </c>
      <c r="L377" s="32" t="s">
        <v>30</v>
      </c>
      <c r="M377" s="32">
        <v>20475232</v>
      </c>
      <c r="N377" s="32">
        <v>2303341</v>
      </c>
      <c r="O377" s="32">
        <v>22778573</v>
      </c>
      <c r="P377" s="32">
        <v>15432184</v>
      </c>
      <c r="Q377" s="32">
        <v>1418803</v>
      </c>
      <c r="R377" s="32">
        <v>16850987</v>
      </c>
      <c r="S377" s="32">
        <v>5927586</v>
      </c>
      <c r="T377" s="32">
        <v>1303181</v>
      </c>
      <c r="U377" s="32">
        <v>718982</v>
      </c>
      <c r="V377" s="20">
        <f>+$M377/$P377</f>
        <v>1.326787705486145</v>
      </c>
      <c r="W377" s="20"/>
      <c r="X377" s="16">
        <f>+$R377/$O377</f>
        <v>0.73977360214794841</v>
      </c>
      <c r="Y377" s="13"/>
      <c r="Z377" s="32">
        <f>+$T377/$U377</f>
        <v>1.8125363360974267</v>
      </c>
      <c r="AA377" s="32">
        <f>+$T377/$S377</f>
        <v>0.21985020546306708</v>
      </c>
      <c r="AB377" s="32">
        <f>+$T377/$O377</f>
        <v>5.7210827034687377E-2</v>
      </c>
    </row>
    <row r="378" spans="1:28" x14ac:dyDescent="0.3">
      <c r="A378" s="33">
        <v>706</v>
      </c>
      <c r="B378" s="32" t="s">
        <v>24</v>
      </c>
      <c r="C378" s="32" t="s">
        <v>25</v>
      </c>
      <c r="D378" s="32">
        <v>802010521</v>
      </c>
      <c r="E378" s="32" t="s">
        <v>76</v>
      </c>
      <c r="F378" s="32" t="s">
        <v>58</v>
      </c>
      <c r="G378" s="32" t="s">
        <v>59</v>
      </c>
      <c r="H378" s="32" t="s">
        <v>51</v>
      </c>
      <c r="I378" s="32" t="s">
        <v>77</v>
      </c>
      <c r="J378" s="32" t="s">
        <v>46</v>
      </c>
      <c r="K378" s="32" t="s">
        <v>78</v>
      </c>
      <c r="L378" s="32" t="s">
        <v>30</v>
      </c>
      <c r="M378" s="32">
        <v>27173766</v>
      </c>
      <c r="N378" s="32">
        <v>14705226</v>
      </c>
      <c r="O378" s="32">
        <v>41878992</v>
      </c>
      <c r="P378" s="32">
        <v>25888147</v>
      </c>
      <c r="Q378" s="32">
        <v>5489551</v>
      </c>
      <c r="R378" s="32">
        <v>31377698</v>
      </c>
      <c r="S378" s="32">
        <v>10501294</v>
      </c>
      <c r="T378" s="32">
        <v>634726</v>
      </c>
      <c r="U378" s="32">
        <v>3221226</v>
      </c>
      <c r="V378" s="20">
        <f>+$M378/$P378</f>
        <v>1.0496605261087246</v>
      </c>
      <c r="W378" s="20"/>
      <c r="X378" s="16">
        <f>+$R378/$O378</f>
        <v>0.74924673449637946</v>
      </c>
      <c r="Y378" s="13"/>
      <c r="Z378" s="32">
        <f>+$T378/$U378</f>
        <v>0.19704485186695997</v>
      </c>
      <c r="AA378" s="32">
        <f>+$T378/$S378</f>
        <v>6.0442646401481573E-2</v>
      </c>
      <c r="AB378" s="32">
        <f>+$T378/$O378</f>
        <v>1.5156190960852162E-2</v>
      </c>
    </row>
    <row r="379" spans="1:28" x14ac:dyDescent="0.3">
      <c r="A379" s="33">
        <v>41240</v>
      </c>
      <c r="B379" s="32" t="s">
        <v>32</v>
      </c>
      <c r="C379" s="32" t="s">
        <v>25</v>
      </c>
      <c r="D379" s="32">
        <v>900836437</v>
      </c>
      <c r="E379" s="32" t="s">
        <v>940</v>
      </c>
      <c r="F379" s="32" t="s">
        <v>58</v>
      </c>
      <c r="G379" s="32" t="s">
        <v>59</v>
      </c>
      <c r="H379" s="32" t="s">
        <v>27</v>
      </c>
      <c r="I379" s="32" t="s">
        <v>941</v>
      </c>
      <c r="J379" s="32" t="s">
        <v>74</v>
      </c>
      <c r="K379" s="32" t="s">
        <v>569</v>
      </c>
      <c r="L379" s="32" t="s">
        <v>30</v>
      </c>
      <c r="M379" s="32">
        <v>54199782</v>
      </c>
      <c r="N379" s="32">
        <v>2413688</v>
      </c>
      <c r="O379" s="32">
        <v>56613470</v>
      </c>
      <c r="P379" s="32">
        <v>6654207</v>
      </c>
      <c r="Q379" s="32">
        <v>35788134</v>
      </c>
      <c r="R379" s="32">
        <v>42442341</v>
      </c>
      <c r="S379" s="32">
        <v>14171129</v>
      </c>
      <c r="T379" s="32">
        <v>3158934</v>
      </c>
      <c r="U379" s="32">
        <v>4707797</v>
      </c>
      <c r="V379" s="20">
        <f>+$M379/$P379</f>
        <v>8.1451902533239497</v>
      </c>
      <c r="X379" s="16">
        <f>+$R379/$O379</f>
        <v>0.74968626724346699</v>
      </c>
      <c r="Y379" s="13"/>
      <c r="Z379" s="32">
        <f>+$T379/$U379</f>
        <v>0.67100047007124564</v>
      </c>
      <c r="AA379" s="32">
        <f>+$T379/$S379</f>
        <v>0.22291336138426232</v>
      </c>
      <c r="AB379" s="32">
        <f>+$T379/$O379</f>
        <v>5.5798275569400708E-2</v>
      </c>
    </row>
    <row r="380" spans="1:28" x14ac:dyDescent="0.3">
      <c r="A380" s="33">
        <v>26868</v>
      </c>
      <c r="B380" s="32" t="s">
        <v>32</v>
      </c>
      <c r="C380" s="32" t="s">
        <v>25</v>
      </c>
      <c r="D380" s="32">
        <v>900204640</v>
      </c>
      <c r="E380" s="32" t="s">
        <v>746</v>
      </c>
      <c r="F380" s="32" t="s">
        <v>58</v>
      </c>
      <c r="G380" s="32" t="s">
        <v>59</v>
      </c>
      <c r="H380" s="32" t="s">
        <v>27</v>
      </c>
      <c r="I380" s="32" t="s">
        <v>747</v>
      </c>
      <c r="J380" s="32" t="s">
        <v>39</v>
      </c>
      <c r="K380" s="32" t="s">
        <v>40</v>
      </c>
      <c r="L380" s="32" t="s">
        <v>30</v>
      </c>
      <c r="M380" s="32">
        <v>1355952</v>
      </c>
      <c r="N380" s="32">
        <v>2385785</v>
      </c>
      <c r="O380" s="32">
        <v>3741737</v>
      </c>
      <c r="P380" s="32">
        <v>931792</v>
      </c>
      <c r="Q380" s="32">
        <v>1875131</v>
      </c>
      <c r="R380" s="32">
        <v>2806923</v>
      </c>
      <c r="S380" s="32">
        <v>934814</v>
      </c>
      <c r="T380" s="32">
        <v>-91889</v>
      </c>
      <c r="U380" s="32">
        <v>214</v>
      </c>
      <c r="V380" s="20">
        <f>+$M380/$P380</f>
        <v>1.4552088878204579</v>
      </c>
      <c r="X380" s="16">
        <f>+$R380/$O380</f>
        <v>0.75016576525822098</v>
      </c>
      <c r="Y380" s="13"/>
      <c r="Z380" s="32">
        <f>+$T380/$U380</f>
        <v>-429.3878504672897</v>
      </c>
      <c r="AA380" s="32">
        <f>+$T380/$S380</f>
        <v>-9.8296559529489291E-2</v>
      </c>
      <c r="AB380" s="32">
        <f>+$T380/$O380</f>
        <v>-2.4557845727799683E-2</v>
      </c>
    </row>
    <row r="381" spans="1:28" x14ac:dyDescent="0.3">
      <c r="A381" s="33">
        <v>5360</v>
      </c>
      <c r="B381" s="32" t="s">
        <v>32</v>
      </c>
      <c r="C381" s="32" t="s">
        <v>25</v>
      </c>
      <c r="D381" s="32">
        <v>802001786</v>
      </c>
      <c r="E381" s="32" t="s">
        <v>370</v>
      </c>
      <c r="F381" s="32" t="s">
        <v>58</v>
      </c>
      <c r="G381" s="32" t="s">
        <v>59</v>
      </c>
      <c r="H381" s="32" t="s">
        <v>27</v>
      </c>
      <c r="I381" s="32" t="s">
        <v>371</v>
      </c>
      <c r="J381" s="32" t="s">
        <v>46</v>
      </c>
      <c r="K381" s="32" t="s">
        <v>47</v>
      </c>
      <c r="L381" s="32" t="s">
        <v>30</v>
      </c>
      <c r="M381" s="32">
        <v>14561930</v>
      </c>
      <c r="N381" s="32">
        <v>3303581</v>
      </c>
      <c r="O381" s="32">
        <v>17865511</v>
      </c>
      <c r="P381" s="32">
        <v>13412075</v>
      </c>
      <c r="R381" s="32">
        <v>13412075</v>
      </c>
      <c r="S381" s="32">
        <v>4453436</v>
      </c>
      <c r="T381" s="32">
        <v>3248514</v>
      </c>
      <c r="U381" s="32">
        <v>951260</v>
      </c>
      <c r="V381" s="20">
        <f>+$M381/$P381</f>
        <v>1.0857328191200839</v>
      </c>
      <c r="X381" s="16">
        <f>+$R381/$O381</f>
        <v>0.75072439853525597</v>
      </c>
      <c r="Y381" s="13"/>
      <c r="Z381" s="32">
        <f>+$T381/$U381</f>
        <v>3.4149591068687846</v>
      </c>
      <c r="AA381" s="32">
        <f>+$T381/$S381</f>
        <v>0.72943992009765046</v>
      </c>
      <c r="AB381" s="32">
        <f>+$T381/$O381</f>
        <v>0.18183157481473661</v>
      </c>
    </row>
    <row r="382" spans="1:28" x14ac:dyDescent="0.3">
      <c r="A382" s="33">
        <v>13558</v>
      </c>
      <c r="B382" s="32" t="s">
        <v>32</v>
      </c>
      <c r="C382" s="32" t="s">
        <v>25</v>
      </c>
      <c r="D382" s="32">
        <v>830116638</v>
      </c>
      <c r="E382" s="32" t="s">
        <v>524</v>
      </c>
      <c r="F382" s="32" t="s">
        <v>58</v>
      </c>
      <c r="G382" s="32" t="s">
        <v>59</v>
      </c>
      <c r="H382" s="32" t="s">
        <v>44</v>
      </c>
      <c r="I382" s="32" t="s">
        <v>525</v>
      </c>
      <c r="J382" s="32" t="s">
        <v>29</v>
      </c>
      <c r="K382" s="32" t="s">
        <v>29</v>
      </c>
      <c r="L382" s="32" t="s">
        <v>30</v>
      </c>
      <c r="M382" s="32">
        <v>24442807</v>
      </c>
      <c r="N382" s="32">
        <v>15591128</v>
      </c>
      <c r="O382" s="32">
        <v>40033935</v>
      </c>
      <c r="P382" s="32">
        <v>23746521</v>
      </c>
      <c r="Q382" s="32">
        <v>6315775</v>
      </c>
      <c r="R382" s="32">
        <v>30062296</v>
      </c>
      <c r="S382" s="32">
        <v>9971639</v>
      </c>
      <c r="T382" s="32">
        <v>3128152</v>
      </c>
      <c r="U382" s="32">
        <v>3229849</v>
      </c>
      <c r="V382" s="20">
        <f>+$M382/$P382</f>
        <v>1.0293216004146459</v>
      </c>
      <c r="X382" s="16">
        <f>+$R382/$O382</f>
        <v>0.75092033795828461</v>
      </c>
      <c r="Y382" s="13"/>
      <c r="Z382" s="32">
        <f>+$T382/$U382</f>
        <v>0.96851338870640702</v>
      </c>
      <c r="AA382" s="32">
        <f>+$T382/$S382</f>
        <v>0.31370489846252958</v>
      </c>
      <c r="AB382" s="32">
        <f>+$T382/$O382</f>
        <v>7.8137510089877502E-2</v>
      </c>
    </row>
    <row r="383" spans="1:28" x14ac:dyDescent="0.3">
      <c r="A383" s="33">
        <v>138</v>
      </c>
      <c r="B383" s="32" t="s">
        <v>32</v>
      </c>
      <c r="C383" s="32" t="s">
        <v>25</v>
      </c>
      <c r="D383" s="32">
        <v>800002609</v>
      </c>
      <c r="E383" s="32" t="s">
        <v>266</v>
      </c>
      <c r="F383" s="32" t="s">
        <v>58</v>
      </c>
      <c r="G383" s="32" t="s">
        <v>59</v>
      </c>
      <c r="H383" s="32" t="s">
        <v>44</v>
      </c>
      <c r="I383" s="32" t="s">
        <v>267</v>
      </c>
      <c r="J383" s="32" t="s">
        <v>29</v>
      </c>
      <c r="K383" s="32" t="s">
        <v>29</v>
      </c>
      <c r="L383" s="32" t="s">
        <v>30</v>
      </c>
      <c r="M383" s="32">
        <v>11302042</v>
      </c>
      <c r="N383" s="32">
        <v>1425999</v>
      </c>
      <c r="O383" s="32">
        <v>12728041</v>
      </c>
      <c r="P383" s="32">
        <v>9407540</v>
      </c>
      <c r="Q383" s="32">
        <v>152311</v>
      </c>
      <c r="R383" s="32">
        <v>9559851</v>
      </c>
      <c r="S383" s="32">
        <v>3168190</v>
      </c>
      <c r="T383" s="32">
        <v>626930</v>
      </c>
      <c r="U383" s="32">
        <v>2274387</v>
      </c>
      <c r="V383" s="20">
        <f>+$M383/$P383</f>
        <v>1.2013812325007387</v>
      </c>
      <c r="X383" s="16">
        <f>+$R383/$O383</f>
        <v>0.75108581124149432</v>
      </c>
      <c r="Y383" s="13"/>
      <c r="Z383" s="32">
        <f>+$T383/$U383</f>
        <v>0.2756478998516963</v>
      </c>
      <c r="AA383" s="32">
        <f>+$T383/$S383</f>
        <v>0.19788270274194414</v>
      </c>
      <c r="AB383" s="32">
        <f>+$T383/$O383</f>
        <v>4.9255812422351559E-2</v>
      </c>
    </row>
    <row r="384" spans="1:28" x14ac:dyDescent="0.3">
      <c r="A384" s="33">
        <v>17962</v>
      </c>
      <c r="B384" s="32" t="s">
        <v>32</v>
      </c>
      <c r="C384" s="32" t="s">
        <v>25</v>
      </c>
      <c r="D384" s="32">
        <v>860518299</v>
      </c>
      <c r="E384" s="32" t="s">
        <v>608</v>
      </c>
      <c r="F384" s="32" t="s">
        <v>58</v>
      </c>
      <c r="G384" s="32" t="s">
        <v>59</v>
      </c>
      <c r="H384" s="32" t="s">
        <v>27</v>
      </c>
      <c r="I384" s="32" t="s">
        <v>609</v>
      </c>
      <c r="J384" s="32" t="s">
        <v>74</v>
      </c>
      <c r="K384" s="32" t="s">
        <v>112</v>
      </c>
      <c r="L384" s="32" t="s">
        <v>30</v>
      </c>
      <c r="M384" s="32">
        <v>31639513</v>
      </c>
      <c r="N384" s="32">
        <v>5548188</v>
      </c>
      <c r="O384" s="32">
        <v>37187701</v>
      </c>
      <c r="P384" s="32">
        <v>12715307</v>
      </c>
      <c r="Q384" s="32">
        <v>15371408</v>
      </c>
      <c r="R384" s="32">
        <v>28086715</v>
      </c>
      <c r="S384" s="32">
        <v>9100986</v>
      </c>
      <c r="T384" s="32">
        <v>2397359</v>
      </c>
      <c r="U384" s="32">
        <v>1970026</v>
      </c>
      <c r="V384" s="20">
        <f>+$M384/$P384</f>
        <v>2.4883011475853474</v>
      </c>
      <c r="X384" s="16">
        <f>+$R384/$O384</f>
        <v>0.7552689261430815</v>
      </c>
      <c r="Y384" s="13"/>
      <c r="Z384" s="32">
        <f>+$T384/$U384</f>
        <v>1.2169174416987389</v>
      </c>
      <c r="AA384" s="32">
        <f>+$T384/$S384</f>
        <v>0.26341750223547206</v>
      </c>
      <c r="AB384" s="32">
        <f>+$T384/$O384</f>
        <v>6.4466448194794301E-2</v>
      </c>
    </row>
    <row r="385" spans="1:29" x14ac:dyDescent="0.3">
      <c r="A385" s="33">
        <v>38906</v>
      </c>
      <c r="B385" s="32" t="s">
        <v>32</v>
      </c>
      <c r="C385" s="32" t="s">
        <v>25</v>
      </c>
      <c r="D385" s="32">
        <v>900648510</v>
      </c>
      <c r="E385" s="32" t="s">
        <v>915</v>
      </c>
      <c r="F385" s="32" t="s">
        <v>58</v>
      </c>
      <c r="G385" s="32" t="s">
        <v>59</v>
      </c>
      <c r="H385" s="32" t="s">
        <v>27</v>
      </c>
      <c r="I385" s="32" t="s">
        <v>916</v>
      </c>
      <c r="J385" s="32" t="s">
        <v>41</v>
      </c>
      <c r="K385" s="32" t="s">
        <v>42</v>
      </c>
      <c r="L385" s="32" t="s">
        <v>30</v>
      </c>
      <c r="M385" s="32">
        <v>3793585</v>
      </c>
      <c r="N385" s="32">
        <v>1551485</v>
      </c>
      <c r="O385" s="32">
        <v>5345070</v>
      </c>
      <c r="P385" s="32">
        <v>1726745</v>
      </c>
      <c r="Q385" s="32">
        <v>2312611</v>
      </c>
      <c r="R385" s="32">
        <v>4039356</v>
      </c>
      <c r="S385" s="32">
        <v>1305714</v>
      </c>
      <c r="T385" s="32">
        <v>516291</v>
      </c>
      <c r="U385" s="32">
        <v>202378</v>
      </c>
      <c r="V385" s="20">
        <f>+$M385/$P385</f>
        <v>2.1969572808955578</v>
      </c>
      <c r="X385" s="16">
        <f>+$R385/$O385</f>
        <v>0.75571620203290135</v>
      </c>
      <c r="Y385" s="13"/>
      <c r="Z385" s="32">
        <f>+$T385/$U385</f>
        <v>2.5511221575467689</v>
      </c>
      <c r="AA385" s="32">
        <f>+$T385/$S385</f>
        <v>0.39540894866716603</v>
      </c>
      <c r="AB385" s="32">
        <f>+$T385/$O385</f>
        <v>9.6591999730592862E-2</v>
      </c>
    </row>
    <row r="386" spans="1:29" x14ac:dyDescent="0.3">
      <c r="A386" s="33">
        <v>3778</v>
      </c>
      <c r="B386" s="32" t="s">
        <v>24</v>
      </c>
      <c r="C386" s="32" t="s">
        <v>25</v>
      </c>
      <c r="D386" s="32">
        <v>900304858</v>
      </c>
      <c r="E386" s="32" t="s">
        <v>178</v>
      </c>
      <c r="F386" s="32" t="s">
        <v>58</v>
      </c>
      <c r="G386" s="32" t="s">
        <v>59</v>
      </c>
      <c r="H386" s="32" t="s">
        <v>27</v>
      </c>
      <c r="I386" s="32" t="s">
        <v>179</v>
      </c>
      <c r="J386" s="32" t="s">
        <v>29</v>
      </c>
      <c r="K386" s="32" t="s">
        <v>29</v>
      </c>
      <c r="L386" s="32" t="s">
        <v>30</v>
      </c>
      <c r="M386" s="32">
        <v>19049815</v>
      </c>
      <c r="N386" s="32">
        <v>4295464</v>
      </c>
      <c r="O386" s="32">
        <v>23345279</v>
      </c>
      <c r="P386" s="32">
        <v>17698373</v>
      </c>
      <c r="R386" s="32">
        <v>17698373</v>
      </c>
      <c r="S386" s="32">
        <v>5646906</v>
      </c>
      <c r="T386" s="32">
        <v>3006097</v>
      </c>
      <c r="U386" s="32">
        <v>7369655</v>
      </c>
      <c r="V386" s="20">
        <f>+$M386/$P386</f>
        <v>1.0763596744175299</v>
      </c>
      <c r="W386" s="20"/>
      <c r="X386" s="16">
        <f>+$R386/$O386</f>
        <v>0.75811357833847259</v>
      </c>
      <c r="Y386" s="13"/>
      <c r="Z386" s="32">
        <f>+$T386/$U386</f>
        <v>0.40790199812609951</v>
      </c>
      <c r="AA386" s="32">
        <f>+$T386/$S386</f>
        <v>0.532344083645097</v>
      </c>
      <c r="AB386" s="32">
        <f>+$T386/$O386</f>
        <v>0.12876680548559732</v>
      </c>
    </row>
    <row r="387" spans="1:29" x14ac:dyDescent="0.3">
      <c r="A387" s="33">
        <v>1392</v>
      </c>
      <c r="B387" s="32" t="s">
        <v>24</v>
      </c>
      <c r="C387" s="32" t="s">
        <v>25</v>
      </c>
      <c r="D387" s="32">
        <v>830046068</v>
      </c>
      <c r="E387" s="32" t="s">
        <v>95</v>
      </c>
      <c r="F387" s="32" t="s">
        <v>58</v>
      </c>
      <c r="G387" s="32" t="s">
        <v>34</v>
      </c>
      <c r="H387" s="32" t="s">
        <v>87</v>
      </c>
      <c r="I387" s="32" t="s">
        <v>96</v>
      </c>
      <c r="J387" s="32" t="s">
        <v>29</v>
      </c>
      <c r="K387" s="32" t="s">
        <v>29</v>
      </c>
      <c r="L387" s="32" t="s">
        <v>30</v>
      </c>
      <c r="M387" s="32">
        <v>103304036</v>
      </c>
      <c r="N387" s="32">
        <v>1759378</v>
      </c>
      <c r="O387" s="32">
        <v>105063414</v>
      </c>
      <c r="P387" s="32">
        <v>75032122</v>
      </c>
      <c r="Q387" s="32">
        <v>4736761</v>
      </c>
      <c r="R387" s="32">
        <v>79768883</v>
      </c>
      <c r="S387" s="32">
        <v>25294531</v>
      </c>
      <c r="T387" s="32">
        <v>5161068</v>
      </c>
      <c r="U387" s="32">
        <v>0</v>
      </c>
      <c r="V387" s="20">
        <f>+$M387/$P387</f>
        <v>1.3767974734874218</v>
      </c>
      <c r="W387" s="20"/>
      <c r="X387" s="16">
        <f>+$R387/$O387</f>
        <v>0.75924510695987857</v>
      </c>
      <c r="Y387" s="13"/>
      <c r="Z387" s="32" t="e">
        <f>+$T387/$U387</f>
        <v>#DIV/0!</v>
      </c>
      <c r="AA387" s="32">
        <f>+$T387/$S387</f>
        <v>0.20403888888076241</v>
      </c>
      <c r="AB387" s="32">
        <f>+$T387/$O387</f>
        <v>4.9123360868513183E-2</v>
      </c>
      <c r="AC387" s="9"/>
    </row>
    <row r="388" spans="1:29" x14ac:dyDescent="0.3">
      <c r="A388" s="33">
        <v>26798</v>
      </c>
      <c r="B388" s="32" t="s">
        <v>32</v>
      </c>
      <c r="C388" s="32" t="s">
        <v>25</v>
      </c>
      <c r="D388" s="32">
        <v>900202168</v>
      </c>
      <c r="E388" s="32" t="s">
        <v>744</v>
      </c>
      <c r="F388" s="32" t="s">
        <v>58</v>
      </c>
      <c r="G388" s="32" t="s">
        <v>59</v>
      </c>
      <c r="H388" s="32" t="s">
        <v>51</v>
      </c>
      <c r="I388" s="32" t="s">
        <v>745</v>
      </c>
      <c r="J388" s="32" t="s">
        <v>29</v>
      </c>
      <c r="K388" s="32" t="s">
        <v>29</v>
      </c>
      <c r="L388" s="32" t="s">
        <v>30</v>
      </c>
      <c r="M388" s="32">
        <v>42754016</v>
      </c>
      <c r="N388" s="32">
        <v>762213</v>
      </c>
      <c r="O388" s="32">
        <v>43516229</v>
      </c>
      <c r="P388" s="32">
        <v>2118047</v>
      </c>
      <c r="Q388" s="32">
        <v>31187837</v>
      </c>
      <c r="R388" s="32">
        <v>33305884</v>
      </c>
      <c r="S388" s="32">
        <v>10210345</v>
      </c>
      <c r="T388" s="32">
        <v>11720198</v>
      </c>
      <c r="V388" s="20">
        <f>+$M388/$P388</f>
        <v>20.185584172589181</v>
      </c>
      <c r="X388" s="16">
        <f>+$R388/$O388</f>
        <v>0.76536696228894285</v>
      </c>
      <c r="Y388" s="13"/>
      <c r="Z388" s="32" t="e">
        <f>+$T388/$U388</f>
        <v>#DIV/0!</v>
      </c>
      <c r="AA388" s="32">
        <f>+$T388/$S388</f>
        <v>1.1478748269524683</v>
      </c>
      <c r="AB388" s="32">
        <f>+$T388/$O388</f>
        <v>0.26932935755991172</v>
      </c>
    </row>
    <row r="389" spans="1:29" x14ac:dyDescent="0.3">
      <c r="A389" s="33">
        <v>364</v>
      </c>
      <c r="B389" s="32" t="s">
        <v>31</v>
      </c>
      <c r="C389" s="32" t="s">
        <v>25</v>
      </c>
      <c r="D389" s="32">
        <v>805017133</v>
      </c>
      <c r="E389" s="32" t="s">
        <v>245</v>
      </c>
      <c r="F389" s="32" t="s">
        <v>58</v>
      </c>
      <c r="G389" s="32" t="s">
        <v>59</v>
      </c>
      <c r="H389" s="32" t="s">
        <v>44</v>
      </c>
      <c r="I389" s="32" t="s">
        <v>246</v>
      </c>
      <c r="J389" s="32" t="s">
        <v>158</v>
      </c>
      <c r="K389" s="32" t="s">
        <v>247</v>
      </c>
      <c r="L389" s="32" t="s">
        <v>30</v>
      </c>
      <c r="M389" s="32">
        <v>60068091</v>
      </c>
      <c r="N389" s="32">
        <v>8491960</v>
      </c>
      <c r="O389" s="32">
        <v>68560051</v>
      </c>
      <c r="P389" s="32">
        <v>39736101</v>
      </c>
      <c r="Q389" s="32">
        <v>12773768</v>
      </c>
      <c r="R389" s="32">
        <v>52509869</v>
      </c>
      <c r="S389" s="32">
        <v>16050182</v>
      </c>
      <c r="T389" s="32">
        <v>6352323</v>
      </c>
      <c r="U389" s="32">
        <v>11811777</v>
      </c>
      <c r="V389" s="20">
        <f>+$M389/$P389</f>
        <v>1.5116755164277442</v>
      </c>
      <c r="W389" s="10"/>
      <c r="X389" s="16">
        <f>+$R389/$O389</f>
        <v>0.7658960026152839</v>
      </c>
      <c r="Y389" s="13"/>
      <c r="Z389" s="32">
        <f>+$T389/$U389</f>
        <v>0.53779571016283156</v>
      </c>
      <c r="AA389" s="32">
        <f>+$T389/$S389</f>
        <v>0.39577887652613536</v>
      </c>
      <c r="AB389" s="32">
        <f>+$T389/$O389</f>
        <v>9.2653417075200251E-2</v>
      </c>
    </row>
    <row r="390" spans="1:29" x14ac:dyDescent="0.3">
      <c r="A390" s="33">
        <v>35648</v>
      </c>
      <c r="B390" s="32" t="s">
        <v>32</v>
      </c>
      <c r="C390" s="32" t="s">
        <v>25</v>
      </c>
      <c r="D390" s="32">
        <v>900502032</v>
      </c>
      <c r="E390" s="32" t="s">
        <v>873</v>
      </c>
      <c r="F390" s="32" t="s">
        <v>58</v>
      </c>
      <c r="G390" s="32" t="s">
        <v>59</v>
      </c>
      <c r="H390" s="32" t="s">
        <v>27</v>
      </c>
      <c r="I390" s="32" t="s">
        <v>874</v>
      </c>
      <c r="J390" s="32" t="s">
        <v>74</v>
      </c>
      <c r="K390" s="32" t="s">
        <v>112</v>
      </c>
      <c r="L390" s="32" t="s">
        <v>30</v>
      </c>
      <c r="M390" s="32">
        <v>8244855</v>
      </c>
      <c r="N390" s="32">
        <v>580413</v>
      </c>
      <c r="O390" s="32">
        <v>8825268</v>
      </c>
      <c r="P390" s="32">
        <v>6649053</v>
      </c>
      <c r="Q390" s="32">
        <v>151400</v>
      </c>
      <c r="R390" s="32">
        <v>6800453</v>
      </c>
      <c r="S390" s="32">
        <v>2024815</v>
      </c>
      <c r="T390" s="32">
        <v>4078133</v>
      </c>
      <c r="U390" s="32">
        <v>3155</v>
      </c>
      <c r="V390" s="20">
        <f>+$M390/$P390</f>
        <v>1.2400044036346229</v>
      </c>
      <c r="X390" s="16">
        <f>+$R390/$O390</f>
        <v>0.77056617430768104</v>
      </c>
      <c r="Y390" s="13"/>
      <c r="Z390" s="32">
        <f>+$T390/$U390</f>
        <v>1292.5936608557845</v>
      </c>
      <c r="AA390" s="32">
        <f>+$T390/$S390</f>
        <v>2.0140768415879968</v>
      </c>
      <c r="AB390" s="32">
        <f>+$T390/$O390</f>
        <v>0.4620973550038367</v>
      </c>
    </row>
    <row r="391" spans="1:29" x14ac:dyDescent="0.3">
      <c r="A391" s="33">
        <v>41776</v>
      </c>
      <c r="B391" s="32" t="s">
        <v>32</v>
      </c>
      <c r="C391" s="32" t="s">
        <v>25</v>
      </c>
      <c r="D391" s="32">
        <v>900895205</v>
      </c>
      <c r="E391" s="32" t="s">
        <v>948</v>
      </c>
      <c r="F391" s="32" t="s">
        <v>58</v>
      </c>
      <c r="G391" s="32" t="s">
        <v>59</v>
      </c>
      <c r="H391" s="32" t="s">
        <v>27</v>
      </c>
      <c r="I391" s="32" t="s">
        <v>949</v>
      </c>
      <c r="J391" s="32" t="s">
        <v>46</v>
      </c>
      <c r="K391" s="32" t="s">
        <v>47</v>
      </c>
      <c r="L391" s="32" t="s">
        <v>30</v>
      </c>
      <c r="M391" s="32">
        <v>88972471</v>
      </c>
      <c r="N391" s="32">
        <v>34900533</v>
      </c>
      <c r="O391" s="32">
        <v>123873004</v>
      </c>
      <c r="P391" s="32">
        <v>30217404</v>
      </c>
      <c r="Q391" s="32">
        <v>65379770</v>
      </c>
      <c r="R391" s="32">
        <v>95597174</v>
      </c>
      <c r="S391" s="32">
        <v>28275830</v>
      </c>
      <c r="T391" s="32">
        <v>6422391</v>
      </c>
      <c r="U391" s="32">
        <v>12000488</v>
      </c>
      <c r="V391" s="20">
        <f>+$M391/$P391</f>
        <v>2.9444114722760433</v>
      </c>
      <c r="X391" s="16">
        <f>+$R391/$O391</f>
        <v>0.77173533306740505</v>
      </c>
      <c r="Y391" s="13"/>
      <c r="Z391" s="32">
        <f>+$T391/$U391</f>
        <v>0.53517748611556459</v>
      </c>
      <c r="AA391" s="32">
        <f>+$T391/$S391</f>
        <v>0.22713359784664147</v>
      </c>
      <c r="AB391" s="32">
        <f>+$T391/$O391</f>
        <v>5.1846575061665574E-2</v>
      </c>
    </row>
    <row r="392" spans="1:29" x14ac:dyDescent="0.3">
      <c r="A392" s="33">
        <v>4926</v>
      </c>
      <c r="B392" s="32" t="s">
        <v>24</v>
      </c>
      <c r="C392" s="32" t="s">
        <v>25</v>
      </c>
      <c r="D392" s="32">
        <v>900743695</v>
      </c>
      <c r="E392" s="32" t="s">
        <v>212</v>
      </c>
      <c r="F392" s="32" t="s">
        <v>58</v>
      </c>
      <c r="G392" s="32" t="s">
        <v>59</v>
      </c>
      <c r="H392" s="32" t="s">
        <v>27</v>
      </c>
      <c r="I392" s="32" t="s">
        <v>213</v>
      </c>
      <c r="J392" s="32" t="s">
        <v>29</v>
      </c>
      <c r="K392" s="32" t="s">
        <v>29</v>
      </c>
      <c r="L392" s="32" t="s">
        <v>30</v>
      </c>
      <c r="M392" s="32">
        <v>13313984</v>
      </c>
      <c r="N392" s="32">
        <v>4557439</v>
      </c>
      <c r="O392" s="32">
        <v>17871423</v>
      </c>
      <c r="P392" s="32">
        <v>4428238</v>
      </c>
      <c r="Q392" s="32">
        <v>9382774</v>
      </c>
      <c r="R392" s="32">
        <v>13811012</v>
      </c>
      <c r="S392" s="32">
        <v>4060411</v>
      </c>
      <c r="T392" s="32">
        <v>3046166</v>
      </c>
      <c r="U392" s="32">
        <v>2830861</v>
      </c>
      <c r="V392" s="20">
        <f>+$M392/$P392</f>
        <v>3.0066098524966365</v>
      </c>
      <c r="W392" s="20"/>
      <c r="X392" s="16">
        <f>+$R392/$O392</f>
        <v>0.77279867417384729</v>
      </c>
      <c r="Y392" s="13"/>
      <c r="Z392" s="32">
        <f>+$T392/$U392</f>
        <v>1.076056365890095</v>
      </c>
      <c r="AA392" s="32">
        <f>+$T392/$S392</f>
        <v>0.7502112470880411</v>
      </c>
      <c r="AB392" s="32">
        <f>+$T392/$O392</f>
        <v>0.17044898998809441</v>
      </c>
    </row>
    <row r="393" spans="1:29" x14ac:dyDescent="0.3">
      <c r="A393" s="33">
        <v>35086</v>
      </c>
      <c r="B393" s="32" t="s">
        <v>32</v>
      </c>
      <c r="C393" s="32" t="s">
        <v>25</v>
      </c>
      <c r="D393" s="32">
        <v>900482123</v>
      </c>
      <c r="E393" s="32" t="s">
        <v>856</v>
      </c>
      <c r="F393" s="32" t="s">
        <v>58</v>
      </c>
      <c r="G393" s="32" t="s">
        <v>59</v>
      </c>
      <c r="H393" s="32" t="s">
        <v>857</v>
      </c>
      <c r="I393" s="32" t="s">
        <v>858</v>
      </c>
      <c r="J393" s="32" t="s">
        <v>39</v>
      </c>
      <c r="K393" s="32" t="s">
        <v>40</v>
      </c>
      <c r="L393" s="32" t="s">
        <v>30</v>
      </c>
      <c r="M393" s="32">
        <v>16401945</v>
      </c>
      <c r="N393" s="32">
        <v>876157</v>
      </c>
      <c r="O393" s="32">
        <v>17278102</v>
      </c>
      <c r="P393" s="32">
        <v>3350822</v>
      </c>
      <c r="Q393" s="32">
        <v>10029143</v>
      </c>
      <c r="R393" s="32">
        <v>13379965</v>
      </c>
      <c r="S393" s="32">
        <v>3898137</v>
      </c>
      <c r="T393" s="32">
        <v>2318486</v>
      </c>
      <c r="U393" s="32">
        <v>1696833</v>
      </c>
      <c r="V393" s="20">
        <f>+$M393/$P393</f>
        <v>4.8949019076513167</v>
      </c>
      <c r="X393" s="16">
        <f>+$R393/$O393</f>
        <v>0.77438858735756977</v>
      </c>
      <c r="Y393" s="13"/>
      <c r="Z393" s="32">
        <f>+$T393/$U393</f>
        <v>1.3663607438092022</v>
      </c>
      <c r="AA393" s="32">
        <f>+$T393/$S393</f>
        <v>0.59476770570146709</v>
      </c>
      <c r="AB393" s="32">
        <f>+$T393/$O393</f>
        <v>0.13418638227740523</v>
      </c>
    </row>
    <row r="394" spans="1:29" x14ac:dyDescent="0.3">
      <c r="A394" s="33">
        <v>4288</v>
      </c>
      <c r="B394" s="32" t="s">
        <v>24</v>
      </c>
      <c r="C394" s="32" t="s">
        <v>25</v>
      </c>
      <c r="D394" s="32">
        <v>900454399</v>
      </c>
      <c r="E394" s="32" t="s">
        <v>194</v>
      </c>
      <c r="F394" s="32" t="s">
        <v>58</v>
      </c>
      <c r="G394" s="32" t="s">
        <v>59</v>
      </c>
      <c r="H394" s="32" t="s">
        <v>27</v>
      </c>
      <c r="I394" s="32" t="s">
        <v>195</v>
      </c>
      <c r="J394" s="32" t="s">
        <v>29</v>
      </c>
      <c r="K394" s="32" t="s">
        <v>29</v>
      </c>
      <c r="L394" s="32" t="s">
        <v>30</v>
      </c>
      <c r="M394" s="32">
        <v>120047755</v>
      </c>
      <c r="N394" s="32">
        <v>14802671</v>
      </c>
      <c r="O394" s="32">
        <v>134850426</v>
      </c>
      <c r="P394" s="32">
        <v>45331043</v>
      </c>
      <c r="Q394" s="32">
        <v>60180068</v>
      </c>
      <c r="R394" s="32">
        <v>105511111</v>
      </c>
      <c r="S394" s="32">
        <v>29339315</v>
      </c>
      <c r="T394" s="32">
        <v>12935779</v>
      </c>
      <c r="V394" s="20">
        <f>+$M394/$P394</f>
        <v>2.6482460374891441</v>
      </c>
      <c r="W394" s="20"/>
      <c r="X394" s="16">
        <f>+$R394/$O394</f>
        <v>0.78243068360792567</v>
      </c>
      <c r="Y394" s="13"/>
      <c r="Z394" s="32" t="e">
        <f>+$T394/$U394</f>
        <v>#DIV/0!</v>
      </c>
      <c r="AA394" s="32">
        <f>+$T394/$S394</f>
        <v>0.44090255685928592</v>
      </c>
      <c r="AB394" s="32">
        <f>+$T394/$O394</f>
        <v>9.59268678913925E-2</v>
      </c>
    </row>
    <row r="395" spans="1:29" x14ac:dyDescent="0.3">
      <c r="A395" s="33">
        <v>11856</v>
      </c>
      <c r="B395" s="32" t="s">
        <v>32</v>
      </c>
      <c r="C395" s="32" t="s">
        <v>25</v>
      </c>
      <c r="D395" s="32">
        <v>830060632</v>
      </c>
      <c r="E395" s="32" t="s">
        <v>481</v>
      </c>
      <c r="F395" s="32" t="s">
        <v>58</v>
      </c>
      <c r="G395" s="32" t="s">
        <v>59</v>
      </c>
      <c r="H395" s="32" t="s">
        <v>27</v>
      </c>
      <c r="I395" s="32" t="s">
        <v>482</v>
      </c>
      <c r="J395" s="32" t="s">
        <v>74</v>
      </c>
      <c r="K395" s="32" t="s">
        <v>177</v>
      </c>
      <c r="L395" s="32" t="s">
        <v>30</v>
      </c>
      <c r="M395" s="32">
        <v>3836454</v>
      </c>
      <c r="N395" s="32">
        <v>1701973</v>
      </c>
      <c r="O395" s="32">
        <v>5538427</v>
      </c>
      <c r="P395" s="32">
        <v>4321626</v>
      </c>
      <c r="Q395" s="32">
        <v>30565</v>
      </c>
      <c r="R395" s="32">
        <v>4352191</v>
      </c>
      <c r="S395" s="32">
        <v>1186236</v>
      </c>
      <c r="T395" s="32">
        <v>-1188426</v>
      </c>
      <c r="U395" s="32">
        <v>177316</v>
      </c>
      <c r="V395" s="20">
        <f>+$M395/$P395</f>
        <v>0.88773392237088544</v>
      </c>
      <c r="X395" s="16">
        <f>+$R395/$O395</f>
        <v>0.78581716433203863</v>
      </c>
      <c r="Y395" s="13"/>
      <c r="Z395" s="32">
        <f>+$T395/$U395</f>
        <v>-6.7023054885063953</v>
      </c>
      <c r="AA395" s="32">
        <f>+$T395/$S395</f>
        <v>-1.001846175634528</v>
      </c>
      <c r="AB395" s="32">
        <f>+$T395/$O395</f>
        <v>-0.21457825480050563</v>
      </c>
    </row>
    <row r="396" spans="1:29" x14ac:dyDescent="0.3">
      <c r="A396" s="33">
        <v>37860</v>
      </c>
      <c r="B396" s="32" t="s">
        <v>32</v>
      </c>
      <c r="C396" s="32" t="s">
        <v>25</v>
      </c>
      <c r="D396" s="32">
        <v>900590438</v>
      </c>
      <c r="E396" s="32" t="s">
        <v>905</v>
      </c>
      <c r="F396" s="32" t="s">
        <v>58</v>
      </c>
      <c r="G396" s="32" t="s">
        <v>59</v>
      </c>
      <c r="H396" s="32" t="s">
        <v>27</v>
      </c>
      <c r="I396" s="32" t="s">
        <v>906</v>
      </c>
      <c r="J396" s="32" t="s">
        <v>29</v>
      </c>
      <c r="K396" s="32" t="s">
        <v>29</v>
      </c>
      <c r="L396" s="32" t="s">
        <v>30</v>
      </c>
      <c r="M396" s="32">
        <v>6375996</v>
      </c>
      <c r="N396" s="32">
        <v>177297</v>
      </c>
      <c r="O396" s="32">
        <v>6553293</v>
      </c>
      <c r="P396" s="32">
        <v>5144343</v>
      </c>
      <c r="Q396" s="32">
        <v>24906</v>
      </c>
      <c r="R396" s="32">
        <v>5169249</v>
      </c>
      <c r="S396" s="32">
        <v>1384044</v>
      </c>
      <c r="T396" s="32">
        <v>999408</v>
      </c>
      <c r="U396" s="32">
        <v>694129</v>
      </c>
      <c r="V396" s="20">
        <f>+$M396/$P396</f>
        <v>1.2394189112195668</v>
      </c>
      <c r="X396" s="16">
        <f>+$R396/$O396</f>
        <v>0.7888017520351982</v>
      </c>
      <c r="Y396" s="13"/>
      <c r="Z396" s="32">
        <f>+$T396/$U396</f>
        <v>1.4398015354494627</v>
      </c>
      <c r="AA396" s="32">
        <f>+$T396/$S396</f>
        <v>0.72209265023366309</v>
      </c>
      <c r="AB396" s="32">
        <f>+$T396/$O396</f>
        <v>0.15250470259761009</v>
      </c>
    </row>
    <row r="397" spans="1:29" x14ac:dyDescent="0.3">
      <c r="A397" s="33">
        <v>27716</v>
      </c>
      <c r="B397" s="32" t="s">
        <v>32</v>
      </c>
      <c r="C397" s="32" t="s">
        <v>25</v>
      </c>
      <c r="D397" s="32">
        <v>900238756</v>
      </c>
      <c r="E397" s="32" t="s">
        <v>750</v>
      </c>
      <c r="F397" s="32" t="s">
        <v>58</v>
      </c>
      <c r="G397" s="32" t="s">
        <v>59</v>
      </c>
      <c r="H397" s="32" t="s">
        <v>87</v>
      </c>
      <c r="I397" s="32" t="s">
        <v>751</v>
      </c>
      <c r="J397" s="32" t="s">
        <v>74</v>
      </c>
      <c r="K397" s="32" t="s">
        <v>177</v>
      </c>
      <c r="L397" s="32" t="s">
        <v>30</v>
      </c>
      <c r="M397" s="32">
        <v>11910352</v>
      </c>
      <c r="N397" s="32">
        <v>668484</v>
      </c>
      <c r="O397" s="32">
        <v>12578836</v>
      </c>
      <c r="P397" s="32">
        <v>9924593</v>
      </c>
      <c r="R397" s="32">
        <v>9924593</v>
      </c>
      <c r="S397" s="32">
        <v>2654243</v>
      </c>
      <c r="T397" s="32">
        <v>334722</v>
      </c>
      <c r="U397" s="32">
        <v>27939</v>
      </c>
      <c r="V397" s="20">
        <f>+$M397/$P397</f>
        <v>1.2000846785354322</v>
      </c>
      <c r="X397" s="16">
        <f>+$R397/$O397</f>
        <v>0.78899136613276455</v>
      </c>
      <c r="Y397" s="13"/>
      <c r="Z397" s="32">
        <f>+$T397/$U397</f>
        <v>11.980457425104692</v>
      </c>
      <c r="AA397" s="32">
        <f>+$T397/$S397</f>
        <v>0.12610827267887681</v>
      </c>
      <c r="AB397" s="32">
        <f>+$T397/$O397</f>
        <v>2.6609934337326602E-2</v>
      </c>
    </row>
    <row r="398" spans="1:29" x14ac:dyDescent="0.3">
      <c r="A398" s="33">
        <v>41458</v>
      </c>
      <c r="B398" s="32" t="s">
        <v>32</v>
      </c>
      <c r="C398" s="32" t="s">
        <v>25</v>
      </c>
      <c r="D398" s="32">
        <v>900861266</v>
      </c>
      <c r="E398" s="32" t="s">
        <v>946</v>
      </c>
      <c r="F398" s="32" t="s">
        <v>58</v>
      </c>
      <c r="G398" s="32" t="s">
        <v>59</v>
      </c>
      <c r="H398" s="32" t="s">
        <v>27</v>
      </c>
      <c r="I398" s="32" t="s">
        <v>947</v>
      </c>
      <c r="J398" s="32" t="s">
        <v>74</v>
      </c>
      <c r="K398" s="32" t="s">
        <v>112</v>
      </c>
      <c r="L398" s="32" t="s">
        <v>30</v>
      </c>
      <c r="M398" s="32">
        <v>58690598</v>
      </c>
      <c r="N398" s="32">
        <v>4662185</v>
      </c>
      <c r="O398" s="32">
        <v>63352783</v>
      </c>
      <c r="P398" s="32">
        <v>38241943</v>
      </c>
      <c r="Q398" s="32">
        <v>12225062</v>
      </c>
      <c r="R398" s="32">
        <v>50467005</v>
      </c>
      <c r="S398" s="32">
        <v>12885778</v>
      </c>
      <c r="T398" s="32">
        <v>8087095</v>
      </c>
      <c r="U398" s="32">
        <v>3847341</v>
      </c>
      <c r="V398" s="20">
        <f>+$M398/$P398</f>
        <v>1.5347179927547092</v>
      </c>
      <c r="X398" s="16">
        <f>+$R398/$O398</f>
        <v>0.79660281064527194</v>
      </c>
      <c r="Y398" s="13"/>
      <c r="Z398" s="32">
        <f>+$T398/$U398</f>
        <v>2.1019958979461397</v>
      </c>
      <c r="AA398" s="32">
        <f>+$T398/$S398</f>
        <v>0.62759850433555509</v>
      </c>
      <c r="AB398" s="32">
        <f>+$T398/$O398</f>
        <v>0.12765177182508305</v>
      </c>
    </row>
    <row r="399" spans="1:29" x14ac:dyDescent="0.3">
      <c r="A399" s="33">
        <v>4046</v>
      </c>
      <c r="B399" s="32" t="s">
        <v>32</v>
      </c>
      <c r="C399" s="32" t="s">
        <v>25</v>
      </c>
      <c r="D399" s="32">
        <v>800203838</v>
      </c>
      <c r="E399" s="32" t="s">
        <v>340</v>
      </c>
      <c r="F399" s="32" t="s">
        <v>58</v>
      </c>
      <c r="G399" s="32" t="s">
        <v>59</v>
      </c>
      <c r="H399" s="32" t="s">
        <v>51</v>
      </c>
      <c r="I399" s="32" t="s">
        <v>341</v>
      </c>
      <c r="J399" s="32" t="s">
        <v>29</v>
      </c>
      <c r="K399" s="32" t="s">
        <v>29</v>
      </c>
      <c r="L399" s="32" t="s">
        <v>30</v>
      </c>
      <c r="M399" s="32">
        <v>4560980</v>
      </c>
      <c r="N399" s="32">
        <v>791512</v>
      </c>
      <c r="O399" s="32">
        <v>5352492</v>
      </c>
      <c r="P399" s="32">
        <v>710685</v>
      </c>
      <c r="Q399" s="32">
        <v>3558680</v>
      </c>
      <c r="R399" s="32">
        <v>4269365</v>
      </c>
      <c r="S399" s="32">
        <v>1083127</v>
      </c>
      <c r="T399" s="32">
        <v>221100</v>
      </c>
      <c r="V399" s="20">
        <f>+$M399/$P399</f>
        <v>6.417723745400564</v>
      </c>
      <c r="X399" s="16">
        <f>+$R399/$O399</f>
        <v>0.79764061300792233</v>
      </c>
      <c r="Y399" s="13"/>
      <c r="Z399" s="32" t="e">
        <f>+$T399/$U399</f>
        <v>#DIV/0!</v>
      </c>
      <c r="AA399" s="32">
        <f>+$T399/$S399</f>
        <v>0.20413118683219975</v>
      </c>
      <c r="AB399" s="32">
        <f>+$T399/$O399</f>
        <v>4.1307861833329226E-2</v>
      </c>
    </row>
    <row r="400" spans="1:29" x14ac:dyDescent="0.3">
      <c r="A400" s="33">
        <v>17192</v>
      </c>
      <c r="B400" s="32" t="s">
        <v>32</v>
      </c>
      <c r="C400" s="32" t="s">
        <v>25</v>
      </c>
      <c r="D400" s="32">
        <v>860090324</v>
      </c>
      <c r="E400" s="32" t="s">
        <v>590</v>
      </c>
      <c r="F400" s="32" t="s">
        <v>58</v>
      </c>
      <c r="G400" s="32" t="s">
        <v>59</v>
      </c>
      <c r="H400" s="32" t="s">
        <v>27</v>
      </c>
      <c r="I400" s="32" t="s">
        <v>591</v>
      </c>
      <c r="J400" s="32" t="s">
        <v>29</v>
      </c>
      <c r="K400" s="32" t="s">
        <v>29</v>
      </c>
      <c r="L400" s="32" t="s">
        <v>30</v>
      </c>
      <c r="M400" s="32">
        <v>46672475</v>
      </c>
      <c r="N400" s="32">
        <v>2291020</v>
      </c>
      <c r="O400" s="32">
        <v>48963495</v>
      </c>
      <c r="P400" s="32">
        <v>30130697</v>
      </c>
      <c r="Q400" s="32">
        <v>9587527</v>
      </c>
      <c r="R400" s="32">
        <v>39718224</v>
      </c>
      <c r="S400" s="32">
        <v>9245271</v>
      </c>
      <c r="T400" s="32">
        <v>-1583242</v>
      </c>
      <c r="U400" s="32">
        <v>205850</v>
      </c>
      <c r="V400" s="20">
        <f>+$M400/$P400</f>
        <v>1.5490008412351033</v>
      </c>
      <c r="X400" s="16">
        <f>+$R400/$O400</f>
        <v>0.81118032934536233</v>
      </c>
      <c r="Y400" s="13"/>
      <c r="Z400" s="32">
        <f>+$T400/$U400</f>
        <v>-7.6912411950449355</v>
      </c>
      <c r="AA400" s="32">
        <f>+$T400/$S400</f>
        <v>-0.17124884711329716</v>
      </c>
      <c r="AB400" s="32">
        <f>+$T400/$O400</f>
        <v>-3.2335150911919179E-2</v>
      </c>
    </row>
    <row r="401" spans="1:28" x14ac:dyDescent="0.3">
      <c r="A401" s="33">
        <v>18662</v>
      </c>
      <c r="B401" s="32" t="s">
        <v>32</v>
      </c>
      <c r="C401" s="32" t="s">
        <v>25</v>
      </c>
      <c r="D401" s="32">
        <v>890111918</v>
      </c>
      <c r="E401" s="32" t="s">
        <v>620</v>
      </c>
      <c r="F401" s="32" t="s">
        <v>58</v>
      </c>
      <c r="G401" s="32" t="s">
        <v>59</v>
      </c>
      <c r="H401" s="32" t="s">
        <v>255</v>
      </c>
      <c r="I401" s="32" t="s">
        <v>621</v>
      </c>
      <c r="J401" s="32" t="s">
        <v>46</v>
      </c>
      <c r="K401" s="32" t="s">
        <v>47</v>
      </c>
      <c r="L401" s="32" t="s">
        <v>30</v>
      </c>
      <c r="M401" s="32">
        <v>9370992</v>
      </c>
      <c r="N401" s="32">
        <v>4608159</v>
      </c>
      <c r="O401" s="32">
        <v>13979151</v>
      </c>
      <c r="P401" s="32">
        <v>4765684</v>
      </c>
      <c r="Q401" s="32">
        <v>6683365</v>
      </c>
      <c r="R401" s="32">
        <v>11449049</v>
      </c>
      <c r="S401" s="32">
        <v>2530102</v>
      </c>
      <c r="T401" s="32">
        <v>-45524</v>
      </c>
      <c r="U401" s="32">
        <v>2277</v>
      </c>
      <c r="V401" s="20">
        <f>+$M401/$P401</f>
        <v>1.966347747773457</v>
      </c>
      <c r="X401" s="16">
        <f>+$R401/$O401</f>
        <v>0.8190088940308321</v>
      </c>
      <c r="Y401" s="13"/>
      <c r="Z401" s="32">
        <f>+$T401/$U401</f>
        <v>-19.992973210364514</v>
      </c>
      <c r="AA401" s="32">
        <f>+$T401/$S401</f>
        <v>-1.7992950481838282E-2</v>
      </c>
      <c r="AB401" s="32">
        <f>+$T401/$O401</f>
        <v>-3.2565640073563837E-3</v>
      </c>
    </row>
    <row r="402" spans="1:28" x14ac:dyDescent="0.3">
      <c r="A402" s="33">
        <v>2880</v>
      </c>
      <c r="B402" s="32" t="s">
        <v>24</v>
      </c>
      <c r="C402" s="32" t="s">
        <v>25</v>
      </c>
      <c r="D402" s="32">
        <v>890923691</v>
      </c>
      <c r="E402" s="32" t="s">
        <v>163</v>
      </c>
      <c r="F402" s="32" t="s">
        <v>58</v>
      </c>
      <c r="G402" s="32" t="s">
        <v>59</v>
      </c>
      <c r="H402" s="32" t="s">
        <v>44</v>
      </c>
      <c r="I402" s="32" t="s">
        <v>164</v>
      </c>
      <c r="J402" s="32" t="s">
        <v>29</v>
      </c>
      <c r="K402" s="32" t="s">
        <v>29</v>
      </c>
      <c r="L402" s="32" t="s">
        <v>30</v>
      </c>
      <c r="M402" s="32">
        <v>127712075</v>
      </c>
      <c r="N402" s="32">
        <v>27473324</v>
      </c>
      <c r="O402" s="32">
        <v>155185399</v>
      </c>
      <c r="P402" s="32">
        <v>65398321</v>
      </c>
      <c r="Q402" s="32">
        <v>61820408</v>
      </c>
      <c r="R402" s="32">
        <v>127218729</v>
      </c>
      <c r="S402" s="32">
        <v>27966670</v>
      </c>
      <c r="T402" s="32">
        <v>13600398</v>
      </c>
      <c r="U402" s="32">
        <v>13139632</v>
      </c>
      <c r="V402" s="20">
        <f>+$M402/$P402</f>
        <v>1.9528341560940075</v>
      </c>
      <c r="W402" s="20"/>
      <c r="X402" s="16">
        <f>+$R402/$O402</f>
        <v>0.8197854296846574</v>
      </c>
      <c r="Y402" s="13"/>
      <c r="Z402" s="32">
        <f>+$T402/$U402</f>
        <v>1.0350668877180123</v>
      </c>
      <c r="AA402" s="32">
        <f>+$T402/$S402</f>
        <v>0.48630737946276764</v>
      </c>
      <c r="AB402" s="32">
        <f>+$T402/$O402</f>
        <v>8.7639675431062949E-2</v>
      </c>
    </row>
    <row r="403" spans="1:28" x14ac:dyDescent="0.3">
      <c r="A403" s="33">
        <v>28590</v>
      </c>
      <c r="B403" s="32" t="s">
        <v>32</v>
      </c>
      <c r="C403" s="32" t="s">
        <v>25</v>
      </c>
      <c r="D403" s="32">
        <v>900274752</v>
      </c>
      <c r="E403" s="32" t="s">
        <v>762</v>
      </c>
      <c r="F403" s="32" t="s">
        <v>58</v>
      </c>
      <c r="G403" s="32" t="s">
        <v>59</v>
      </c>
      <c r="H403" s="32" t="s">
        <v>27</v>
      </c>
      <c r="I403" s="32" t="s">
        <v>763</v>
      </c>
      <c r="J403" s="32" t="s">
        <v>29</v>
      </c>
      <c r="K403" s="32" t="s">
        <v>29</v>
      </c>
      <c r="L403" s="32" t="s">
        <v>30</v>
      </c>
      <c r="M403" s="32">
        <v>4059569</v>
      </c>
      <c r="N403" s="32">
        <v>2328619</v>
      </c>
      <c r="O403" s="32">
        <v>6388188</v>
      </c>
      <c r="P403" s="32">
        <v>1140734</v>
      </c>
      <c r="Q403" s="32">
        <v>4122921</v>
      </c>
      <c r="R403" s="32">
        <v>5263655</v>
      </c>
      <c r="S403" s="32">
        <v>1124533</v>
      </c>
      <c r="T403" s="32">
        <v>147676</v>
      </c>
      <c r="U403" s="32">
        <v>99102</v>
      </c>
      <c r="V403" s="20">
        <f>+$M403/$P403</f>
        <v>3.5587341132989811</v>
      </c>
      <c r="X403" s="16">
        <f>+$R403/$O403</f>
        <v>0.82396682752605277</v>
      </c>
      <c r="Y403" s="13"/>
      <c r="Z403" s="32">
        <f>+$T403/$U403</f>
        <v>1.49014147040423</v>
      </c>
      <c r="AA403" s="32">
        <f>+$T403/$S403</f>
        <v>0.1313220688054508</v>
      </c>
      <c r="AB403" s="32">
        <f>+$T403/$O403</f>
        <v>2.3117040387665485E-2</v>
      </c>
    </row>
    <row r="404" spans="1:28" x14ac:dyDescent="0.3">
      <c r="A404" s="33">
        <v>4496</v>
      </c>
      <c r="B404" s="32" t="s">
        <v>24</v>
      </c>
      <c r="C404" s="32" t="s">
        <v>25</v>
      </c>
      <c r="D404" s="32">
        <v>900510848</v>
      </c>
      <c r="E404" s="32" t="s">
        <v>204</v>
      </c>
      <c r="F404" s="32" t="s">
        <v>58</v>
      </c>
      <c r="G404" s="32" t="s">
        <v>59</v>
      </c>
      <c r="H404" s="32" t="s">
        <v>27</v>
      </c>
      <c r="I404" s="32" t="s">
        <v>205</v>
      </c>
      <c r="J404" s="32" t="s">
        <v>29</v>
      </c>
      <c r="K404" s="32" t="s">
        <v>29</v>
      </c>
      <c r="L404" s="32" t="s">
        <v>30</v>
      </c>
      <c r="M404" s="32">
        <v>20478565</v>
      </c>
      <c r="N404" s="32">
        <v>4656920</v>
      </c>
      <c r="O404" s="32">
        <v>25135485</v>
      </c>
      <c r="P404" s="32">
        <v>12865020</v>
      </c>
      <c r="Q404" s="32">
        <v>8010871</v>
      </c>
      <c r="R404" s="32">
        <v>20875891</v>
      </c>
      <c r="S404" s="32">
        <v>4259594</v>
      </c>
      <c r="T404" s="32">
        <v>3262982</v>
      </c>
      <c r="V404" s="20">
        <f>+$M404/$P404</f>
        <v>1.5918020337317782</v>
      </c>
      <c r="W404" s="20"/>
      <c r="X404" s="16">
        <f>+$R404/$O404</f>
        <v>0.83053464056890092</v>
      </c>
      <c r="Y404" s="13"/>
      <c r="Z404" s="32" t="e">
        <f>+$T404/$U404</f>
        <v>#DIV/0!</v>
      </c>
      <c r="AA404" s="32">
        <f>+$T404/$S404</f>
        <v>0.76603122269399382</v>
      </c>
      <c r="AB404" s="32">
        <f>+$T404/$O404</f>
        <v>0.12981575648928198</v>
      </c>
    </row>
    <row r="405" spans="1:28" x14ac:dyDescent="0.3">
      <c r="A405" s="33">
        <v>15454</v>
      </c>
      <c r="B405" s="32" t="s">
        <v>32</v>
      </c>
      <c r="C405" s="32" t="s">
        <v>25</v>
      </c>
      <c r="D405" s="32">
        <v>860000368</v>
      </c>
      <c r="E405" s="32" t="s">
        <v>559</v>
      </c>
      <c r="F405" s="32" t="s">
        <v>58</v>
      </c>
      <c r="G405" s="32" t="s">
        <v>59</v>
      </c>
      <c r="H405" s="32" t="s">
        <v>44</v>
      </c>
      <c r="I405" s="32" t="s">
        <v>560</v>
      </c>
      <c r="J405" s="32" t="s">
        <v>29</v>
      </c>
      <c r="K405" s="32" t="s">
        <v>29</v>
      </c>
      <c r="L405" s="32" t="s">
        <v>30</v>
      </c>
      <c r="M405" s="32">
        <v>5286379</v>
      </c>
      <c r="N405" s="32">
        <v>28141719</v>
      </c>
      <c r="O405" s="32">
        <v>33428098</v>
      </c>
      <c r="P405" s="32">
        <v>15774133</v>
      </c>
      <c r="Q405" s="32">
        <v>12230781</v>
      </c>
      <c r="R405" s="32">
        <v>28004914</v>
      </c>
      <c r="S405" s="32">
        <v>5423184</v>
      </c>
      <c r="T405" s="32">
        <v>-2176285</v>
      </c>
      <c r="U405" s="32">
        <v>44287</v>
      </c>
      <c r="V405" s="20">
        <f>+$M405/$P405</f>
        <v>0.3351296074402314</v>
      </c>
      <c r="X405" s="16">
        <f>+$R405/$O405</f>
        <v>0.83776570237409265</v>
      </c>
      <c r="Y405" s="13"/>
      <c r="Z405" s="32">
        <f>+$T405/$U405</f>
        <v>-49.140492695373361</v>
      </c>
      <c r="AA405" s="32">
        <f>+$T405/$S405</f>
        <v>-0.40129285674245979</v>
      </c>
      <c r="AB405" s="32">
        <f>+$T405/$O405</f>
        <v>-6.5103464755906837E-2</v>
      </c>
    </row>
    <row r="406" spans="1:28" x14ac:dyDescent="0.3">
      <c r="A406" s="33">
        <v>32980</v>
      </c>
      <c r="B406" s="32" t="s">
        <v>32</v>
      </c>
      <c r="C406" s="32" t="s">
        <v>25</v>
      </c>
      <c r="D406" s="32">
        <v>900415792</v>
      </c>
      <c r="E406" s="32" t="s">
        <v>830</v>
      </c>
      <c r="F406" s="32" t="s">
        <v>58</v>
      </c>
      <c r="G406" s="32" t="s">
        <v>59</v>
      </c>
      <c r="H406" s="32" t="s">
        <v>27</v>
      </c>
      <c r="I406" s="32" t="s">
        <v>831</v>
      </c>
      <c r="J406" s="32" t="s">
        <v>29</v>
      </c>
      <c r="K406" s="32" t="s">
        <v>29</v>
      </c>
      <c r="L406" s="32" t="s">
        <v>30</v>
      </c>
      <c r="M406" s="32">
        <v>2395267</v>
      </c>
      <c r="N406" s="32">
        <v>3616798</v>
      </c>
      <c r="O406" s="32">
        <v>6012065</v>
      </c>
      <c r="P406" s="32">
        <v>274256</v>
      </c>
      <c r="Q406" s="32">
        <v>4793334</v>
      </c>
      <c r="R406" s="32">
        <v>5067590</v>
      </c>
      <c r="S406" s="32">
        <v>944475</v>
      </c>
      <c r="T406" s="32">
        <v>138012</v>
      </c>
      <c r="U406" s="32">
        <v>66251</v>
      </c>
      <c r="V406" s="20">
        <f>+$M406/$P406</f>
        <v>8.7336904206289017</v>
      </c>
      <c r="X406" s="16">
        <f>+$R406/$O406</f>
        <v>0.84290339508970713</v>
      </c>
      <c r="Y406" s="13"/>
      <c r="Z406" s="32">
        <f>+$T406/$U406</f>
        <v>2.0831685559463256</v>
      </c>
      <c r="AA406" s="32">
        <f>+$T406/$S406</f>
        <v>0.14612562534741524</v>
      </c>
      <c r="AB406" s="32">
        <f>+$T406/$O406</f>
        <v>2.2955839632472372E-2</v>
      </c>
    </row>
    <row r="407" spans="1:28" x14ac:dyDescent="0.3">
      <c r="A407" s="33">
        <v>18936</v>
      </c>
      <c r="B407" s="32" t="s">
        <v>32</v>
      </c>
      <c r="C407" s="32" t="s">
        <v>25</v>
      </c>
      <c r="D407" s="32">
        <v>890208730</v>
      </c>
      <c r="E407" s="32" t="s">
        <v>622</v>
      </c>
      <c r="F407" s="32" t="s">
        <v>58</v>
      </c>
      <c r="G407" s="32" t="s">
        <v>59</v>
      </c>
      <c r="H407" s="32" t="s">
        <v>27</v>
      </c>
      <c r="I407" s="32" t="s">
        <v>623</v>
      </c>
      <c r="J407" s="32" t="s">
        <v>39</v>
      </c>
      <c r="K407" s="32" t="s">
        <v>155</v>
      </c>
      <c r="L407" s="32" t="s">
        <v>30</v>
      </c>
      <c r="M407" s="32">
        <v>27508056</v>
      </c>
      <c r="N407" s="32">
        <v>2066684</v>
      </c>
      <c r="O407" s="32">
        <v>29574740</v>
      </c>
      <c r="P407" s="32">
        <v>20484476</v>
      </c>
      <c r="Q407" s="32">
        <v>4570606</v>
      </c>
      <c r="R407" s="32">
        <v>25055082</v>
      </c>
      <c r="S407" s="32">
        <v>4519658</v>
      </c>
      <c r="T407" s="32">
        <v>-35960</v>
      </c>
      <c r="V407" s="20">
        <f>+$M407/$P407</f>
        <v>1.3428733056193383</v>
      </c>
      <c r="X407" s="16">
        <f>+$R407/$O407</f>
        <v>0.84717843673350979</v>
      </c>
      <c r="Y407" s="13"/>
      <c r="Z407" s="32" t="e">
        <f>+$T407/$U407</f>
        <v>#DIV/0!</v>
      </c>
      <c r="AA407" s="32">
        <f>+$T407/$S407</f>
        <v>-7.9563542197219339E-3</v>
      </c>
      <c r="AB407" s="32">
        <f>+$T407/$O407</f>
        <v>-1.2159024897598423E-3</v>
      </c>
    </row>
    <row r="408" spans="1:28" x14ac:dyDescent="0.3">
      <c r="A408" s="33">
        <v>14090</v>
      </c>
      <c r="B408" s="32" t="s">
        <v>32</v>
      </c>
      <c r="C408" s="32" t="s">
        <v>25</v>
      </c>
      <c r="D408" s="32">
        <v>830132755</v>
      </c>
      <c r="E408" s="32" t="s">
        <v>534</v>
      </c>
      <c r="F408" s="32" t="s">
        <v>58</v>
      </c>
      <c r="G408" s="32" t="s">
        <v>59</v>
      </c>
      <c r="H408" s="32" t="s">
        <v>44</v>
      </c>
      <c r="I408" s="32" t="s">
        <v>535</v>
      </c>
      <c r="J408" s="32" t="s">
        <v>29</v>
      </c>
      <c r="K408" s="32" t="s">
        <v>29</v>
      </c>
      <c r="L408" s="32" t="s">
        <v>30</v>
      </c>
      <c r="M408" s="32">
        <v>3957326</v>
      </c>
      <c r="N408" s="32">
        <v>6906</v>
      </c>
      <c r="O408" s="32">
        <v>3964232</v>
      </c>
      <c r="P408" s="32">
        <v>80845</v>
      </c>
      <c r="Q408" s="32">
        <v>3286581</v>
      </c>
      <c r="R408" s="32">
        <v>3367426</v>
      </c>
      <c r="S408" s="32">
        <v>596806</v>
      </c>
      <c r="T408" s="32">
        <v>-2746</v>
      </c>
      <c r="V408" s="20">
        <f>+$M408/$P408</f>
        <v>48.949545426433296</v>
      </c>
      <c r="X408" s="16">
        <f>+$R408/$O408</f>
        <v>0.84945230248885539</v>
      </c>
      <c r="Y408" s="13"/>
      <c r="Z408" s="32" t="e">
        <f>+$T408/$U408</f>
        <v>#DIV/0!</v>
      </c>
      <c r="AA408" s="32">
        <f>+$T408/$S408</f>
        <v>-4.6011601760035927E-3</v>
      </c>
      <c r="AB408" s="32">
        <f>+$T408/$O408</f>
        <v>-6.9269407037731399E-4</v>
      </c>
    </row>
    <row r="409" spans="1:28" x14ac:dyDescent="0.3">
      <c r="A409" s="33">
        <v>3394</v>
      </c>
      <c r="B409" s="32" t="s">
        <v>24</v>
      </c>
      <c r="C409" s="32" t="s">
        <v>25</v>
      </c>
      <c r="D409" s="32">
        <v>900158025</v>
      </c>
      <c r="E409" s="32" t="s">
        <v>26</v>
      </c>
      <c r="F409" s="32" t="s">
        <v>58</v>
      </c>
      <c r="G409" s="32" t="s">
        <v>59</v>
      </c>
      <c r="H409" s="32" t="s">
        <v>27</v>
      </c>
      <c r="I409" s="32" t="s">
        <v>28</v>
      </c>
      <c r="J409" s="32" t="s">
        <v>29</v>
      </c>
      <c r="K409" s="32" t="s">
        <v>29</v>
      </c>
      <c r="L409" s="32" t="s">
        <v>30</v>
      </c>
      <c r="M409" s="32">
        <v>143870749</v>
      </c>
      <c r="N409" s="32">
        <v>9761826</v>
      </c>
      <c r="O409" s="32">
        <v>153632575</v>
      </c>
      <c r="P409" s="32">
        <v>130018539</v>
      </c>
      <c r="Q409" s="32">
        <v>1414426</v>
      </c>
      <c r="R409" s="32">
        <v>131432965</v>
      </c>
      <c r="S409" s="32">
        <v>22199610</v>
      </c>
      <c r="T409" s="32">
        <v>12049662</v>
      </c>
      <c r="U409" s="32">
        <v>8683733</v>
      </c>
      <c r="V409" s="20">
        <f>+$M409/$P409</f>
        <v>1.1065402680766934</v>
      </c>
      <c r="W409" s="20"/>
      <c r="X409" s="16">
        <f>+$R409/$O409</f>
        <v>0.85550193375330719</v>
      </c>
      <c r="Y409" s="13"/>
      <c r="Z409" s="32">
        <f>+$T409/$U409</f>
        <v>1.3876131382666879</v>
      </c>
      <c r="AA409" s="32">
        <f>+$T409/$S409</f>
        <v>0.54278710301667465</v>
      </c>
      <c r="AB409" s="32">
        <f>+$T409/$O409</f>
        <v>7.8431686769553921E-2</v>
      </c>
    </row>
    <row r="410" spans="1:28" x14ac:dyDescent="0.3">
      <c r="A410" s="33">
        <v>24884</v>
      </c>
      <c r="B410" s="32" t="s">
        <v>32</v>
      </c>
      <c r="C410" s="32" t="s">
        <v>25</v>
      </c>
      <c r="D410" s="32">
        <v>900132012</v>
      </c>
      <c r="E410" s="32" t="s">
        <v>703</v>
      </c>
      <c r="F410" s="32" t="s">
        <v>58</v>
      </c>
      <c r="G410" s="32" t="s">
        <v>59</v>
      </c>
      <c r="H410" s="32" t="s">
        <v>27</v>
      </c>
      <c r="I410" s="32" t="s">
        <v>704</v>
      </c>
      <c r="J410" s="32" t="s">
        <v>74</v>
      </c>
      <c r="K410" s="32" t="s">
        <v>705</v>
      </c>
      <c r="L410" s="32" t="s">
        <v>30</v>
      </c>
      <c r="M410" s="32">
        <v>14873612</v>
      </c>
      <c r="N410" s="32">
        <v>5488988</v>
      </c>
      <c r="O410" s="32">
        <v>20362600</v>
      </c>
      <c r="P410" s="32">
        <v>15185094</v>
      </c>
      <c r="Q410" s="32">
        <v>2317046</v>
      </c>
      <c r="R410" s="32">
        <v>17502140</v>
      </c>
      <c r="S410" s="32">
        <v>2860460</v>
      </c>
      <c r="T410" s="32">
        <v>1241339</v>
      </c>
      <c r="U410" s="32">
        <v>876930</v>
      </c>
      <c r="V410" s="20">
        <f>+$M410/$P410</f>
        <v>0.97948764755753237</v>
      </c>
      <c r="X410" s="16">
        <f>+$R410/$O410</f>
        <v>0.85952383290935341</v>
      </c>
      <c r="Y410" s="13"/>
      <c r="Z410" s="32">
        <f>+$T410/$U410</f>
        <v>1.4155508421424743</v>
      </c>
      <c r="AA410" s="32">
        <f>+$T410/$S410</f>
        <v>0.43396481684763988</v>
      </c>
      <c r="AB410" s="32">
        <f>+$T410/$O410</f>
        <v>6.09617141229509E-2</v>
      </c>
    </row>
    <row r="411" spans="1:28" x14ac:dyDescent="0.3">
      <c r="A411" s="33">
        <v>36208</v>
      </c>
      <c r="B411" s="32" t="s">
        <v>32</v>
      </c>
      <c r="C411" s="32" t="s">
        <v>25</v>
      </c>
      <c r="D411" s="32">
        <v>900526085</v>
      </c>
      <c r="E411" s="32" t="s">
        <v>878</v>
      </c>
      <c r="F411" s="32" t="s">
        <v>58</v>
      </c>
      <c r="G411" s="32" t="s">
        <v>59</v>
      </c>
      <c r="H411" s="32" t="s">
        <v>27</v>
      </c>
      <c r="I411" s="32" t="s">
        <v>879</v>
      </c>
      <c r="J411" s="32" t="s">
        <v>46</v>
      </c>
      <c r="K411" s="32" t="s">
        <v>880</v>
      </c>
      <c r="L411" s="32" t="s">
        <v>30</v>
      </c>
      <c r="M411" s="32">
        <v>32970055</v>
      </c>
      <c r="N411" s="32">
        <v>8277062</v>
      </c>
      <c r="O411" s="32">
        <v>41247117</v>
      </c>
      <c r="P411" s="32">
        <v>16385876</v>
      </c>
      <c r="Q411" s="32">
        <v>19072426</v>
      </c>
      <c r="R411" s="32">
        <v>35458302</v>
      </c>
      <c r="S411" s="32">
        <v>5788815</v>
      </c>
      <c r="T411" s="32">
        <v>2600888</v>
      </c>
      <c r="U411" s="32">
        <v>488672</v>
      </c>
      <c r="V411" s="20">
        <f>+$M411/$P411</f>
        <v>2.0121020688793201</v>
      </c>
      <c r="X411" s="16">
        <f>+$R411/$O411</f>
        <v>0.85965528208916997</v>
      </c>
      <c r="Y411" s="13"/>
      <c r="Z411" s="32">
        <f>+$T411/$U411</f>
        <v>5.3223593739768189</v>
      </c>
      <c r="AA411" s="32">
        <f>+$T411/$S411</f>
        <v>0.44929540847306398</v>
      </c>
      <c r="AB411" s="32">
        <f>+$T411/$O411</f>
        <v>6.3056237360783307E-2</v>
      </c>
    </row>
    <row r="412" spans="1:28" x14ac:dyDescent="0.3">
      <c r="A412" s="33">
        <v>36536</v>
      </c>
      <c r="B412" s="32" t="s">
        <v>32</v>
      </c>
      <c r="C412" s="32" t="s">
        <v>25</v>
      </c>
      <c r="D412" s="32">
        <v>900538829</v>
      </c>
      <c r="E412" s="32" t="s">
        <v>889</v>
      </c>
      <c r="F412" s="32" t="s">
        <v>58</v>
      </c>
      <c r="G412" s="32" t="s">
        <v>59</v>
      </c>
      <c r="H412" s="32" t="s">
        <v>27</v>
      </c>
      <c r="I412" s="32" t="s">
        <v>890</v>
      </c>
      <c r="J412" s="32" t="s">
        <v>29</v>
      </c>
      <c r="K412" s="32" t="s">
        <v>29</v>
      </c>
      <c r="L412" s="32" t="s">
        <v>30</v>
      </c>
      <c r="M412" s="32">
        <v>874373</v>
      </c>
      <c r="N412" s="32">
        <v>222523</v>
      </c>
      <c r="O412" s="32">
        <v>1096896</v>
      </c>
      <c r="P412" s="32">
        <v>930567</v>
      </c>
      <c r="Q412" s="32">
        <v>13222</v>
      </c>
      <c r="R412" s="32">
        <v>943789</v>
      </c>
      <c r="S412" s="32">
        <v>153107</v>
      </c>
      <c r="T412" s="32">
        <v>-307175</v>
      </c>
      <c r="U412" s="32">
        <v>1549</v>
      </c>
      <c r="V412" s="20">
        <f>+$M412/$P412</f>
        <v>0.93961316057844302</v>
      </c>
      <c r="X412" s="16">
        <f>+$R412/$O412</f>
        <v>0.86041794299550733</v>
      </c>
      <c r="Y412" s="13"/>
      <c r="Z412" s="32">
        <f>+$T412/$U412</f>
        <v>-198.30535829567464</v>
      </c>
      <c r="AA412" s="32">
        <f>+$T412/$S412</f>
        <v>-2.0062766561946872</v>
      </c>
      <c r="AB412" s="32">
        <f>+$T412/$O412</f>
        <v>-0.28004022259174982</v>
      </c>
    </row>
    <row r="413" spans="1:28" x14ac:dyDescent="0.3">
      <c r="A413" s="33">
        <v>45068</v>
      </c>
      <c r="B413" s="32" t="s">
        <v>32</v>
      </c>
      <c r="C413" s="32" t="s">
        <v>25</v>
      </c>
      <c r="D413" s="32">
        <v>901250883</v>
      </c>
      <c r="E413" s="32" t="s">
        <v>956</v>
      </c>
      <c r="F413" s="32" t="s">
        <v>58</v>
      </c>
      <c r="G413" s="32" t="s">
        <v>59</v>
      </c>
      <c r="H413" s="32" t="s">
        <v>27</v>
      </c>
      <c r="I413" s="32" t="s">
        <v>957</v>
      </c>
      <c r="J413" s="32" t="s">
        <v>29</v>
      </c>
      <c r="K413" s="32" t="s">
        <v>29</v>
      </c>
      <c r="L413" s="32" t="s">
        <v>30</v>
      </c>
      <c r="M413" s="32">
        <v>79485505</v>
      </c>
      <c r="N413" s="32">
        <v>278422</v>
      </c>
      <c r="O413" s="32">
        <v>79763927</v>
      </c>
      <c r="P413" s="32">
        <v>68865094</v>
      </c>
      <c r="R413" s="32">
        <v>68865094</v>
      </c>
      <c r="S413" s="32">
        <v>10898833</v>
      </c>
      <c r="T413" s="32">
        <v>4021730</v>
      </c>
      <c r="U413" s="32">
        <v>1897359</v>
      </c>
      <c r="V413" s="20">
        <f>+$M413/$P413</f>
        <v>1.1542205257136511</v>
      </c>
      <c r="X413" s="16">
        <f>+$R413/$O413</f>
        <v>0.86336137888496889</v>
      </c>
      <c r="Y413" s="13"/>
      <c r="Z413" s="32">
        <f>+$T413/$U413</f>
        <v>2.1196463083686323</v>
      </c>
      <c r="AA413" s="32">
        <f>+$T413/$S413</f>
        <v>0.36900556233864673</v>
      </c>
      <c r="AB413" s="32">
        <f>+$T413/$O413</f>
        <v>5.0420411221729342E-2</v>
      </c>
    </row>
    <row r="414" spans="1:28" x14ac:dyDescent="0.3">
      <c r="A414" s="33">
        <v>4690</v>
      </c>
      <c r="B414" s="32" t="s">
        <v>32</v>
      </c>
      <c r="C414" s="32" t="s">
        <v>25</v>
      </c>
      <c r="D414" s="32">
        <v>800230972</v>
      </c>
      <c r="E414" s="32" t="s">
        <v>358</v>
      </c>
      <c r="F414" s="32" t="s">
        <v>58</v>
      </c>
      <c r="G414" s="32" t="s">
        <v>59</v>
      </c>
      <c r="H414" s="32" t="s">
        <v>27</v>
      </c>
      <c r="I414" s="32" t="s">
        <v>359</v>
      </c>
      <c r="J414" s="32" t="s">
        <v>29</v>
      </c>
      <c r="K414" s="32" t="s">
        <v>29</v>
      </c>
      <c r="L414" s="32" t="s">
        <v>30</v>
      </c>
      <c r="M414" s="32">
        <v>10481479</v>
      </c>
      <c r="N414" s="32">
        <v>2942717</v>
      </c>
      <c r="O414" s="32">
        <v>13424196</v>
      </c>
      <c r="P414" s="32">
        <v>11213510</v>
      </c>
      <c r="Q414" s="32">
        <v>425110</v>
      </c>
      <c r="R414" s="32">
        <v>11638620</v>
      </c>
      <c r="S414" s="32">
        <v>1785576</v>
      </c>
      <c r="T414" s="32">
        <v>727515</v>
      </c>
      <c r="V414" s="20">
        <f>+$M414/$P414</f>
        <v>0.93471883469136785</v>
      </c>
      <c r="X414" s="16">
        <f>+$R414/$O414</f>
        <v>0.86698823527308455</v>
      </c>
      <c r="Y414" s="13"/>
      <c r="Z414" s="32" t="e">
        <f>+$T414/$U414</f>
        <v>#DIV/0!</v>
      </c>
      <c r="AA414" s="32">
        <f>+$T414/$S414</f>
        <v>0.40743995214989448</v>
      </c>
      <c r="AB414" s="32">
        <f>+$T414/$O414</f>
        <v>5.419430705570747E-2</v>
      </c>
    </row>
    <row r="415" spans="1:28" x14ac:dyDescent="0.3">
      <c r="A415" s="33">
        <v>28266</v>
      </c>
      <c r="B415" s="32" t="s">
        <v>32</v>
      </c>
      <c r="C415" s="32" t="s">
        <v>25</v>
      </c>
      <c r="D415" s="32">
        <v>900260638</v>
      </c>
      <c r="E415" s="32" t="s">
        <v>756</v>
      </c>
      <c r="F415" s="32" t="s">
        <v>58</v>
      </c>
      <c r="G415" s="32" t="s">
        <v>59</v>
      </c>
      <c r="H415" s="32" t="s">
        <v>27</v>
      </c>
      <c r="I415" s="32" t="s">
        <v>757</v>
      </c>
      <c r="J415" s="32" t="s">
        <v>29</v>
      </c>
      <c r="K415" s="32" t="s">
        <v>29</v>
      </c>
      <c r="L415" s="32" t="s">
        <v>30</v>
      </c>
      <c r="M415" s="32">
        <v>10456859</v>
      </c>
      <c r="N415" s="32">
        <v>264493</v>
      </c>
      <c r="O415" s="32">
        <v>10721352</v>
      </c>
      <c r="P415" s="32">
        <v>4239209</v>
      </c>
      <c r="Q415" s="32">
        <v>5118806</v>
      </c>
      <c r="R415" s="32">
        <v>9358015</v>
      </c>
      <c r="S415" s="32">
        <v>1363337</v>
      </c>
      <c r="T415" s="32">
        <v>2180093</v>
      </c>
      <c r="U415" s="32">
        <v>654069</v>
      </c>
      <c r="V415" s="20">
        <f>+$M415/$P415</f>
        <v>2.4667005094582501</v>
      </c>
      <c r="X415" s="16">
        <f>+$R415/$O415</f>
        <v>0.87283907850427822</v>
      </c>
      <c r="Y415" s="13"/>
      <c r="Z415" s="32">
        <f>+$T415/$U415</f>
        <v>3.3331238753097914</v>
      </c>
      <c r="AA415" s="32">
        <f>+$T415/$S415</f>
        <v>1.5990859193288234</v>
      </c>
      <c r="AB415" s="32">
        <f>+$T415/$O415</f>
        <v>0.20334123905268664</v>
      </c>
    </row>
    <row r="416" spans="1:28" x14ac:dyDescent="0.3">
      <c r="A416" s="33">
        <v>38912</v>
      </c>
      <c r="B416" s="32" t="s">
        <v>32</v>
      </c>
      <c r="C416" s="32" t="s">
        <v>25</v>
      </c>
      <c r="D416" s="32">
        <v>900648909</v>
      </c>
      <c r="E416" s="32" t="s">
        <v>917</v>
      </c>
      <c r="F416" s="32" t="s">
        <v>58</v>
      </c>
      <c r="G416" s="32" t="s">
        <v>59</v>
      </c>
      <c r="H416" s="32" t="s">
        <v>27</v>
      </c>
      <c r="I416" s="32" t="s">
        <v>918</v>
      </c>
      <c r="J416" s="32" t="s">
        <v>384</v>
      </c>
      <c r="K416" s="32" t="s">
        <v>385</v>
      </c>
      <c r="L416" s="32" t="s">
        <v>30</v>
      </c>
      <c r="M416" s="32">
        <v>25479665</v>
      </c>
      <c r="N416" s="32">
        <v>1086762</v>
      </c>
      <c r="O416" s="32">
        <v>26566427</v>
      </c>
      <c r="P416" s="32">
        <v>4899541</v>
      </c>
      <c r="Q416" s="32">
        <v>18337600</v>
      </c>
      <c r="R416" s="32">
        <v>23237141</v>
      </c>
      <c r="S416" s="32">
        <v>3329286</v>
      </c>
      <c r="T416" s="32">
        <v>8438958</v>
      </c>
      <c r="U416" s="32">
        <v>4280438</v>
      </c>
      <c r="V416" s="20">
        <f>+$M416/$P416</f>
        <v>5.2004187739218839</v>
      </c>
      <c r="X416" s="16">
        <f>+$R416/$O416</f>
        <v>0.87468070132276354</v>
      </c>
      <c r="Y416" s="13"/>
      <c r="Z416" s="32">
        <f>+$T416/$U416</f>
        <v>1.9715174007893586</v>
      </c>
      <c r="AA416" s="32">
        <f>+$T416/$S416</f>
        <v>2.534765111798746</v>
      </c>
      <c r="AB416" s="32">
        <f>+$T416/$O416</f>
        <v>0.31765498612214582</v>
      </c>
    </row>
    <row r="417" spans="1:28" x14ac:dyDescent="0.3">
      <c r="A417" s="33">
        <v>35480</v>
      </c>
      <c r="B417" s="32" t="s">
        <v>32</v>
      </c>
      <c r="C417" s="32" t="s">
        <v>25</v>
      </c>
      <c r="D417" s="32">
        <v>900495589</v>
      </c>
      <c r="E417" s="32" t="s">
        <v>867</v>
      </c>
      <c r="F417" s="32" t="s">
        <v>58</v>
      </c>
      <c r="G417" s="32" t="s">
        <v>59</v>
      </c>
      <c r="H417" s="32" t="s">
        <v>27</v>
      </c>
      <c r="I417" s="32" t="s">
        <v>868</v>
      </c>
      <c r="J417" s="32" t="s">
        <v>29</v>
      </c>
      <c r="K417" s="32" t="s">
        <v>29</v>
      </c>
      <c r="L417" s="32" t="s">
        <v>30</v>
      </c>
      <c r="M417" s="32">
        <v>5610640</v>
      </c>
      <c r="N417" s="32">
        <v>235421</v>
      </c>
      <c r="O417" s="32">
        <v>5846061</v>
      </c>
      <c r="P417" s="32">
        <v>2475260</v>
      </c>
      <c r="Q417" s="32">
        <v>2639244</v>
      </c>
      <c r="R417" s="32">
        <v>5114504</v>
      </c>
      <c r="S417" s="32">
        <v>731557</v>
      </c>
      <c r="T417" s="32">
        <v>-495480</v>
      </c>
      <c r="U417" s="32">
        <v>331573</v>
      </c>
      <c r="V417" s="20">
        <f>+$M417/$P417</f>
        <v>2.2666871358968352</v>
      </c>
      <c r="X417" s="16">
        <f>+$R417/$O417</f>
        <v>0.87486326263102621</v>
      </c>
      <c r="Y417" s="13"/>
      <c r="Z417" s="32">
        <f>+$T417/$U417</f>
        <v>-1.4943315649947373</v>
      </c>
      <c r="AA417" s="32">
        <f>+$T417/$S417</f>
        <v>-0.67729513899805482</v>
      </c>
      <c r="AB417" s="32">
        <f>+$T417/$O417</f>
        <v>-8.4754503930082159E-2</v>
      </c>
    </row>
    <row r="418" spans="1:28" x14ac:dyDescent="0.3">
      <c r="A418" s="33">
        <v>648</v>
      </c>
      <c r="B418" s="32" t="s">
        <v>24</v>
      </c>
      <c r="C418" s="32" t="s">
        <v>25</v>
      </c>
      <c r="D418" s="32">
        <v>800249678</v>
      </c>
      <c r="E418" s="32" t="s">
        <v>72</v>
      </c>
      <c r="F418" s="32" t="s">
        <v>58</v>
      </c>
      <c r="G418" s="32" t="s">
        <v>59</v>
      </c>
      <c r="H418" s="32" t="s">
        <v>27</v>
      </c>
      <c r="I418" s="32" t="s">
        <v>73</v>
      </c>
      <c r="J418" s="32" t="s">
        <v>74</v>
      </c>
      <c r="K418" s="32" t="s">
        <v>75</v>
      </c>
      <c r="L418" s="32" t="s">
        <v>30</v>
      </c>
      <c r="M418" s="32">
        <v>43408636</v>
      </c>
      <c r="N418" s="32">
        <v>55877311</v>
      </c>
      <c r="O418" s="32">
        <v>99285947</v>
      </c>
      <c r="P418" s="32">
        <v>42833334</v>
      </c>
      <c r="Q418" s="32">
        <v>44628186</v>
      </c>
      <c r="R418" s="32">
        <v>87461520</v>
      </c>
      <c r="S418" s="32">
        <v>11824427</v>
      </c>
      <c r="T418" s="32">
        <v>8475741</v>
      </c>
      <c r="U418" s="32">
        <v>2837472</v>
      </c>
      <c r="V418" s="20">
        <f>+$M418/$P418</f>
        <v>1.0134311748882308</v>
      </c>
      <c r="W418" s="20"/>
      <c r="X418" s="16">
        <f>+$R418/$O418</f>
        <v>0.88090533094275669</v>
      </c>
      <c r="Y418" s="13"/>
      <c r="Z418" s="32">
        <f>+$T418/$U418</f>
        <v>2.9870747623236458</v>
      </c>
      <c r="AA418" s="32">
        <f>+$T418/$S418</f>
        <v>0.71679930029590444</v>
      </c>
      <c r="AB418" s="32">
        <f>+$T418/$O418</f>
        <v>8.536697544920431E-2</v>
      </c>
    </row>
    <row r="419" spans="1:28" x14ac:dyDescent="0.3">
      <c r="A419" s="33">
        <v>12538</v>
      </c>
      <c r="B419" s="32" t="s">
        <v>32</v>
      </c>
      <c r="C419" s="32" t="s">
        <v>25</v>
      </c>
      <c r="D419" s="32">
        <v>830082848</v>
      </c>
      <c r="E419" s="32" t="s">
        <v>501</v>
      </c>
      <c r="F419" s="32" t="s">
        <v>58</v>
      </c>
      <c r="G419" s="32" t="s">
        <v>59</v>
      </c>
      <c r="H419" s="32" t="s">
        <v>87</v>
      </c>
      <c r="I419" s="32" t="s">
        <v>502</v>
      </c>
      <c r="J419" s="32" t="s">
        <v>29</v>
      </c>
      <c r="K419" s="32" t="s">
        <v>29</v>
      </c>
      <c r="L419" s="32" t="s">
        <v>30</v>
      </c>
      <c r="M419" s="32">
        <v>14417902</v>
      </c>
      <c r="N419" s="32">
        <v>1116976</v>
      </c>
      <c r="O419" s="32">
        <v>15534878</v>
      </c>
      <c r="P419" s="32">
        <v>13729743</v>
      </c>
      <c r="R419" s="32">
        <v>13729743</v>
      </c>
      <c r="S419" s="32">
        <v>1805135</v>
      </c>
      <c r="T419" s="32">
        <v>1401023</v>
      </c>
      <c r="U419" s="32">
        <v>1303204</v>
      </c>
      <c r="V419" s="20">
        <f>+$M419/$P419</f>
        <v>1.0501217684846686</v>
      </c>
      <c r="X419" s="16">
        <f>+$R419/$O419</f>
        <v>0.88380114732796744</v>
      </c>
      <c r="Y419" s="13"/>
      <c r="Z419" s="32">
        <f>+$T419/$U419</f>
        <v>1.0750603896243411</v>
      </c>
      <c r="AA419" s="32">
        <f>+$T419/$S419</f>
        <v>0.77613197904865838</v>
      </c>
      <c r="AB419" s="32">
        <f>+$T419/$O419</f>
        <v>9.0185645487528124E-2</v>
      </c>
    </row>
    <row r="420" spans="1:28" x14ac:dyDescent="0.3">
      <c r="A420" s="33">
        <v>17432</v>
      </c>
      <c r="B420" s="32" t="s">
        <v>32</v>
      </c>
      <c r="C420" s="32" t="s">
        <v>25</v>
      </c>
      <c r="D420" s="32">
        <v>860450913</v>
      </c>
      <c r="E420" s="32" t="s">
        <v>598</v>
      </c>
      <c r="F420" s="32" t="s">
        <v>58</v>
      </c>
      <c r="G420" s="32" t="s">
        <v>59</v>
      </c>
      <c r="H420" s="32" t="s">
        <v>27</v>
      </c>
      <c r="I420" s="32" t="s">
        <v>599</v>
      </c>
      <c r="J420" s="32" t="s">
        <v>74</v>
      </c>
      <c r="K420" s="32" t="s">
        <v>569</v>
      </c>
      <c r="L420" s="32" t="s">
        <v>30</v>
      </c>
      <c r="M420" s="32">
        <v>3211911</v>
      </c>
      <c r="N420" s="32">
        <v>31176585</v>
      </c>
      <c r="O420" s="32">
        <v>34388496</v>
      </c>
      <c r="P420" s="32">
        <v>7588817</v>
      </c>
      <c r="Q420" s="32">
        <v>22972653</v>
      </c>
      <c r="R420" s="32">
        <v>30561470</v>
      </c>
      <c r="S420" s="32">
        <v>3827026</v>
      </c>
      <c r="T420" s="32">
        <v>-37769</v>
      </c>
      <c r="V420" s="20">
        <f>+$M420/$P420</f>
        <v>0.42324264770121617</v>
      </c>
      <c r="X420" s="16">
        <f>+$R420/$O420</f>
        <v>0.88871202741754107</v>
      </c>
      <c r="Y420" s="13"/>
      <c r="Z420" s="32" t="e">
        <f>+$T420/$U420</f>
        <v>#DIV/0!</v>
      </c>
      <c r="AA420" s="32">
        <f>+$T420/$S420</f>
        <v>-9.8690210100480114E-3</v>
      </c>
      <c r="AB420" s="32">
        <f>+$T420/$O420</f>
        <v>-1.0983033395819345E-3</v>
      </c>
    </row>
    <row r="421" spans="1:28" x14ac:dyDescent="0.3">
      <c r="A421" s="33">
        <v>17696</v>
      </c>
      <c r="B421" s="32" t="s">
        <v>32</v>
      </c>
      <c r="C421" s="32" t="s">
        <v>25</v>
      </c>
      <c r="D421" s="32">
        <v>860509225</v>
      </c>
      <c r="E421" s="32" t="s">
        <v>604</v>
      </c>
      <c r="F421" s="32" t="s">
        <v>58</v>
      </c>
      <c r="G421" s="32" t="s">
        <v>59</v>
      </c>
      <c r="H421" s="32" t="s">
        <v>27</v>
      </c>
      <c r="I421" s="32" t="s">
        <v>605</v>
      </c>
      <c r="J421" s="32" t="s">
        <v>29</v>
      </c>
      <c r="K421" s="32" t="s">
        <v>29</v>
      </c>
      <c r="L421" s="32" t="s">
        <v>30</v>
      </c>
      <c r="M421" s="32">
        <v>11237472</v>
      </c>
      <c r="N421" s="32">
        <v>1972322</v>
      </c>
      <c r="O421" s="32">
        <v>13209794</v>
      </c>
      <c r="P421" s="32">
        <v>2841859</v>
      </c>
      <c r="Q421" s="32">
        <v>8944527</v>
      </c>
      <c r="R421" s="32">
        <v>11786386</v>
      </c>
      <c r="S421" s="32">
        <v>1423408</v>
      </c>
      <c r="T421" s="32">
        <v>1557414</v>
      </c>
      <c r="V421" s="20">
        <f>+$M421/$P421</f>
        <v>3.9542679633296376</v>
      </c>
      <c r="X421" s="16">
        <f>+$R421/$O421</f>
        <v>0.89224601080077404</v>
      </c>
      <c r="Y421" s="13"/>
      <c r="Z421" s="32" t="e">
        <f>+$T421/$U421</f>
        <v>#DIV/0!</v>
      </c>
      <c r="AA421" s="32">
        <f>+$T421/$S421</f>
        <v>1.0941444757933074</v>
      </c>
      <c r="AB421" s="32">
        <f>+$T421/$O421</f>
        <v>0.1178984320270248</v>
      </c>
    </row>
    <row r="422" spans="1:28" x14ac:dyDescent="0.3">
      <c r="A422" s="33">
        <v>5498</v>
      </c>
      <c r="B422" s="32" t="s">
        <v>24</v>
      </c>
      <c r="C422" s="32" t="s">
        <v>25</v>
      </c>
      <c r="D422" s="32">
        <v>901123428</v>
      </c>
      <c r="E422" s="32" t="s">
        <v>230</v>
      </c>
      <c r="F422" s="32" t="s">
        <v>58</v>
      </c>
      <c r="G422" s="32" t="s">
        <v>59</v>
      </c>
      <c r="H422" s="32" t="s">
        <v>27</v>
      </c>
      <c r="I422" s="32" t="s">
        <v>231</v>
      </c>
      <c r="J422" s="32" t="s">
        <v>29</v>
      </c>
      <c r="K422" s="32" t="s">
        <v>29</v>
      </c>
      <c r="L422" s="32" t="s">
        <v>30</v>
      </c>
      <c r="M422" s="32">
        <v>90795275</v>
      </c>
      <c r="N422" s="32">
        <v>23832300</v>
      </c>
      <c r="O422" s="32">
        <v>114627575</v>
      </c>
      <c r="P422" s="32">
        <v>25308574</v>
      </c>
      <c r="Q422" s="32">
        <v>77490165</v>
      </c>
      <c r="R422" s="32">
        <v>102798739</v>
      </c>
      <c r="S422" s="32">
        <v>11828836</v>
      </c>
      <c r="T422" s="32">
        <v>16882611</v>
      </c>
      <c r="U422" s="32">
        <v>9812</v>
      </c>
      <c r="V422" s="20">
        <f>+$M422/$P422</f>
        <v>3.587530257532487</v>
      </c>
      <c r="W422" s="20"/>
      <c r="X422" s="16">
        <f>+$R422/$O422</f>
        <v>0.8968063661819593</v>
      </c>
      <c r="Y422" s="13"/>
      <c r="Z422" s="32">
        <f>+$T422/$U422</f>
        <v>1720.6085405625765</v>
      </c>
      <c r="AA422" s="32">
        <f>+$T422/$S422</f>
        <v>1.4272419534770793</v>
      </c>
      <c r="AB422" s="32">
        <f>+$T422/$O422</f>
        <v>0.14728228351685885</v>
      </c>
    </row>
    <row r="423" spans="1:28" x14ac:dyDescent="0.3">
      <c r="A423" s="33">
        <v>32432</v>
      </c>
      <c r="B423" s="32" t="s">
        <v>32</v>
      </c>
      <c r="C423" s="32" t="s">
        <v>25</v>
      </c>
      <c r="D423" s="32">
        <v>900402261</v>
      </c>
      <c r="E423" s="32" t="s">
        <v>816</v>
      </c>
      <c r="F423" s="32" t="s">
        <v>58</v>
      </c>
      <c r="G423" s="32" t="s">
        <v>59</v>
      </c>
      <c r="H423" s="32" t="s">
        <v>27</v>
      </c>
      <c r="I423" s="32" t="s">
        <v>817</v>
      </c>
      <c r="J423" s="32" t="s">
        <v>41</v>
      </c>
      <c r="K423" s="32" t="s">
        <v>63</v>
      </c>
      <c r="L423" s="32" t="s">
        <v>30</v>
      </c>
      <c r="M423" s="32">
        <v>619571</v>
      </c>
      <c r="N423" s="32">
        <v>1133280</v>
      </c>
      <c r="O423" s="32">
        <v>1752851</v>
      </c>
      <c r="P423" s="32">
        <v>24852</v>
      </c>
      <c r="Q423" s="32">
        <v>1576757</v>
      </c>
      <c r="R423" s="32">
        <v>1601609</v>
      </c>
      <c r="S423" s="32">
        <v>151242</v>
      </c>
      <c r="T423" s="32">
        <v>14389</v>
      </c>
      <c r="V423" s="20">
        <f>+$M423/$P423</f>
        <v>24.930428134556575</v>
      </c>
      <c r="X423" s="16">
        <f>+$R423/$O423</f>
        <v>0.91371656803687251</v>
      </c>
      <c r="Y423" s="13"/>
      <c r="Z423" s="32" t="e">
        <f>+$T423/$U423</f>
        <v>#DIV/0!</v>
      </c>
      <c r="AA423" s="32">
        <f>+$T423/$S423</f>
        <v>9.5138916438555432E-2</v>
      </c>
      <c r="AB423" s="32">
        <f>+$T423/$O423</f>
        <v>8.2089122235717692E-3</v>
      </c>
    </row>
    <row r="424" spans="1:28" x14ac:dyDescent="0.3">
      <c r="A424" s="33">
        <v>5726</v>
      </c>
      <c r="B424" s="32" t="s">
        <v>32</v>
      </c>
      <c r="C424" s="32" t="s">
        <v>25</v>
      </c>
      <c r="D424" s="32">
        <v>802015544</v>
      </c>
      <c r="E424" s="32" t="s">
        <v>374</v>
      </c>
      <c r="F424" s="32" t="s">
        <v>58</v>
      </c>
      <c r="G424" s="32" t="s">
        <v>34</v>
      </c>
      <c r="H424" s="32" t="s">
        <v>27</v>
      </c>
      <c r="I424" s="32" t="s">
        <v>375</v>
      </c>
      <c r="J424" s="32" t="s">
        <v>46</v>
      </c>
      <c r="K424" s="32" t="s">
        <v>47</v>
      </c>
      <c r="L424" s="32" t="s">
        <v>30</v>
      </c>
      <c r="M424" s="32">
        <v>4281775</v>
      </c>
      <c r="N424" s="32">
        <v>1972531</v>
      </c>
      <c r="O424" s="32">
        <v>6254306</v>
      </c>
      <c r="P424" s="32">
        <v>5230017</v>
      </c>
      <c r="Q424" s="32">
        <v>492706</v>
      </c>
      <c r="R424" s="32">
        <v>5722723</v>
      </c>
      <c r="S424" s="32">
        <v>531583</v>
      </c>
      <c r="T424" s="32">
        <v>664759</v>
      </c>
      <c r="U424" s="32">
        <v>85193</v>
      </c>
      <c r="V424" s="20">
        <f>+$M424/$P424</f>
        <v>0.81869236753914953</v>
      </c>
      <c r="X424" s="16">
        <f>+$R424/$O424</f>
        <v>0.91500527796369413</v>
      </c>
      <c r="Y424" s="13"/>
      <c r="Z424" s="32">
        <f>+$T424/$U424</f>
        <v>7.8029767703919335</v>
      </c>
      <c r="AA424" s="32">
        <f>+$T424/$S424</f>
        <v>1.2505271989510576</v>
      </c>
      <c r="AB424" s="32">
        <f>+$T424/$O424</f>
        <v>0.1062882116736853</v>
      </c>
    </row>
    <row r="425" spans="1:28" x14ac:dyDescent="0.3">
      <c r="A425" s="33">
        <v>4618</v>
      </c>
      <c r="B425" s="32" t="s">
        <v>32</v>
      </c>
      <c r="C425" s="32" t="s">
        <v>25</v>
      </c>
      <c r="D425" s="32">
        <v>800227915</v>
      </c>
      <c r="E425" s="32" t="s">
        <v>356</v>
      </c>
      <c r="F425" s="32" t="s">
        <v>58</v>
      </c>
      <c r="G425" s="32" t="s">
        <v>59</v>
      </c>
      <c r="H425" s="32" t="s">
        <v>27</v>
      </c>
      <c r="I425" s="32" t="s">
        <v>357</v>
      </c>
      <c r="J425" s="32" t="s">
        <v>29</v>
      </c>
      <c r="K425" s="32" t="s">
        <v>29</v>
      </c>
      <c r="L425" s="32" t="s">
        <v>30</v>
      </c>
      <c r="M425" s="32">
        <v>7102207</v>
      </c>
      <c r="N425" s="32">
        <v>2627194</v>
      </c>
      <c r="O425" s="32">
        <v>9729401</v>
      </c>
      <c r="P425" s="32">
        <v>3740603</v>
      </c>
      <c r="Q425" s="32">
        <v>5167983</v>
      </c>
      <c r="R425" s="32">
        <v>8908586</v>
      </c>
      <c r="S425" s="32">
        <v>820815</v>
      </c>
      <c r="T425" s="32">
        <v>-378348</v>
      </c>
      <c r="V425" s="20">
        <f>+$M425/$P425</f>
        <v>1.8986797048497261</v>
      </c>
      <c r="X425" s="16">
        <f>+$R425/$O425</f>
        <v>0.91563560798861099</v>
      </c>
      <c r="Y425" s="13"/>
      <c r="Z425" s="32" t="e">
        <f>+$T425/$U425</f>
        <v>#DIV/0!</v>
      </c>
      <c r="AA425" s="32">
        <f>+$T425/$S425</f>
        <v>-0.46094186875239851</v>
      </c>
      <c r="AB425" s="32">
        <f>+$T425/$O425</f>
        <v>-3.8887080509889559E-2</v>
      </c>
    </row>
    <row r="426" spans="1:28" x14ac:dyDescent="0.3">
      <c r="A426" s="33">
        <v>3474</v>
      </c>
      <c r="B426" s="32" t="s">
        <v>24</v>
      </c>
      <c r="C426" s="32" t="s">
        <v>25</v>
      </c>
      <c r="D426" s="32">
        <v>900184924</v>
      </c>
      <c r="E426" s="32" t="s">
        <v>171</v>
      </c>
      <c r="F426" s="32" t="s">
        <v>58</v>
      </c>
      <c r="G426" s="32" t="s">
        <v>59</v>
      </c>
      <c r="H426" s="32" t="s">
        <v>51</v>
      </c>
      <c r="I426" s="32" t="s">
        <v>172</v>
      </c>
      <c r="J426" s="32" t="s">
        <v>29</v>
      </c>
      <c r="K426" s="32" t="s">
        <v>29</v>
      </c>
      <c r="L426" s="32" t="s">
        <v>30</v>
      </c>
      <c r="M426" s="32">
        <v>141717561</v>
      </c>
      <c r="N426" s="32">
        <v>10318142</v>
      </c>
      <c r="O426" s="32">
        <v>152035703</v>
      </c>
      <c r="P426" s="32">
        <v>137425844</v>
      </c>
      <c r="Q426" s="32">
        <v>1841335</v>
      </c>
      <c r="R426" s="32">
        <v>139267179</v>
      </c>
      <c r="S426" s="32">
        <v>12768524</v>
      </c>
      <c r="T426" s="32">
        <v>3078379</v>
      </c>
      <c r="U426" s="32">
        <v>10075560</v>
      </c>
      <c r="V426" s="20">
        <f>+$M426/$P426</f>
        <v>1.0312293297612929</v>
      </c>
      <c r="W426" s="20"/>
      <c r="X426" s="16">
        <f>+$R426/$O426</f>
        <v>0.91601627941300079</v>
      </c>
      <c r="Y426" s="13"/>
      <c r="Z426" s="32">
        <f>+$T426/$U426</f>
        <v>0.3055293204546447</v>
      </c>
      <c r="AA426" s="32">
        <f>+$T426/$S426</f>
        <v>0.24109121774764256</v>
      </c>
      <c r="AB426" s="32">
        <f>+$T426/$O426</f>
        <v>2.02477374672974E-2</v>
      </c>
    </row>
    <row r="427" spans="1:28" x14ac:dyDescent="0.3">
      <c r="A427" s="33">
        <v>30770</v>
      </c>
      <c r="B427" s="32" t="s">
        <v>32</v>
      </c>
      <c r="C427" s="32" t="s">
        <v>25</v>
      </c>
      <c r="D427" s="32">
        <v>900353389</v>
      </c>
      <c r="E427" s="32" t="s">
        <v>797</v>
      </c>
      <c r="F427" s="32" t="s">
        <v>58</v>
      </c>
      <c r="G427" s="32" t="s">
        <v>59</v>
      </c>
      <c r="H427" s="32" t="s">
        <v>87</v>
      </c>
      <c r="I427" s="32" t="s">
        <v>798</v>
      </c>
      <c r="J427" s="32" t="s">
        <v>29</v>
      </c>
      <c r="K427" s="32" t="s">
        <v>29</v>
      </c>
      <c r="L427" s="32" t="s">
        <v>30</v>
      </c>
      <c r="M427" s="32">
        <v>16023810</v>
      </c>
      <c r="N427" s="32">
        <v>1225137</v>
      </c>
      <c r="O427" s="32">
        <v>17248947</v>
      </c>
      <c r="P427" s="32">
        <v>15879709</v>
      </c>
      <c r="R427" s="32">
        <v>15879709</v>
      </c>
      <c r="S427" s="32">
        <v>1369238</v>
      </c>
      <c r="T427" s="32">
        <v>2457962</v>
      </c>
      <c r="U427" s="32">
        <v>694265</v>
      </c>
      <c r="V427" s="20">
        <f>+$M427/$P427</f>
        <v>1.0090745365673892</v>
      </c>
      <c r="X427" s="16">
        <f>+$R427/$O427</f>
        <v>0.92061903836796533</v>
      </c>
      <c r="Y427" s="13"/>
      <c r="Z427" s="32">
        <f>+$T427/$U427</f>
        <v>3.5403801142215148</v>
      </c>
      <c r="AA427" s="32">
        <f>+$T427/$S427</f>
        <v>1.7951313066099539</v>
      </c>
      <c r="AB427" s="32">
        <f>+$T427/$O427</f>
        <v>0.14249924937446906</v>
      </c>
    </row>
    <row r="428" spans="1:28" x14ac:dyDescent="0.3">
      <c r="A428" s="33">
        <v>29072</v>
      </c>
      <c r="B428" s="32" t="s">
        <v>32</v>
      </c>
      <c r="C428" s="32" t="s">
        <v>25</v>
      </c>
      <c r="D428" s="32">
        <v>900297138</v>
      </c>
      <c r="E428" s="32" t="s">
        <v>766</v>
      </c>
      <c r="F428" s="32" t="s">
        <v>58</v>
      </c>
      <c r="G428" s="32" t="s">
        <v>59</v>
      </c>
      <c r="H428" s="32" t="s">
        <v>27</v>
      </c>
      <c r="I428" s="32" t="s">
        <v>767</v>
      </c>
      <c r="J428" s="32" t="s">
        <v>29</v>
      </c>
      <c r="K428" s="32" t="s">
        <v>29</v>
      </c>
      <c r="L428" s="32" t="s">
        <v>30</v>
      </c>
      <c r="M428" s="32">
        <v>1942428</v>
      </c>
      <c r="N428" s="32">
        <v>1036661</v>
      </c>
      <c r="O428" s="32">
        <v>2979089</v>
      </c>
      <c r="P428" s="32">
        <v>967664</v>
      </c>
      <c r="Q428" s="32">
        <v>1790047</v>
      </c>
      <c r="R428" s="32">
        <v>2757711</v>
      </c>
      <c r="S428" s="32">
        <v>221378</v>
      </c>
      <c r="T428" s="32">
        <v>255216</v>
      </c>
      <c r="U428" s="32">
        <v>73033</v>
      </c>
      <c r="V428" s="20">
        <f>+$M428/$P428</f>
        <v>2.0073372575604753</v>
      </c>
      <c r="X428" s="16">
        <f>+$R428/$O428</f>
        <v>0.92568936342620178</v>
      </c>
      <c r="Y428" s="13"/>
      <c r="Z428" s="32">
        <f>+$T428/$U428</f>
        <v>3.4945298700587406</v>
      </c>
      <c r="AA428" s="32">
        <f>+$T428/$S428</f>
        <v>1.1528516835457905</v>
      </c>
      <c r="AB428" s="32">
        <f>+$T428/$O428</f>
        <v>8.5669142479462682E-2</v>
      </c>
    </row>
    <row r="429" spans="1:28" x14ac:dyDescent="0.3">
      <c r="A429" s="33">
        <v>12812</v>
      </c>
      <c r="B429" s="32" t="s">
        <v>32</v>
      </c>
      <c r="C429" s="32" t="s">
        <v>25</v>
      </c>
      <c r="D429" s="32">
        <v>830092023</v>
      </c>
      <c r="E429" s="32" t="s">
        <v>511</v>
      </c>
      <c r="F429" s="32" t="s">
        <v>58</v>
      </c>
      <c r="G429" s="32" t="s">
        <v>59</v>
      </c>
      <c r="H429" s="32" t="s">
        <v>51</v>
      </c>
      <c r="I429" s="32" t="s">
        <v>512</v>
      </c>
      <c r="J429" s="32" t="s">
        <v>74</v>
      </c>
      <c r="K429" s="32" t="s">
        <v>513</v>
      </c>
      <c r="L429" s="32" t="s">
        <v>30</v>
      </c>
      <c r="M429" s="32">
        <v>1029657</v>
      </c>
      <c r="N429" s="32">
        <v>3634</v>
      </c>
      <c r="O429" s="32">
        <v>1033291</v>
      </c>
      <c r="P429" s="32">
        <v>972706</v>
      </c>
      <c r="Q429" s="32">
        <v>0</v>
      </c>
      <c r="R429" s="32">
        <v>972706</v>
      </c>
      <c r="S429" s="32">
        <v>60585</v>
      </c>
      <c r="T429" s="32">
        <v>-1132160</v>
      </c>
      <c r="U429" s="32">
        <v>0</v>
      </c>
      <c r="V429" s="20">
        <f>+$M429/$P429</f>
        <v>1.0585490374275475</v>
      </c>
      <c r="X429" s="16">
        <f>+$R429/$O429</f>
        <v>0.94136695277516202</v>
      </c>
      <c r="Y429" s="13"/>
      <c r="Z429" s="32" t="e">
        <f>+$T429/$U429</f>
        <v>#DIV/0!</v>
      </c>
      <c r="AA429" s="32">
        <f>+$T429/$S429</f>
        <v>-18.687133778988198</v>
      </c>
      <c r="AB429" s="32">
        <f>+$T429/$O429</f>
        <v>-1.095683597360279</v>
      </c>
    </row>
    <row r="430" spans="1:28" x14ac:dyDescent="0.3">
      <c r="A430" s="33">
        <v>40106</v>
      </c>
      <c r="B430" s="32" t="s">
        <v>32</v>
      </c>
      <c r="C430" s="32" t="s">
        <v>25</v>
      </c>
      <c r="D430" s="32">
        <v>900739798</v>
      </c>
      <c r="E430" s="32" t="s">
        <v>927</v>
      </c>
      <c r="F430" s="32" t="s">
        <v>58</v>
      </c>
      <c r="G430" s="32" t="s">
        <v>59</v>
      </c>
      <c r="H430" s="32" t="s">
        <v>27</v>
      </c>
      <c r="I430" s="32" t="s">
        <v>928</v>
      </c>
      <c r="J430" s="32" t="s">
        <v>158</v>
      </c>
      <c r="K430" s="32" t="s">
        <v>247</v>
      </c>
      <c r="L430" s="32" t="s">
        <v>30</v>
      </c>
      <c r="M430" s="32">
        <v>6871035</v>
      </c>
      <c r="N430" s="32">
        <v>335842</v>
      </c>
      <c r="O430" s="32">
        <v>7206877</v>
      </c>
      <c r="P430" s="32">
        <v>1741174</v>
      </c>
      <c r="Q430" s="32">
        <v>5075584</v>
      </c>
      <c r="R430" s="32">
        <v>6816758</v>
      </c>
      <c r="S430" s="32">
        <v>390119</v>
      </c>
      <c r="T430" s="32">
        <v>496357</v>
      </c>
      <c r="U430" s="32">
        <v>345010</v>
      </c>
      <c r="V430" s="20">
        <f>+$M430/$P430</f>
        <v>3.9462081331331618</v>
      </c>
      <c r="X430" s="16">
        <f>+$R430/$O430</f>
        <v>0.94586850864805938</v>
      </c>
      <c r="Y430" s="13"/>
      <c r="Z430" s="32">
        <f>+$T430/$U430</f>
        <v>1.4386742413263385</v>
      </c>
      <c r="AA430" s="32">
        <f>+$T430/$S430</f>
        <v>1.27232203507135</v>
      </c>
      <c r="AB430" s="32">
        <f>+$T430/$O430</f>
        <v>6.8872689238348314E-2</v>
      </c>
    </row>
    <row r="431" spans="1:28" x14ac:dyDescent="0.3">
      <c r="A431" s="33">
        <v>8030</v>
      </c>
      <c r="B431" s="32" t="s">
        <v>32</v>
      </c>
      <c r="C431" s="32" t="s">
        <v>25</v>
      </c>
      <c r="D431" s="32">
        <v>811014137</v>
      </c>
      <c r="E431" s="32" t="s">
        <v>404</v>
      </c>
      <c r="F431" s="32" t="s">
        <v>58</v>
      </c>
      <c r="G431" s="32" t="s">
        <v>59</v>
      </c>
      <c r="H431" s="32" t="s">
        <v>27</v>
      </c>
      <c r="I431" s="32" t="s">
        <v>405</v>
      </c>
      <c r="J431" s="32" t="s">
        <v>29</v>
      </c>
      <c r="K431" s="32" t="s">
        <v>29</v>
      </c>
      <c r="L431" s="32" t="s">
        <v>30</v>
      </c>
      <c r="M431" s="32">
        <v>4167589</v>
      </c>
      <c r="N431" s="32">
        <v>1454643</v>
      </c>
      <c r="O431" s="32">
        <v>5622232</v>
      </c>
      <c r="P431" s="32">
        <v>5428165</v>
      </c>
      <c r="R431" s="32">
        <v>5428165</v>
      </c>
      <c r="S431" s="32">
        <v>194067</v>
      </c>
      <c r="T431" s="32">
        <v>1843457</v>
      </c>
      <c r="U431" s="32">
        <v>1139869</v>
      </c>
      <c r="V431" s="20">
        <f>+$M431/$P431</f>
        <v>0.76777124497873594</v>
      </c>
      <c r="X431" s="16">
        <f>+$R431/$O431</f>
        <v>0.96548221418112945</v>
      </c>
      <c r="Y431" s="13"/>
      <c r="Z431" s="32">
        <f>+$T431/$U431</f>
        <v>1.6172533861347225</v>
      </c>
      <c r="AA431" s="32">
        <f>+$T431/$S431</f>
        <v>9.4990750617054935</v>
      </c>
      <c r="AB431" s="32">
        <f>+$T431/$O431</f>
        <v>0.32788703845732442</v>
      </c>
    </row>
    <row r="432" spans="1:28" x14ac:dyDescent="0.3">
      <c r="A432" s="33">
        <v>39970</v>
      </c>
      <c r="B432" s="32" t="s">
        <v>32</v>
      </c>
      <c r="C432" s="32" t="s">
        <v>25</v>
      </c>
      <c r="D432" s="32">
        <v>900726838</v>
      </c>
      <c r="E432" s="32" t="s">
        <v>925</v>
      </c>
      <c r="F432" s="32" t="s">
        <v>58</v>
      </c>
      <c r="G432" s="32" t="s">
        <v>59</v>
      </c>
      <c r="H432" s="32" t="s">
        <v>27</v>
      </c>
      <c r="I432" s="32" t="s">
        <v>926</v>
      </c>
      <c r="J432" s="32" t="s">
        <v>158</v>
      </c>
      <c r="K432" s="32" t="s">
        <v>247</v>
      </c>
      <c r="L432" s="32" t="s">
        <v>30</v>
      </c>
      <c r="M432" s="32">
        <v>2370059</v>
      </c>
      <c r="N432" s="32">
        <v>63112</v>
      </c>
      <c r="O432" s="32">
        <v>2433171</v>
      </c>
      <c r="P432" s="32">
        <v>516434</v>
      </c>
      <c r="Q432" s="32">
        <v>1853656</v>
      </c>
      <c r="R432" s="32">
        <v>2370090</v>
      </c>
      <c r="S432" s="32">
        <v>63081</v>
      </c>
      <c r="T432" s="32">
        <v>-286114</v>
      </c>
      <c r="U432" s="32">
        <v>59918</v>
      </c>
      <c r="V432" s="20">
        <f>+$M432/$P432</f>
        <v>4.5892776230844596</v>
      </c>
      <c r="X432" s="16">
        <f>+$R432/$O432</f>
        <v>0.97407457182417512</v>
      </c>
      <c r="Y432" s="13"/>
      <c r="Z432" s="32">
        <f>+$T432/$U432</f>
        <v>-4.7750926265896725</v>
      </c>
      <c r="AA432" s="32">
        <f>+$T432/$S432</f>
        <v>-4.5356604999920735</v>
      </c>
      <c r="AB432" s="32">
        <f>+$T432/$O432</f>
        <v>-0.11758894052247047</v>
      </c>
    </row>
    <row r="433" spans="1:29" x14ac:dyDescent="0.3">
      <c r="A433" s="33">
        <v>36188</v>
      </c>
      <c r="B433" s="32" t="s">
        <v>32</v>
      </c>
      <c r="C433" s="32" t="s">
        <v>25</v>
      </c>
      <c r="D433" s="32">
        <v>900525300</v>
      </c>
      <c r="E433" s="32" t="s">
        <v>876</v>
      </c>
      <c r="F433" s="32" t="s">
        <v>58</v>
      </c>
      <c r="G433" s="32" t="s">
        <v>59</v>
      </c>
      <c r="H433" s="32" t="s">
        <v>27</v>
      </c>
      <c r="I433" s="32" t="s">
        <v>877</v>
      </c>
      <c r="J433" s="32" t="s">
        <v>29</v>
      </c>
      <c r="K433" s="32" t="s">
        <v>29</v>
      </c>
      <c r="L433" s="32" t="s">
        <v>30</v>
      </c>
      <c r="M433" s="32">
        <v>2059028</v>
      </c>
      <c r="N433" s="32">
        <v>19667</v>
      </c>
      <c r="O433" s="32">
        <v>2078695</v>
      </c>
      <c r="P433" s="32">
        <v>1966558</v>
      </c>
      <c r="Q433" s="32">
        <v>83378</v>
      </c>
      <c r="R433" s="32">
        <v>2049936</v>
      </c>
      <c r="S433" s="32">
        <v>28759</v>
      </c>
      <c r="T433" s="32">
        <v>-52128</v>
      </c>
      <c r="U433" s="32">
        <v>2762</v>
      </c>
      <c r="V433" s="20">
        <f>+$M433/$P433</f>
        <v>1.0470212421906702</v>
      </c>
      <c r="X433" s="16">
        <f>+$R433/$O433</f>
        <v>0.98616487748322867</v>
      </c>
      <c r="Y433" s="13"/>
      <c r="Z433" s="32">
        <f>+$T433/$U433</f>
        <v>-18.873280231716148</v>
      </c>
      <c r="AA433" s="32">
        <f>+$T433/$S433</f>
        <v>-1.8125804096109044</v>
      </c>
      <c r="AB433" s="32">
        <f>+$T433/$O433</f>
        <v>-2.5077272038466443E-2</v>
      </c>
    </row>
    <row r="434" spans="1:29" x14ac:dyDescent="0.3">
      <c r="A434" s="33">
        <v>1368</v>
      </c>
      <c r="B434" s="32" t="s">
        <v>24</v>
      </c>
      <c r="C434" s="32" t="s">
        <v>25</v>
      </c>
      <c r="D434" s="32">
        <v>830041688</v>
      </c>
      <c r="E434" s="32" t="s">
        <v>93</v>
      </c>
      <c r="F434" s="32" t="s">
        <v>58</v>
      </c>
      <c r="G434" s="32" t="s">
        <v>59</v>
      </c>
      <c r="H434" s="32" t="s">
        <v>27</v>
      </c>
      <c r="I434" s="32" t="s">
        <v>94</v>
      </c>
      <c r="J434" s="32" t="s">
        <v>29</v>
      </c>
      <c r="K434" s="32" t="s">
        <v>29</v>
      </c>
      <c r="L434" s="32" t="s">
        <v>30</v>
      </c>
      <c r="M434" s="32">
        <v>13705602</v>
      </c>
      <c r="N434" s="32">
        <v>2728086</v>
      </c>
      <c r="O434" s="32">
        <v>16433688</v>
      </c>
      <c r="P434" s="32">
        <v>15729277</v>
      </c>
      <c r="Q434" s="32">
        <v>645963</v>
      </c>
      <c r="R434" s="32">
        <v>16375240</v>
      </c>
      <c r="S434" s="32">
        <v>58448</v>
      </c>
      <c r="T434" s="32">
        <v>-398069</v>
      </c>
      <c r="U434" s="32">
        <v>1866570</v>
      </c>
      <c r="V434" s="20">
        <f>+$M434/$P434</f>
        <v>0.87134341902682499</v>
      </c>
      <c r="W434" s="20"/>
      <c r="X434" s="16">
        <f>+$R434/$O434</f>
        <v>0.99644340333101122</v>
      </c>
      <c r="Y434" s="13"/>
      <c r="Z434" s="32">
        <f>+$T434/$U434</f>
        <v>-0.21326229394022189</v>
      </c>
      <c r="AA434" s="32">
        <f>+$T434/$S434</f>
        <v>-6.8106522036682176</v>
      </c>
      <c r="AB434" s="32">
        <f>+$T434/$O434</f>
        <v>-2.4222742941207111E-2</v>
      </c>
      <c r="AC434" s="9"/>
    </row>
    <row r="435" spans="1:29" x14ac:dyDescent="0.3">
      <c r="A435" s="33">
        <v>17250</v>
      </c>
      <c r="B435" s="32" t="s">
        <v>32</v>
      </c>
      <c r="C435" s="32" t="s">
        <v>25</v>
      </c>
      <c r="D435" s="32">
        <v>860351760</v>
      </c>
      <c r="E435" s="32" t="s">
        <v>592</v>
      </c>
      <c r="F435" s="32" t="s">
        <v>58</v>
      </c>
      <c r="G435" s="32" t="s">
        <v>59</v>
      </c>
      <c r="H435" s="32" t="s">
        <v>27</v>
      </c>
      <c r="I435" s="32" t="s">
        <v>593</v>
      </c>
      <c r="J435" s="32" t="s">
        <v>29</v>
      </c>
      <c r="K435" s="32" t="s">
        <v>29</v>
      </c>
      <c r="L435" s="32" t="s">
        <v>30</v>
      </c>
      <c r="M435" s="32">
        <v>2015376</v>
      </c>
      <c r="N435" s="32">
        <v>1056</v>
      </c>
      <c r="O435" s="32">
        <v>2016432</v>
      </c>
      <c r="P435" s="32">
        <v>1955500</v>
      </c>
      <c r="Q435" s="32">
        <v>73979</v>
      </c>
      <c r="R435" s="32">
        <v>2029479</v>
      </c>
      <c r="S435" s="32">
        <v>-13047</v>
      </c>
      <c r="T435" s="32">
        <v>-42465</v>
      </c>
      <c r="V435" s="20">
        <f>+$M435/$P435</f>
        <v>1.0306192789567885</v>
      </c>
      <c r="X435" s="16">
        <f>+$R435/$O435</f>
        <v>1.0064703396891141</v>
      </c>
      <c r="Y435" s="13"/>
      <c r="Z435" s="32" t="e">
        <f>+$T435/$U435</f>
        <v>#DIV/0!</v>
      </c>
      <c r="AA435" s="32">
        <f>+$T435/$S435</f>
        <v>3.2547712117728214</v>
      </c>
      <c r="AB435" s="32">
        <f>+$T435/$O435</f>
        <v>-2.1059475350520128E-2</v>
      </c>
    </row>
    <row r="436" spans="1:29" x14ac:dyDescent="0.3">
      <c r="A436" s="33">
        <v>29766</v>
      </c>
      <c r="B436" s="32" t="s">
        <v>32</v>
      </c>
      <c r="C436" s="32" t="s">
        <v>25</v>
      </c>
      <c r="D436" s="32">
        <v>900321578</v>
      </c>
      <c r="E436" s="32" t="s">
        <v>779</v>
      </c>
      <c r="F436" s="32" t="s">
        <v>58</v>
      </c>
      <c r="G436" s="32" t="s">
        <v>59</v>
      </c>
      <c r="H436" s="32" t="s">
        <v>51</v>
      </c>
      <c r="I436" s="32" t="s">
        <v>780</v>
      </c>
      <c r="J436" s="32" t="s">
        <v>74</v>
      </c>
      <c r="K436" s="32" t="s">
        <v>112</v>
      </c>
      <c r="L436" s="32" t="s">
        <v>30</v>
      </c>
      <c r="M436" s="32">
        <v>15255389</v>
      </c>
      <c r="N436" s="32">
        <v>16285249</v>
      </c>
      <c r="O436" s="32">
        <v>31540638</v>
      </c>
      <c r="P436" s="32">
        <v>20228186</v>
      </c>
      <c r="Q436" s="32">
        <v>11602107</v>
      </c>
      <c r="R436" s="32">
        <v>31830293</v>
      </c>
      <c r="S436" s="32">
        <v>-289655</v>
      </c>
      <c r="T436" s="32">
        <v>1623633</v>
      </c>
      <c r="V436" s="20">
        <f>+$M436/$P436</f>
        <v>0.75416495577013187</v>
      </c>
      <c r="X436" s="16">
        <f>+$R436/$O436</f>
        <v>1.0091835491723409</v>
      </c>
      <c r="Y436" s="13"/>
      <c r="Z436" s="32" t="e">
        <f>+$T436/$U436</f>
        <v>#DIV/0!</v>
      </c>
      <c r="AA436" s="32">
        <f>+$T436/$S436</f>
        <v>-5.6054029794065352</v>
      </c>
      <c r="AB436" s="32">
        <f>+$T436/$O436</f>
        <v>5.1477493892165403E-2</v>
      </c>
    </row>
    <row r="437" spans="1:29" x14ac:dyDescent="0.3">
      <c r="A437" s="33">
        <v>26780</v>
      </c>
      <c r="B437" s="32" t="s">
        <v>32</v>
      </c>
      <c r="C437" s="32" t="s">
        <v>25</v>
      </c>
      <c r="D437" s="32">
        <v>900201524</v>
      </c>
      <c r="E437" s="32" t="s">
        <v>742</v>
      </c>
      <c r="F437" s="32" t="s">
        <v>58</v>
      </c>
      <c r="G437" s="32" t="s">
        <v>59</v>
      </c>
      <c r="H437" s="32" t="s">
        <v>27</v>
      </c>
      <c r="I437" s="32" t="s">
        <v>743</v>
      </c>
      <c r="J437" s="32" t="s">
        <v>35</v>
      </c>
      <c r="K437" s="32" t="s">
        <v>36</v>
      </c>
      <c r="L437" s="32" t="s">
        <v>30</v>
      </c>
      <c r="M437" s="32">
        <v>1512209</v>
      </c>
      <c r="N437" s="32">
        <v>107645</v>
      </c>
      <c r="O437" s="32">
        <v>1619854</v>
      </c>
      <c r="P437" s="32">
        <v>202682</v>
      </c>
      <c r="Q437" s="32">
        <v>1492171</v>
      </c>
      <c r="R437" s="32">
        <v>1694853</v>
      </c>
      <c r="S437" s="32">
        <v>-74999</v>
      </c>
      <c r="T437" s="32">
        <v>-200900</v>
      </c>
      <c r="V437" s="20">
        <f>+$M437/$P437</f>
        <v>7.4609930827601856</v>
      </c>
      <c r="X437" s="16">
        <f>+$R437/$O437</f>
        <v>1.046299851715031</v>
      </c>
      <c r="Y437" s="13"/>
      <c r="Z437" s="32" t="e">
        <f>+$T437/$U437</f>
        <v>#DIV/0!</v>
      </c>
      <c r="AA437" s="32">
        <f>+$T437/$S437</f>
        <v>2.678702382698436</v>
      </c>
      <c r="AB437" s="32">
        <f>+$T437/$O437</f>
        <v>-0.12402352310763809</v>
      </c>
    </row>
    <row r="438" spans="1:29" x14ac:dyDescent="0.3">
      <c r="A438" s="33">
        <v>12592</v>
      </c>
      <c r="B438" s="32" t="s">
        <v>32</v>
      </c>
      <c r="C438" s="32" t="s">
        <v>25</v>
      </c>
      <c r="D438" s="32">
        <v>830084920</v>
      </c>
      <c r="E438" s="32" t="s">
        <v>507</v>
      </c>
      <c r="F438" s="32" t="s">
        <v>58</v>
      </c>
      <c r="G438" s="32" t="s">
        <v>59</v>
      </c>
      <c r="H438" s="32" t="s">
        <v>27</v>
      </c>
      <c r="I438" s="32" t="s">
        <v>508</v>
      </c>
      <c r="J438" s="32" t="s">
        <v>29</v>
      </c>
      <c r="K438" s="32" t="s">
        <v>29</v>
      </c>
      <c r="L438" s="32" t="s">
        <v>30</v>
      </c>
      <c r="M438" s="32">
        <v>14414</v>
      </c>
      <c r="N438" s="32">
        <v>2163045</v>
      </c>
      <c r="O438" s="32">
        <v>2177459</v>
      </c>
      <c r="P438" s="32">
        <v>2</v>
      </c>
      <c r="Q438" s="32">
        <v>2302597</v>
      </c>
      <c r="R438" s="32">
        <v>2302599</v>
      </c>
      <c r="S438" s="32">
        <v>-125140</v>
      </c>
      <c r="T438" s="32">
        <v>-28627</v>
      </c>
      <c r="V438" s="20">
        <f>+$M438/$P438</f>
        <v>7207</v>
      </c>
      <c r="X438" s="16">
        <f>+$R438/$O438</f>
        <v>1.057470657312032</v>
      </c>
      <c r="Y438" s="13"/>
      <c r="Z438" s="32" t="e">
        <f>+$T438/$U438</f>
        <v>#DIV/0!</v>
      </c>
      <c r="AA438" s="32">
        <f>+$T438/$S438</f>
        <v>0.22875978903627936</v>
      </c>
      <c r="AB438" s="32">
        <f>+$T438/$O438</f>
        <v>-1.3146975442476758E-2</v>
      </c>
    </row>
    <row r="439" spans="1:29" x14ac:dyDescent="0.3">
      <c r="A439" s="33">
        <v>30708</v>
      </c>
      <c r="B439" s="32" t="s">
        <v>32</v>
      </c>
      <c r="C439" s="32" t="s">
        <v>25</v>
      </c>
      <c r="D439" s="32">
        <v>900350852</v>
      </c>
      <c r="E439" s="32" t="s">
        <v>791</v>
      </c>
      <c r="F439" s="32" t="s">
        <v>58</v>
      </c>
      <c r="G439" s="32" t="s">
        <v>59</v>
      </c>
      <c r="H439" s="32" t="s">
        <v>27</v>
      </c>
      <c r="I439" s="32" t="s">
        <v>792</v>
      </c>
      <c r="J439" s="32" t="s">
        <v>29</v>
      </c>
      <c r="K439" s="32" t="s">
        <v>29</v>
      </c>
      <c r="L439" s="32" t="s">
        <v>30</v>
      </c>
      <c r="M439" s="32">
        <v>3071204</v>
      </c>
      <c r="N439" s="32">
        <v>158584</v>
      </c>
      <c r="O439" s="32">
        <v>3229788</v>
      </c>
      <c r="P439" s="32">
        <v>3484958</v>
      </c>
      <c r="Q439" s="32">
        <v>32393</v>
      </c>
      <c r="R439" s="32">
        <v>3517351</v>
      </c>
      <c r="S439" s="32">
        <v>-287563</v>
      </c>
      <c r="T439" s="32">
        <v>160676</v>
      </c>
      <c r="U439" s="32">
        <v>26701</v>
      </c>
      <c r="V439" s="20">
        <f>+$M439/$P439</f>
        <v>0.88127432238781644</v>
      </c>
      <c r="X439" s="16">
        <f>+$R439/$O439</f>
        <v>1.0890346363290717</v>
      </c>
      <c r="Y439" s="13"/>
      <c r="Z439" s="32">
        <f>+$T439/$U439</f>
        <v>6.017602336991124</v>
      </c>
      <c r="AA439" s="32">
        <f>+$T439/$S439</f>
        <v>-0.55875060421542411</v>
      </c>
      <c r="AB439" s="32">
        <f>+$T439/$O439</f>
        <v>4.9748156844969388E-2</v>
      </c>
    </row>
    <row r="440" spans="1:29" x14ac:dyDescent="0.3">
      <c r="A440" s="33">
        <v>41968</v>
      </c>
      <c r="B440" s="32" t="s">
        <v>32</v>
      </c>
      <c r="C440" s="32" t="s">
        <v>25</v>
      </c>
      <c r="D440" s="32">
        <v>900913894</v>
      </c>
      <c r="E440" s="32" t="s">
        <v>950</v>
      </c>
      <c r="F440" s="32" t="s">
        <v>58</v>
      </c>
      <c r="G440" s="32" t="s">
        <v>59</v>
      </c>
      <c r="H440" s="32" t="s">
        <v>27</v>
      </c>
      <c r="I440" s="32" t="s">
        <v>951</v>
      </c>
      <c r="J440" s="32" t="s">
        <v>41</v>
      </c>
      <c r="K440" s="32" t="s">
        <v>42</v>
      </c>
      <c r="L440" s="32" t="s">
        <v>30</v>
      </c>
      <c r="M440" s="32">
        <v>178067</v>
      </c>
      <c r="N440" s="32">
        <v>0</v>
      </c>
      <c r="O440" s="32">
        <v>178067</v>
      </c>
      <c r="P440" s="32">
        <v>199496</v>
      </c>
      <c r="Q440" s="32">
        <v>0</v>
      </c>
      <c r="R440" s="32">
        <v>199496</v>
      </c>
      <c r="S440" s="32">
        <v>-21429</v>
      </c>
      <c r="T440" s="32">
        <v>-52759</v>
      </c>
      <c r="U440" s="32">
        <v>62750</v>
      </c>
      <c r="V440" s="20">
        <f>+$M440/$P440</f>
        <v>0.89258431246741787</v>
      </c>
      <c r="X440" s="16">
        <f>+$R440/$O440</f>
        <v>1.1203423430506494</v>
      </c>
      <c r="Y440" s="13"/>
      <c r="Z440" s="32">
        <f>+$T440/$U440</f>
        <v>-0.84078087649402389</v>
      </c>
      <c r="AA440" s="32">
        <f>+$T440/$S440</f>
        <v>2.4620374259181483</v>
      </c>
      <c r="AB440" s="32">
        <f>+$T440/$O440</f>
        <v>-0.29628735251337979</v>
      </c>
    </row>
    <row r="441" spans="1:29" x14ac:dyDescent="0.3">
      <c r="A441" s="33">
        <v>10714</v>
      </c>
      <c r="B441" s="32" t="s">
        <v>32</v>
      </c>
      <c r="C441" s="32" t="s">
        <v>25</v>
      </c>
      <c r="D441" s="32">
        <v>830023239</v>
      </c>
      <c r="E441" s="32" t="s">
        <v>451</v>
      </c>
      <c r="F441" s="32" t="s">
        <v>58</v>
      </c>
      <c r="G441" s="32" t="s">
        <v>59</v>
      </c>
      <c r="H441" s="32" t="s">
        <v>27</v>
      </c>
      <c r="I441" s="32" t="s">
        <v>452</v>
      </c>
      <c r="J441" s="32" t="s">
        <v>29</v>
      </c>
      <c r="K441" s="32" t="s">
        <v>29</v>
      </c>
      <c r="L441" s="32" t="s">
        <v>30</v>
      </c>
      <c r="M441" s="32">
        <v>579808</v>
      </c>
      <c r="N441" s="32">
        <v>3237575</v>
      </c>
      <c r="O441" s="32">
        <v>3817383</v>
      </c>
      <c r="P441" s="32">
        <v>1013000</v>
      </c>
      <c r="Q441" s="32">
        <v>3272556</v>
      </c>
      <c r="R441" s="32">
        <v>4285556</v>
      </c>
      <c r="S441" s="32">
        <v>-468173</v>
      </c>
      <c r="T441" s="32">
        <v>-440787</v>
      </c>
      <c r="U441" s="32">
        <v>31776</v>
      </c>
      <c r="V441" s="20">
        <f>+$M441/$P441</f>
        <v>0.57236722606120438</v>
      </c>
      <c r="X441" s="16">
        <f>+$R441/$O441</f>
        <v>1.1226423966366488</v>
      </c>
      <c r="Y441" s="13"/>
      <c r="Z441" s="32">
        <f>+$T441/$U441</f>
        <v>-13.871695619335348</v>
      </c>
      <c r="AA441" s="32">
        <f>+$T441/$S441</f>
        <v>0.94150452930861028</v>
      </c>
      <c r="AB441" s="32">
        <f>+$T441/$O441</f>
        <v>-0.11546837191866784</v>
      </c>
    </row>
    <row r="442" spans="1:29" x14ac:dyDescent="0.3">
      <c r="A442" s="33">
        <v>11156</v>
      </c>
      <c r="B442" s="32" t="s">
        <v>32</v>
      </c>
      <c r="C442" s="32" t="s">
        <v>25</v>
      </c>
      <c r="D442" s="32">
        <v>830039415</v>
      </c>
      <c r="E442" s="32" t="s">
        <v>463</v>
      </c>
      <c r="F442" s="32" t="s">
        <v>58</v>
      </c>
      <c r="G442" s="32" t="s">
        <v>59</v>
      </c>
      <c r="H442" s="32" t="s">
        <v>27</v>
      </c>
      <c r="I442" s="32" t="s">
        <v>464</v>
      </c>
      <c r="J442" s="32" t="s">
        <v>29</v>
      </c>
      <c r="K442" s="32" t="s">
        <v>29</v>
      </c>
      <c r="L442" s="32" t="s">
        <v>30</v>
      </c>
      <c r="M442" s="32">
        <v>6739510</v>
      </c>
      <c r="N442" s="32">
        <v>1104020</v>
      </c>
      <c r="O442" s="32">
        <v>7843530</v>
      </c>
      <c r="P442" s="32">
        <v>9864060</v>
      </c>
      <c r="R442" s="32">
        <v>9864060</v>
      </c>
      <c r="S442" s="32">
        <v>-2020530</v>
      </c>
      <c r="T442" s="32">
        <v>714736</v>
      </c>
      <c r="U442" s="32">
        <v>50324</v>
      </c>
      <c r="V442" s="20">
        <f>+$M442/$P442</f>
        <v>0.68323895029024562</v>
      </c>
      <c r="X442" s="16">
        <f>+$R442/$O442</f>
        <v>1.257604675445877</v>
      </c>
      <c r="Y442" s="13"/>
      <c r="Z442" s="32">
        <f>+$T442/$U442</f>
        <v>14.202686590891027</v>
      </c>
      <c r="AA442" s="32">
        <f>+$T442/$S442</f>
        <v>-0.35373689081577608</v>
      </c>
      <c r="AB442" s="32">
        <f>+$T442/$O442</f>
        <v>9.1124276951831631E-2</v>
      </c>
    </row>
    <row r="443" spans="1:29" x14ac:dyDescent="0.3">
      <c r="A443" s="33">
        <v>31678</v>
      </c>
      <c r="B443" s="32" t="s">
        <v>32</v>
      </c>
      <c r="C443" s="32" t="s">
        <v>25</v>
      </c>
      <c r="D443" s="32">
        <v>900383283</v>
      </c>
      <c r="E443" s="32" t="s">
        <v>810</v>
      </c>
      <c r="F443" s="32" t="s">
        <v>58</v>
      </c>
      <c r="G443" s="32" t="s">
        <v>59</v>
      </c>
      <c r="H443" s="32" t="s">
        <v>27</v>
      </c>
      <c r="I443" s="32" t="s">
        <v>811</v>
      </c>
      <c r="J443" s="32" t="s">
        <v>74</v>
      </c>
      <c r="K443" s="32" t="s">
        <v>112</v>
      </c>
      <c r="L443" s="32" t="s">
        <v>30</v>
      </c>
      <c r="M443" s="32">
        <v>4078560</v>
      </c>
      <c r="N443" s="32">
        <v>2677175</v>
      </c>
      <c r="O443" s="32">
        <v>6755735</v>
      </c>
      <c r="P443" s="32">
        <v>1417212</v>
      </c>
      <c r="Q443" s="32">
        <v>7300031</v>
      </c>
      <c r="R443" s="32">
        <v>8717243</v>
      </c>
      <c r="S443" s="32">
        <v>-1961508</v>
      </c>
      <c r="T443" s="32">
        <v>-1127101</v>
      </c>
      <c r="U443" s="32">
        <v>734728</v>
      </c>
      <c r="V443" s="20">
        <f>+$M443/$P443</f>
        <v>2.8778757165477007</v>
      </c>
      <c r="X443" s="16">
        <f>+$R443/$O443</f>
        <v>1.2903470902869931</v>
      </c>
      <c r="Y443" s="13"/>
      <c r="Z443" s="32">
        <f>+$T443/$U443</f>
        <v>-1.5340384468810226</v>
      </c>
      <c r="AA443" s="32">
        <f>+$T443/$S443</f>
        <v>0.5746094331504128</v>
      </c>
      <c r="AB443" s="32">
        <f>+$T443/$O443</f>
        <v>-0.1668361769666809</v>
      </c>
    </row>
    <row r="444" spans="1:29" x14ac:dyDescent="0.3">
      <c r="A444" s="33">
        <v>37370</v>
      </c>
      <c r="B444" s="32" t="s">
        <v>32</v>
      </c>
      <c r="C444" s="32" t="s">
        <v>25</v>
      </c>
      <c r="D444" s="32">
        <v>900573774</v>
      </c>
      <c r="E444" s="32" t="s">
        <v>901</v>
      </c>
      <c r="F444" s="32" t="s">
        <v>58</v>
      </c>
      <c r="G444" s="32" t="s">
        <v>59</v>
      </c>
      <c r="H444" s="32" t="s">
        <v>27</v>
      </c>
      <c r="I444" s="32" t="s">
        <v>902</v>
      </c>
      <c r="J444" s="32" t="s">
        <v>74</v>
      </c>
      <c r="K444" s="32" t="s">
        <v>112</v>
      </c>
      <c r="L444" s="32" t="s">
        <v>30</v>
      </c>
      <c r="M444" s="32">
        <v>11060572</v>
      </c>
      <c r="N444" s="32">
        <v>6063822</v>
      </c>
      <c r="O444" s="32">
        <v>17124394</v>
      </c>
      <c r="P444" s="32">
        <v>22206020</v>
      </c>
      <c r="Q444" s="32">
        <v>0</v>
      </c>
      <c r="R444" s="32">
        <v>22206020</v>
      </c>
      <c r="S444" s="32">
        <v>-5081626</v>
      </c>
      <c r="T444" s="32">
        <v>5122568</v>
      </c>
      <c r="V444" s="20">
        <f>+$M444/$P444</f>
        <v>0.49808889661452166</v>
      </c>
      <c r="X444" s="16">
        <f>+$R444/$O444</f>
        <v>1.2967477856442686</v>
      </c>
      <c r="Y444" s="13"/>
      <c r="Z444" s="32" t="e">
        <f>+$T444/$U444</f>
        <v>#DIV/0!</v>
      </c>
      <c r="AA444" s="32">
        <f>+$T444/$S444</f>
        <v>-1.0080568699861028</v>
      </c>
      <c r="AB444" s="32">
        <f>+$T444/$O444</f>
        <v>0.29913864397186846</v>
      </c>
    </row>
    <row r="445" spans="1:29" x14ac:dyDescent="0.3">
      <c r="A445" s="33">
        <v>5816</v>
      </c>
      <c r="B445" s="32" t="s">
        <v>32</v>
      </c>
      <c r="C445" s="32" t="s">
        <v>25</v>
      </c>
      <c r="D445" s="32">
        <v>802019980</v>
      </c>
      <c r="E445" s="32" t="s">
        <v>376</v>
      </c>
      <c r="F445" s="32" t="s">
        <v>58</v>
      </c>
      <c r="G445" s="32" t="s">
        <v>59</v>
      </c>
      <c r="H445" s="32" t="s">
        <v>27</v>
      </c>
      <c r="I445" s="32" t="s">
        <v>377</v>
      </c>
      <c r="J445" s="32" t="s">
        <v>46</v>
      </c>
      <c r="K445" s="32" t="s">
        <v>47</v>
      </c>
      <c r="L445" s="32" t="s">
        <v>30</v>
      </c>
      <c r="M445" s="32">
        <v>2799554</v>
      </c>
      <c r="N445" s="32">
        <v>125385</v>
      </c>
      <c r="O445" s="32">
        <v>2924939</v>
      </c>
      <c r="P445" s="32">
        <v>2122099</v>
      </c>
      <c r="Q445" s="32">
        <v>3234260</v>
      </c>
      <c r="R445" s="32">
        <v>5356359</v>
      </c>
      <c r="S445" s="32">
        <v>-2431420</v>
      </c>
      <c r="T445" s="32">
        <v>-722</v>
      </c>
      <c r="V445" s="20">
        <f>+$M445/$P445</f>
        <v>1.3192381693785258</v>
      </c>
      <c r="X445" s="16">
        <f>+$R445/$O445</f>
        <v>1.8312720367843569</v>
      </c>
      <c r="Y445" s="13"/>
      <c r="Z445" s="32" t="e">
        <f>+$T445/$U445</f>
        <v>#DIV/0!</v>
      </c>
      <c r="AA445" s="32">
        <f>+$T445/$S445</f>
        <v>2.9694581767033255E-4</v>
      </c>
      <c r="AB445" s="32">
        <f>+$T445/$O445</f>
        <v>-2.468427546694136E-4</v>
      </c>
    </row>
    <row r="446" spans="1:29" x14ac:dyDescent="0.3">
      <c r="A446" s="33">
        <v>25332</v>
      </c>
      <c r="B446" s="32" t="s">
        <v>32</v>
      </c>
      <c r="C446" s="32" t="s">
        <v>25</v>
      </c>
      <c r="D446" s="32">
        <v>900148010</v>
      </c>
      <c r="E446" s="32" t="s">
        <v>716</v>
      </c>
      <c r="F446" s="32" t="s">
        <v>58</v>
      </c>
      <c r="G446" s="32" t="s">
        <v>59</v>
      </c>
      <c r="H446" s="32" t="s">
        <v>27</v>
      </c>
      <c r="I446" s="32" t="s">
        <v>717</v>
      </c>
      <c r="J446" s="32" t="s">
        <v>74</v>
      </c>
      <c r="K446" s="32" t="s">
        <v>177</v>
      </c>
      <c r="L446" s="32" t="s">
        <v>30</v>
      </c>
      <c r="M446" s="32">
        <v>6776932</v>
      </c>
      <c r="O446" s="32">
        <v>6776932</v>
      </c>
      <c r="P446" s="32">
        <v>11472</v>
      </c>
      <c r="Q446" s="32">
        <v>19325057</v>
      </c>
      <c r="R446" s="32">
        <v>19336529</v>
      </c>
      <c r="S446" s="32">
        <v>-12559597</v>
      </c>
      <c r="T446" s="32">
        <v>-353426</v>
      </c>
      <c r="U446" s="32">
        <v>834</v>
      </c>
      <c r="V446" s="20">
        <f>+$M446/$P446</f>
        <v>590.73675034867506</v>
      </c>
      <c r="X446" s="16">
        <f>+$R446/$O446</f>
        <v>2.8532865609393747</v>
      </c>
      <c r="Y446" s="13"/>
      <c r="Z446" s="32">
        <f>+$T446/$U446</f>
        <v>-423.77218225419665</v>
      </c>
      <c r="AA446" s="32">
        <f>+$T446/$S446</f>
        <v>2.8139915635828124E-2</v>
      </c>
      <c r="AB446" s="32">
        <f>+$T446/$O446</f>
        <v>-5.2151327473848048E-2</v>
      </c>
    </row>
    <row r="447" spans="1:29" x14ac:dyDescent="0.3">
      <c r="A447" s="33">
        <v>46144</v>
      </c>
      <c r="B447" s="32" t="s">
        <v>32</v>
      </c>
      <c r="C447" s="32" t="s">
        <v>25</v>
      </c>
      <c r="D447" s="32">
        <v>901411716</v>
      </c>
      <c r="E447" s="32" t="s">
        <v>958</v>
      </c>
      <c r="F447" s="32" t="s">
        <v>58</v>
      </c>
      <c r="G447" s="32" t="s">
        <v>59</v>
      </c>
      <c r="H447" s="32" t="s">
        <v>27</v>
      </c>
      <c r="I447" s="32" t="s">
        <v>959</v>
      </c>
      <c r="J447" s="32" t="s">
        <v>29</v>
      </c>
      <c r="K447" s="32" t="s">
        <v>29</v>
      </c>
      <c r="L447" s="32" t="s">
        <v>30</v>
      </c>
      <c r="M447" s="32">
        <v>3914125</v>
      </c>
      <c r="N447" s="32">
        <v>289198</v>
      </c>
      <c r="O447" s="32">
        <v>4203323</v>
      </c>
      <c r="P447" s="32">
        <v>18183305</v>
      </c>
      <c r="Q447" s="32">
        <v>0</v>
      </c>
      <c r="R447" s="32">
        <v>18183305</v>
      </c>
      <c r="S447" s="32">
        <v>-13979982</v>
      </c>
      <c r="T447" s="32">
        <v>-5405210</v>
      </c>
      <c r="V447" s="20">
        <f>+$M447/$P447</f>
        <v>0.21525927217301805</v>
      </c>
      <c r="X447" s="16">
        <f>+$R447/$O447</f>
        <v>4.3259356942114611</v>
      </c>
      <c r="Y447" s="13"/>
      <c r="Z447" s="32" t="e">
        <f>+$T447/$U447</f>
        <v>#DIV/0!</v>
      </c>
      <c r="AA447" s="32">
        <f>+$T447/$S447</f>
        <v>0.38663926748975785</v>
      </c>
      <c r="AB447" s="32">
        <f>+$T447/$O447</f>
        <v>-1.2859373405279584</v>
      </c>
    </row>
    <row r="448" spans="1:29" x14ac:dyDescent="0.3">
      <c r="Y448" s="8"/>
    </row>
    <row r="449" spans="23:25" x14ac:dyDescent="0.3">
      <c r="W449" s="32" t="s">
        <v>55</v>
      </c>
      <c r="X449" s="34">
        <f>AVERAGE(X2:X447)</f>
        <v>0.52300795328020522</v>
      </c>
    </row>
    <row r="450" spans="23:25" x14ac:dyDescent="0.3">
      <c r="W450" s="32" t="s">
        <v>56</v>
      </c>
      <c r="X450" s="32">
        <f>STDEVA(X2:X447)</f>
        <v>0.32450169110376809</v>
      </c>
      <c r="Y450" s="8"/>
    </row>
    <row r="451" spans="23:25" x14ac:dyDescent="0.3">
      <c r="W451" s="32" t="s">
        <v>979</v>
      </c>
      <c r="X451" s="8">
        <f>MEDIAN(X2:X447)</f>
        <v>0.52640363196999873</v>
      </c>
    </row>
  </sheetData>
  <autoFilter ref="A1:AD1" xr:uid="{A8AE3EFB-CC92-43A0-8303-53C56CB81A59}">
    <sortState xmlns:xlrd2="http://schemas.microsoft.com/office/spreadsheetml/2017/richdata2" ref="A2:AD447">
      <sortCondition ref="X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1D789-A3D5-405A-BA96-96F1ED724396}">
  <dimension ref="A1:AC451"/>
  <sheetViews>
    <sheetView topLeftCell="K1" zoomScaleNormal="100" workbookViewId="0">
      <pane ySplit="1" topLeftCell="A431" activePane="bottomLeft" state="frozen"/>
      <selection activeCell="D1" sqref="D1"/>
      <selection pane="bottomLeft" activeCell="Y2" sqref="Y2:Y447"/>
    </sheetView>
  </sheetViews>
  <sheetFormatPr baseColWidth="10" defaultColWidth="9.109375" defaultRowHeight="14.4" x14ac:dyDescent="0.3"/>
  <cols>
    <col min="1" max="1" width="11.44140625" style="32" customWidth="1"/>
    <col min="2" max="2" width="22.5546875" style="32" customWidth="1"/>
    <col min="3" max="3" width="9.109375" style="32"/>
    <col min="4" max="4" width="10.88671875" style="32" customWidth="1"/>
    <col min="5" max="11" width="9.109375" style="32"/>
    <col min="12" max="12" width="12.88671875" style="32" customWidth="1"/>
    <col min="13" max="13" width="10" style="32" bestFit="1" customWidth="1"/>
    <col min="14" max="20" width="10.6640625" style="32" customWidth="1"/>
    <col min="21" max="21" width="12.21875" style="32" customWidth="1"/>
    <col min="22" max="22" width="12.44140625" style="32" customWidth="1"/>
    <col min="23" max="23" width="9.88671875" style="32" customWidth="1"/>
    <col min="24" max="24" width="15.21875" style="32" customWidth="1"/>
    <col min="25" max="25" width="9.5546875" style="32" bestFit="1" customWidth="1"/>
    <col min="26" max="26" width="9.5546875" style="32" customWidth="1"/>
    <col min="27" max="28" width="9.5546875" style="32" bestFit="1" customWidth="1"/>
    <col min="29" max="16384" width="9.109375" style="32"/>
  </cols>
  <sheetData>
    <row r="1" spans="1:28" ht="52.8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2" t="s">
        <v>11</v>
      </c>
      <c r="N1" s="2" t="s">
        <v>12</v>
      </c>
      <c r="O1" s="2" t="s">
        <v>13</v>
      </c>
      <c r="P1" s="3" t="s">
        <v>14</v>
      </c>
      <c r="Q1" s="3" t="s">
        <v>15</v>
      </c>
      <c r="R1" s="3" t="s">
        <v>16</v>
      </c>
      <c r="S1" s="4" t="s">
        <v>17</v>
      </c>
      <c r="T1" s="5" t="s">
        <v>18</v>
      </c>
      <c r="U1" s="11" t="s">
        <v>19</v>
      </c>
      <c r="V1" s="21" t="s">
        <v>54</v>
      </c>
      <c r="W1" s="7" t="s">
        <v>20</v>
      </c>
      <c r="X1" s="14"/>
      <c r="Y1" s="15" t="s">
        <v>21</v>
      </c>
      <c r="Z1" s="17"/>
      <c r="AA1" s="7" t="s">
        <v>22</v>
      </c>
      <c r="AB1" s="7" t="s">
        <v>23</v>
      </c>
    </row>
    <row r="2" spans="1:28" x14ac:dyDescent="0.3">
      <c r="A2" s="33">
        <v>26868</v>
      </c>
      <c r="B2" s="32" t="s">
        <v>32</v>
      </c>
      <c r="C2" s="32" t="s">
        <v>25</v>
      </c>
      <c r="D2" s="32">
        <v>900204640</v>
      </c>
      <c r="E2" s="32" t="s">
        <v>746</v>
      </c>
      <c r="F2" s="32" t="s">
        <v>58</v>
      </c>
      <c r="G2" s="32" t="s">
        <v>59</v>
      </c>
      <c r="H2" s="32" t="s">
        <v>27</v>
      </c>
      <c r="I2" s="32" t="s">
        <v>747</v>
      </c>
      <c r="J2" s="32" t="s">
        <v>39</v>
      </c>
      <c r="K2" s="32" t="s">
        <v>40</v>
      </c>
      <c r="L2" s="32" t="s">
        <v>30</v>
      </c>
      <c r="M2" s="32">
        <v>1355952</v>
      </c>
      <c r="N2" s="32">
        <v>2385785</v>
      </c>
      <c r="O2" s="32">
        <v>3741737</v>
      </c>
      <c r="P2" s="32">
        <v>931792</v>
      </c>
      <c r="Q2" s="32">
        <v>1875131</v>
      </c>
      <c r="R2" s="32">
        <v>2806923</v>
      </c>
      <c r="S2" s="32">
        <v>934814</v>
      </c>
      <c r="T2" s="32">
        <v>-91889</v>
      </c>
      <c r="U2" s="32">
        <v>214</v>
      </c>
      <c r="V2" s="20">
        <f>+$M2/$P2</f>
        <v>1.4552088878204579</v>
      </c>
      <c r="W2" s="18">
        <f>+$R2/$O2</f>
        <v>0.75016576525822098</v>
      </c>
      <c r="X2" s="13"/>
      <c r="Y2" s="35">
        <f>+$T2/$U2</f>
        <v>-429.3878504672897</v>
      </c>
      <c r="AA2" s="32">
        <f>+$T2/$S2</f>
        <v>-9.8296559529489291E-2</v>
      </c>
      <c r="AB2" s="32">
        <f>+$T2/$O2</f>
        <v>-2.4557845727799683E-2</v>
      </c>
    </row>
    <row r="3" spans="1:28" x14ac:dyDescent="0.3">
      <c r="A3" s="33">
        <v>25332</v>
      </c>
      <c r="B3" s="32" t="s">
        <v>32</v>
      </c>
      <c r="C3" s="32" t="s">
        <v>25</v>
      </c>
      <c r="D3" s="32">
        <v>900148010</v>
      </c>
      <c r="E3" s="32" t="s">
        <v>716</v>
      </c>
      <c r="F3" s="32" t="s">
        <v>58</v>
      </c>
      <c r="G3" s="32" t="s">
        <v>59</v>
      </c>
      <c r="H3" s="32" t="s">
        <v>27</v>
      </c>
      <c r="I3" s="32" t="s">
        <v>717</v>
      </c>
      <c r="J3" s="32" t="s">
        <v>74</v>
      </c>
      <c r="K3" s="32" t="s">
        <v>177</v>
      </c>
      <c r="L3" s="32" t="s">
        <v>30</v>
      </c>
      <c r="M3" s="32">
        <v>6776932</v>
      </c>
      <c r="O3" s="32">
        <v>6776932</v>
      </c>
      <c r="P3" s="32">
        <v>11472</v>
      </c>
      <c r="Q3" s="32">
        <v>19325057</v>
      </c>
      <c r="R3" s="32">
        <v>19336529</v>
      </c>
      <c r="S3" s="32">
        <v>-12559597</v>
      </c>
      <c r="T3" s="32">
        <v>-353426</v>
      </c>
      <c r="U3" s="32">
        <v>834</v>
      </c>
      <c r="V3" s="20">
        <f>+$M3/$P3</f>
        <v>590.73675034867506</v>
      </c>
      <c r="W3" s="18">
        <f>+$R3/$O3</f>
        <v>2.8532865609393747</v>
      </c>
      <c r="X3" s="13"/>
      <c r="Y3" s="35">
        <f>+$T3/$U3</f>
        <v>-423.77218225419665</v>
      </c>
      <c r="AA3" s="32">
        <f>+$T3/$S3</f>
        <v>2.8139915635828124E-2</v>
      </c>
      <c r="AB3" s="32">
        <f>+$T3/$O3</f>
        <v>-5.2151327473848048E-2</v>
      </c>
    </row>
    <row r="4" spans="1:28" x14ac:dyDescent="0.3">
      <c r="A4" s="33">
        <v>36536</v>
      </c>
      <c r="B4" s="32" t="s">
        <v>32</v>
      </c>
      <c r="C4" s="32" t="s">
        <v>25</v>
      </c>
      <c r="D4" s="32">
        <v>900538829</v>
      </c>
      <c r="E4" s="32" t="s">
        <v>889</v>
      </c>
      <c r="F4" s="32" t="s">
        <v>58</v>
      </c>
      <c r="G4" s="32" t="s">
        <v>59</v>
      </c>
      <c r="H4" s="32" t="s">
        <v>27</v>
      </c>
      <c r="I4" s="32" t="s">
        <v>890</v>
      </c>
      <c r="J4" s="32" t="s">
        <v>29</v>
      </c>
      <c r="K4" s="32" t="s">
        <v>29</v>
      </c>
      <c r="L4" s="32" t="s">
        <v>30</v>
      </c>
      <c r="M4" s="32">
        <v>874373</v>
      </c>
      <c r="N4" s="32">
        <v>222523</v>
      </c>
      <c r="O4" s="32">
        <v>1096896</v>
      </c>
      <c r="P4" s="32">
        <v>930567</v>
      </c>
      <c r="Q4" s="32">
        <v>13222</v>
      </c>
      <c r="R4" s="32">
        <v>943789</v>
      </c>
      <c r="S4" s="32">
        <v>153107</v>
      </c>
      <c r="T4" s="32">
        <v>-307175</v>
      </c>
      <c r="U4" s="32">
        <v>1549</v>
      </c>
      <c r="V4" s="20">
        <f>+$M4/$P4</f>
        <v>0.93961316057844302</v>
      </c>
      <c r="W4" s="18">
        <f>+$R4/$O4</f>
        <v>0.86041794299550733</v>
      </c>
      <c r="X4" s="13"/>
      <c r="Y4" s="35">
        <f>+$T4/$U4</f>
        <v>-198.30535829567464</v>
      </c>
      <c r="AA4" s="32">
        <f>+$T4/$S4</f>
        <v>-2.0062766561946872</v>
      </c>
      <c r="AB4" s="32">
        <f>+$T4/$O4</f>
        <v>-0.28004022259174982</v>
      </c>
    </row>
    <row r="5" spans="1:28" x14ac:dyDescent="0.3">
      <c r="A5" s="33">
        <v>15454</v>
      </c>
      <c r="B5" s="32" t="s">
        <v>32</v>
      </c>
      <c r="C5" s="32" t="s">
        <v>25</v>
      </c>
      <c r="D5" s="32">
        <v>860000368</v>
      </c>
      <c r="E5" s="32" t="s">
        <v>559</v>
      </c>
      <c r="F5" s="32" t="s">
        <v>58</v>
      </c>
      <c r="G5" s="32" t="s">
        <v>59</v>
      </c>
      <c r="H5" s="32" t="s">
        <v>44</v>
      </c>
      <c r="I5" s="32" t="s">
        <v>560</v>
      </c>
      <c r="J5" s="32" t="s">
        <v>29</v>
      </c>
      <c r="K5" s="32" t="s">
        <v>29</v>
      </c>
      <c r="L5" s="32" t="s">
        <v>30</v>
      </c>
      <c r="M5" s="32">
        <v>5286379</v>
      </c>
      <c r="N5" s="32">
        <v>28141719</v>
      </c>
      <c r="O5" s="32">
        <v>33428098</v>
      </c>
      <c r="P5" s="32">
        <v>15774133</v>
      </c>
      <c r="Q5" s="32">
        <v>12230781</v>
      </c>
      <c r="R5" s="32">
        <v>28004914</v>
      </c>
      <c r="S5" s="32">
        <v>5423184</v>
      </c>
      <c r="T5" s="32">
        <v>-2176285</v>
      </c>
      <c r="U5" s="32">
        <v>44287</v>
      </c>
      <c r="V5" s="20">
        <f>+$M5/$P5</f>
        <v>0.3351296074402314</v>
      </c>
      <c r="W5" s="18">
        <f>+$R5/$O5</f>
        <v>0.83776570237409265</v>
      </c>
      <c r="X5" s="13"/>
      <c r="Y5" s="35">
        <f>+$T5/$U5</f>
        <v>-49.140492695373361</v>
      </c>
      <c r="AA5" s="32">
        <f>+$T5/$S5</f>
        <v>-0.40129285674245979</v>
      </c>
      <c r="AB5" s="32">
        <f>+$T5/$O5</f>
        <v>-6.5103464755906837E-2</v>
      </c>
    </row>
    <row r="6" spans="1:28" x14ac:dyDescent="0.3">
      <c r="A6" s="33">
        <v>18662</v>
      </c>
      <c r="B6" s="32" t="s">
        <v>32</v>
      </c>
      <c r="C6" s="32" t="s">
        <v>25</v>
      </c>
      <c r="D6" s="32">
        <v>890111918</v>
      </c>
      <c r="E6" s="32" t="s">
        <v>620</v>
      </c>
      <c r="F6" s="32" t="s">
        <v>58</v>
      </c>
      <c r="G6" s="32" t="s">
        <v>59</v>
      </c>
      <c r="H6" s="32" t="s">
        <v>255</v>
      </c>
      <c r="I6" s="32" t="s">
        <v>621</v>
      </c>
      <c r="J6" s="32" t="s">
        <v>46</v>
      </c>
      <c r="K6" s="32" t="s">
        <v>47</v>
      </c>
      <c r="L6" s="32" t="s">
        <v>30</v>
      </c>
      <c r="M6" s="32">
        <v>9370992</v>
      </c>
      <c r="N6" s="32">
        <v>4608159</v>
      </c>
      <c r="O6" s="32">
        <v>13979151</v>
      </c>
      <c r="P6" s="32">
        <v>4765684</v>
      </c>
      <c r="Q6" s="32">
        <v>6683365</v>
      </c>
      <c r="R6" s="32">
        <v>11449049</v>
      </c>
      <c r="S6" s="32">
        <v>2530102</v>
      </c>
      <c r="T6" s="32">
        <v>-45524</v>
      </c>
      <c r="U6" s="32">
        <v>2277</v>
      </c>
      <c r="V6" s="20">
        <f>+$M6/$P6</f>
        <v>1.966347747773457</v>
      </c>
      <c r="W6" s="18">
        <f>+$R6/$O6</f>
        <v>0.8190088940308321</v>
      </c>
      <c r="X6" s="13"/>
      <c r="Y6" s="35">
        <f>+$T6/$U6</f>
        <v>-19.992973210364514</v>
      </c>
      <c r="AA6" s="32">
        <f>+$T6/$S6</f>
        <v>-1.7992950481838282E-2</v>
      </c>
      <c r="AB6" s="32">
        <f>+$T6/$O6</f>
        <v>-3.2565640073563837E-3</v>
      </c>
    </row>
    <row r="7" spans="1:28" x14ac:dyDescent="0.3">
      <c r="A7" s="33">
        <v>36188</v>
      </c>
      <c r="B7" s="32" t="s">
        <v>32</v>
      </c>
      <c r="C7" s="32" t="s">
        <v>25</v>
      </c>
      <c r="D7" s="32">
        <v>900525300</v>
      </c>
      <c r="E7" s="32" t="s">
        <v>876</v>
      </c>
      <c r="F7" s="32" t="s">
        <v>58</v>
      </c>
      <c r="G7" s="32" t="s">
        <v>59</v>
      </c>
      <c r="H7" s="32" t="s">
        <v>27</v>
      </c>
      <c r="I7" s="32" t="s">
        <v>877</v>
      </c>
      <c r="J7" s="32" t="s">
        <v>29</v>
      </c>
      <c r="K7" s="32" t="s">
        <v>29</v>
      </c>
      <c r="L7" s="32" t="s">
        <v>30</v>
      </c>
      <c r="M7" s="32">
        <v>2059028</v>
      </c>
      <c r="N7" s="32">
        <v>19667</v>
      </c>
      <c r="O7" s="32">
        <v>2078695</v>
      </c>
      <c r="P7" s="32">
        <v>1966558</v>
      </c>
      <c r="Q7" s="32">
        <v>83378</v>
      </c>
      <c r="R7" s="32">
        <v>2049936</v>
      </c>
      <c r="S7" s="32">
        <v>28759</v>
      </c>
      <c r="T7" s="32">
        <v>-52128</v>
      </c>
      <c r="U7" s="32">
        <v>2762</v>
      </c>
      <c r="V7" s="20">
        <f>+$M7/$P7</f>
        <v>1.0470212421906702</v>
      </c>
      <c r="W7" s="18">
        <f>+$R7/$O7</f>
        <v>0.98616487748322867</v>
      </c>
      <c r="X7" s="13"/>
      <c r="Y7" s="35">
        <f>+$T7/$U7</f>
        <v>-18.873280231716148</v>
      </c>
      <c r="AA7" s="32">
        <f>+$T7/$S7</f>
        <v>-1.8125804096109044</v>
      </c>
      <c r="AB7" s="32">
        <f>+$T7/$O7</f>
        <v>-2.5077272038466443E-2</v>
      </c>
    </row>
    <row r="8" spans="1:28" x14ac:dyDescent="0.3">
      <c r="A8" s="33">
        <v>41450</v>
      </c>
      <c r="B8" s="32" t="s">
        <v>32</v>
      </c>
      <c r="C8" s="32" t="s">
        <v>25</v>
      </c>
      <c r="D8" s="32">
        <v>900860584</v>
      </c>
      <c r="E8" s="32" t="s">
        <v>944</v>
      </c>
      <c r="F8" s="32" t="s">
        <v>58</v>
      </c>
      <c r="G8" s="32" t="s">
        <v>59</v>
      </c>
      <c r="H8" s="32" t="s">
        <v>27</v>
      </c>
      <c r="I8" s="32" t="s">
        <v>945</v>
      </c>
      <c r="J8" s="32" t="s">
        <v>41</v>
      </c>
      <c r="K8" s="32" t="s">
        <v>42</v>
      </c>
      <c r="L8" s="32" t="s">
        <v>30</v>
      </c>
      <c r="M8" s="32">
        <v>8487957</v>
      </c>
      <c r="N8" s="32">
        <v>24687353</v>
      </c>
      <c r="O8" s="32">
        <v>33175310</v>
      </c>
      <c r="P8" s="32">
        <v>10919405</v>
      </c>
      <c r="Q8" s="32">
        <v>4180062</v>
      </c>
      <c r="R8" s="32">
        <v>15099467</v>
      </c>
      <c r="S8" s="32">
        <v>18075843</v>
      </c>
      <c r="T8" s="32">
        <v>-306516</v>
      </c>
      <c r="U8" s="32">
        <v>19715</v>
      </c>
      <c r="V8" s="20">
        <f>+$M8/$P8</f>
        <v>0.77732779395946938</v>
      </c>
      <c r="W8" s="18">
        <f>+$R8/$O8</f>
        <v>0.45514170025841505</v>
      </c>
      <c r="X8" s="13"/>
      <c r="Y8" s="35">
        <f>+$T8/$U8</f>
        <v>-15.5473497337053</v>
      </c>
      <c r="AA8" s="32">
        <f>+$T8/$S8</f>
        <v>-1.6957217431021059E-2</v>
      </c>
      <c r="AB8" s="32">
        <f>+$T8/$O8</f>
        <v>-9.2392806578145015E-3</v>
      </c>
    </row>
    <row r="9" spans="1:28" x14ac:dyDescent="0.3">
      <c r="A9" s="33">
        <v>10714</v>
      </c>
      <c r="B9" s="32" t="s">
        <v>32</v>
      </c>
      <c r="C9" s="32" t="s">
        <v>25</v>
      </c>
      <c r="D9" s="32">
        <v>830023239</v>
      </c>
      <c r="E9" s="32" t="s">
        <v>451</v>
      </c>
      <c r="F9" s="32" t="s">
        <v>58</v>
      </c>
      <c r="G9" s="32" t="s">
        <v>59</v>
      </c>
      <c r="H9" s="32" t="s">
        <v>27</v>
      </c>
      <c r="I9" s="32" t="s">
        <v>452</v>
      </c>
      <c r="J9" s="32" t="s">
        <v>29</v>
      </c>
      <c r="K9" s="32" t="s">
        <v>29</v>
      </c>
      <c r="L9" s="32" t="s">
        <v>30</v>
      </c>
      <c r="M9" s="32">
        <v>579808</v>
      </c>
      <c r="N9" s="32">
        <v>3237575</v>
      </c>
      <c r="O9" s="32">
        <v>3817383</v>
      </c>
      <c r="P9" s="32">
        <v>1013000</v>
      </c>
      <c r="Q9" s="32">
        <v>3272556</v>
      </c>
      <c r="R9" s="32">
        <v>4285556</v>
      </c>
      <c r="S9" s="32">
        <v>-468173</v>
      </c>
      <c r="T9" s="32">
        <v>-440787</v>
      </c>
      <c r="U9" s="32">
        <v>31776</v>
      </c>
      <c r="V9" s="20">
        <f>+$M9/$P9</f>
        <v>0.57236722606120438</v>
      </c>
      <c r="W9" s="18">
        <f>+$R9/$O9</f>
        <v>1.1226423966366488</v>
      </c>
      <c r="X9" s="13"/>
      <c r="Y9" s="35">
        <f>+$T9/$U9</f>
        <v>-13.871695619335348</v>
      </c>
      <c r="AA9" s="32">
        <f>+$T9/$S9</f>
        <v>0.94150452930861028</v>
      </c>
      <c r="AB9" s="32">
        <f>+$T9/$O9</f>
        <v>-0.11546837191866784</v>
      </c>
    </row>
    <row r="10" spans="1:28" x14ac:dyDescent="0.3">
      <c r="A10" s="33">
        <v>11986</v>
      </c>
      <c r="B10" s="32" t="s">
        <v>32</v>
      </c>
      <c r="C10" s="32" t="s">
        <v>25</v>
      </c>
      <c r="D10" s="32">
        <v>830065206</v>
      </c>
      <c r="E10" s="32" t="s">
        <v>485</v>
      </c>
      <c r="F10" s="32" t="s">
        <v>58</v>
      </c>
      <c r="G10" s="32" t="s">
        <v>59</v>
      </c>
      <c r="H10" s="32" t="s">
        <v>27</v>
      </c>
      <c r="I10" s="32" t="s">
        <v>486</v>
      </c>
      <c r="J10" s="32" t="s">
        <v>29</v>
      </c>
      <c r="K10" s="32" t="s">
        <v>29</v>
      </c>
      <c r="L10" s="32" t="s">
        <v>30</v>
      </c>
      <c r="M10" s="32">
        <v>4130443</v>
      </c>
      <c r="N10" s="32">
        <v>947353</v>
      </c>
      <c r="O10" s="32">
        <v>5077796</v>
      </c>
      <c r="P10" s="32">
        <v>488501</v>
      </c>
      <c r="Q10" s="32">
        <v>129295</v>
      </c>
      <c r="R10" s="32">
        <v>617796</v>
      </c>
      <c r="S10" s="32">
        <v>4460000</v>
      </c>
      <c r="T10" s="32">
        <v>-226173</v>
      </c>
      <c r="U10" s="32">
        <v>17426</v>
      </c>
      <c r="V10" s="20">
        <f>+$M10/$P10</f>
        <v>8.455341954264167</v>
      </c>
      <c r="W10" s="18">
        <f>+$R10/$O10</f>
        <v>0.12166617170126567</v>
      </c>
      <c r="X10" s="13"/>
      <c r="Y10" s="35">
        <f>+$T10/$U10</f>
        <v>-12.979054286698037</v>
      </c>
      <c r="AA10" s="32">
        <f>+$T10/$S10</f>
        <v>-5.0711434977578476E-2</v>
      </c>
      <c r="AB10" s="32">
        <f>+$T10/$O10</f>
        <v>-4.4541568822378842E-2</v>
      </c>
    </row>
    <row r="11" spans="1:28" x14ac:dyDescent="0.3">
      <c r="A11" s="33">
        <v>17192</v>
      </c>
      <c r="B11" s="32" t="s">
        <v>32</v>
      </c>
      <c r="C11" s="32" t="s">
        <v>25</v>
      </c>
      <c r="D11" s="32">
        <v>860090324</v>
      </c>
      <c r="E11" s="32" t="s">
        <v>590</v>
      </c>
      <c r="F11" s="32" t="s">
        <v>58</v>
      </c>
      <c r="G11" s="32" t="s">
        <v>59</v>
      </c>
      <c r="H11" s="32" t="s">
        <v>27</v>
      </c>
      <c r="I11" s="32" t="s">
        <v>591</v>
      </c>
      <c r="J11" s="32" t="s">
        <v>29</v>
      </c>
      <c r="K11" s="32" t="s">
        <v>29</v>
      </c>
      <c r="L11" s="32" t="s">
        <v>30</v>
      </c>
      <c r="M11" s="32">
        <v>46672475</v>
      </c>
      <c r="N11" s="32">
        <v>2291020</v>
      </c>
      <c r="O11" s="32">
        <v>48963495</v>
      </c>
      <c r="P11" s="32">
        <v>30130697</v>
      </c>
      <c r="Q11" s="32">
        <v>9587527</v>
      </c>
      <c r="R11" s="32">
        <v>39718224</v>
      </c>
      <c r="S11" s="32">
        <v>9245271</v>
      </c>
      <c r="T11" s="32">
        <v>-1583242</v>
      </c>
      <c r="U11" s="32">
        <v>205850</v>
      </c>
      <c r="V11" s="20">
        <f>+$M11/$P11</f>
        <v>1.5490008412351033</v>
      </c>
      <c r="W11" s="18">
        <f>+$R11/$O11</f>
        <v>0.81118032934536233</v>
      </c>
      <c r="X11" s="13"/>
      <c r="Y11" s="35">
        <f>+$T11/$U11</f>
        <v>-7.6912411950449355</v>
      </c>
      <c r="AA11" s="32">
        <f>+$T11/$S11</f>
        <v>-0.17124884711329716</v>
      </c>
      <c r="AB11" s="32">
        <f>+$T11/$O11</f>
        <v>-3.2335150911919179E-2</v>
      </c>
    </row>
    <row r="12" spans="1:28" x14ac:dyDescent="0.3">
      <c r="A12" s="33">
        <v>11856</v>
      </c>
      <c r="B12" s="32" t="s">
        <v>32</v>
      </c>
      <c r="C12" s="32" t="s">
        <v>25</v>
      </c>
      <c r="D12" s="32">
        <v>830060632</v>
      </c>
      <c r="E12" s="32" t="s">
        <v>481</v>
      </c>
      <c r="F12" s="32" t="s">
        <v>58</v>
      </c>
      <c r="G12" s="32" t="s">
        <v>59</v>
      </c>
      <c r="H12" s="32" t="s">
        <v>27</v>
      </c>
      <c r="I12" s="32" t="s">
        <v>482</v>
      </c>
      <c r="J12" s="32" t="s">
        <v>74</v>
      </c>
      <c r="K12" s="32" t="s">
        <v>177</v>
      </c>
      <c r="L12" s="32" t="s">
        <v>30</v>
      </c>
      <c r="M12" s="32">
        <v>3836454</v>
      </c>
      <c r="N12" s="32">
        <v>1701973</v>
      </c>
      <c r="O12" s="32">
        <v>5538427</v>
      </c>
      <c r="P12" s="32">
        <v>4321626</v>
      </c>
      <c r="Q12" s="32">
        <v>30565</v>
      </c>
      <c r="R12" s="32">
        <v>4352191</v>
      </c>
      <c r="S12" s="32">
        <v>1186236</v>
      </c>
      <c r="T12" s="32">
        <v>-1188426</v>
      </c>
      <c r="U12" s="32">
        <v>177316</v>
      </c>
      <c r="V12" s="20">
        <f>+$M12/$P12</f>
        <v>0.88773392237088544</v>
      </c>
      <c r="W12" s="18">
        <f>+$R12/$O12</f>
        <v>0.78581716433203863</v>
      </c>
      <c r="X12" s="13"/>
      <c r="Y12" s="35">
        <f>+$T12/$U12</f>
        <v>-6.7023054885063953</v>
      </c>
      <c r="AA12" s="32">
        <f>+$T12/$S12</f>
        <v>-1.001846175634528</v>
      </c>
      <c r="AB12" s="32">
        <f>+$T12/$O12</f>
        <v>-0.21457825480050563</v>
      </c>
    </row>
    <row r="13" spans="1:28" x14ac:dyDescent="0.3">
      <c r="A13" s="33">
        <v>1702</v>
      </c>
      <c r="B13" s="32" t="s">
        <v>24</v>
      </c>
      <c r="C13" s="32" t="s">
        <v>25</v>
      </c>
      <c r="D13" s="32">
        <v>830117139</v>
      </c>
      <c r="E13" s="32" t="s">
        <v>108</v>
      </c>
      <c r="F13" s="32" t="s">
        <v>58</v>
      </c>
      <c r="G13" s="32" t="s">
        <v>59</v>
      </c>
      <c r="H13" s="32" t="s">
        <v>87</v>
      </c>
      <c r="I13" s="32" t="s">
        <v>109</v>
      </c>
      <c r="J13" s="32" t="s">
        <v>29</v>
      </c>
      <c r="K13" s="32" t="s">
        <v>29</v>
      </c>
      <c r="L13" s="32" t="s">
        <v>30</v>
      </c>
      <c r="M13" s="32">
        <v>45697091</v>
      </c>
      <c r="N13" s="32">
        <v>19362469</v>
      </c>
      <c r="O13" s="32">
        <v>65059560</v>
      </c>
      <c r="P13" s="32">
        <v>6423178</v>
      </c>
      <c r="Q13" s="32">
        <v>1123710</v>
      </c>
      <c r="R13" s="32">
        <v>7546888</v>
      </c>
      <c r="S13" s="32">
        <v>57512672</v>
      </c>
      <c r="T13" s="32">
        <v>-5207169</v>
      </c>
      <c r="U13" s="32">
        <v>1041003</v>
      </c>
      <c r="V13" s="20">
        <f>+$M13/$P13</f>
        <v>7.1144052056474223</v>
      </c>
      <c r="W13" s="18">
        <f>+$R13/$O13</f>
        <v>0.11599967783366504</v>
      </c>
      <c r="X13" s="13"/>
      <c r="Y13" s="35">
        <f>+$T13/$U13</f>
        <v>-5.0020691583021373</v>
      </c>
      <c r="AA13" s="32">
        <f>+$T13/$S13</f>
        <v>-9.0539507536704256E-2</v>
      </c>
      <c r="AB13" s="32">
        <f>+$T13/$O13</f>
        <v>-8.0036953831227872E-2</v>
      </c>
    </row>
    <row r="14" spans="1:28" x14ac:dyDescent="0.3">
      <c r="A14" s="33">
        <v>39970</v>
      </c>
      <c r="B14" s="32" t="s">
        <v>32</v>
      </c>
      <c r="C14" s="32" t="s">
        <v>25</v>
      </c>
      <c r="D14" s="32">
        <v>900726838</v>
      </c>
      <c r="E14" s="32" t="s">
        <v>925</v>
      </c>
      <c r="F14" s="32" t="s">
        <v>58</v>
      </c>
      <c r="G14" s="32" t="s">
        <v>59</v>
      </c>
      <c r="H14" s="32" t="s">
        <v>27</v>
      </c>
      <c r="I14" s="32" t="s">
        <v>926</v>
      </c>
      <c r="J14" s="32" t="s">
        <v>158</v>
      </c>
      <c r="K14" s="32" t="s">
        <v>247</v>
      </c>
      <c r="L14" s="32" t="s">
        <v>30</v>
      </c>
      <c r="M14" s="32">
        <v>2370059</v>
      </c>
      <c r="N14" s="32">
        <v>63112</v>
      </c>
      <c r="O14" s="32">
        <v>2433171</v>
      </c>
      <c r="P14" s="32">
        <v>516434</v>
      </c>
      <c r="Q14" s="32">
        <v>1853656</v>
      </c>
      <c r="R14" s="32">
        <v>2370090</v>
      </c>
      <c r="S14" s="32">
        <v>63081</v>
      </c>
      <c r="T14" s="32">
        <v>-286114</v>
      </c>
      <c r="U14" s="32">
        <v>59918</v>
      </c>
      <c r="V14" s="20">
        <f>+$M14/$P14</f>
        <v>4.5892776230844596</v>
      </c>
      <c r="W14" s="18">
        <f>+$R14/$O14</f>
        <v>0.97407457182417512</v>
      </c>
      <c r="X14" s="13"/>
      <c r="Y14" s="35">
        <f>+$T14/$U14</f>
        <v>-4.7750926265896725</v>
      </c>
      <c r="AA14" s="32">
        <f>+$T14/$S14</f>
        <v>-4.5356604999920735</v>
      </c>
      <c r="AB14" s="32">
        <f>+$T14/$O14</f>
        <v>-0.11758894052247047</v>
      </c>
    </row>
    <row r="15" spans="1:28" ht="21.75" customHeight="1" x14ac:dyDescent="0.3">
      <c r="A15" s="33">
        <v>2664</v>
      </c>
      <c r="B15" s="32" t="s">
        <v>24</v>
      </c>
      <c r="C15" s="32" t="s">
        <v>25</v>
      </c>
      <c r="D15" s="32">
        <v>890317417</v>
      </c>
      <c r="E15" s="32" t="s">
        <v>156</v>
      </c>
      <c r="F15" s="32" t="s">
        <v>58</v>
      </c>
      <c r="G15" s="32" t="s">
        <v>59</v>
      </c>
      <c r="H15" s="32" t="s">
        <v>27</v>
      </c>
      <c r="I15" s="32" t="s">
        <v>157</v>
      </c>
      <c r="J15" s="32" t="s">
        <v>158</v>
      </c>
      <c r="K15" s="32" t="s">
        <v>159</v>
      </c>
      <c r="L15" s="32" t="s">
        <v>30</v>
      </c>
      <c r="M15" s="32">
        <v>79627171</v>
      </c>
      <c r="N15" s="32">
        <v>8624560</v>
      </c>
      <c r="O15" s="32">
        <v>88251731</v>
      </c>
      <c r="P15" s="32">
        <v>17309149</v>
      </c>
      <c r="Q15" s="32">
        <v>6744869</v>
      </c>
      <c r="R15" s="32">
        <v>24054018</v>
      </c>
      <c r="S15" s="32">
        <v>64197713</v>
      </c>
      <c r="T15" s="32">
        <v>-2619128</v>
      </c>
      <c r="U15" s="32">
        <v>584867</v>
      </c>
      <c r="V15" s="20">
        <f>+$M15/$P15</f>
        <v>4.6002938099383162</v>
      </c>
      <c r="W15" s="18">
        <f>+$R15/$O15</f>
        <v>0.2725614299848691</v>
      </c>
      <c r="X15" s="13"/>
      <c r="Y15" s="35">
        <f>+$T15/$U15</f>
        <v>-4.4781599919297888</v>
      </c>
      <c r="AA15" s="32">
        <f>+$T15/$S15</f>
        <v>-4.0797839636436892E-2</v>
      </c>
      <c r="AB15" s="32">
        <f>+$T15/$O15</f>
        <v>-2.9677922124836283E-2</v>
      </c>
    </row>
    <row r="16" spans="1:28" x14ac:dyDescent="0.3">
      <c r="A16" s="33">
        <v>38546</v>
      </c>
      <c r="B16" s="32" t="s">
        <v>32</v>
      </c>
      <c r="C16" s="32" t="s">
        <v>25</v>
      </c>
      <c r="D16" s="32">
        <v>900629188</v>
      </c>
      <c r="E16" s="32" t="s">
        <v>913</v>
      </c>
      <c r="F16" s="32" t="s">
        <v>58</v>
      </c>
      <c r="G16" s="32" t="s">
        <v>59</v>
      </c>
      <c r="H16" s="32" t="s">
        <v>27</v>
      </c>
      <c r="I16" s="32" t="s">
        <v>914</v>
      </c>
      <c r="J16" s="32" t="s">
        <v>158</v>
      </c>
      <c r="K16" s="32" t="s">
        <v>247</v>
      </c>
      <c r="L16" s="32" t="s">
        <v>30</v>
      </c>
      <c r="M16" s="32">
        <v>1396738</v>
      </c>
      <c r="N16" s="32">
        <v>12480</v>
      </c>
      <c r="O16" s="32">
        <v>1409218</v>
      </c>
      <c r="P16" s="32">
        <v>178750</v>
      </c>
      <c r="R16" s="32">
        <v>178750</v>
      </c>
      <c r="S16" s="32">
        <v>1230468</v>
      </c>
      <c r="T16" s="32">
        <v>-340751</v>
      </c>
      <c r="U16" s="32">
        <v>81201</v>
      </c>
      <c r="V16" s="20">
        <f>+$M16/$P16</f>
        <v>7.8139188811188811</v>
      </c>
      <c r="W16" s="18">
        <f>+$R16/$O16</f>
        <v>0.12684339825349947</v>
      </c>
      <c r="X16" s="13"/>
      <c r="Y16" s="35">
        <f>+$T16/$U16</f>
        <v>-4.1963892070294699</v>
      </c>
      <c r="AA16" s="32">
        <f>+$T16/$S16</f>
        <v>-0.27692796561958538</v>
      </c>
      <c r="AB16" s="32">
        <f>+$T16/$O16</f>
        <v>-0.24180148138896893</v>
      </c>
    </row>
    <row r="17" spans="1:29" x14ac:dyDescent="0.3">
      <c r="A17" s="33">
        <v>776</v>
      </c>
      <c r="B17" s="32" t="s">
        <v>31</v>
      </c>
      <c r="C17" s="32" t="s">
        <v>25</v>
      </c>
      <c r="D17" s="32">
        <v>860001771</v>
      </c>
      <c r="E17" s="32" t="s">
        <v>254</v>
      </c>
      <c r="F17" s="32" t="s">
        <v>58</v>
      </c>
      <c r="G17" s="32" t="s">
        <v>59</v>
      </c>
      <c r="H17" s="32" t="s">
        <v>255</v>
      </c>
      <c r="I17" s="32" t="s">
        <v>256</v>
      </c>
      <c r="J17" s="32" t="s">
        <v>29</v>
      </c>
      <c r="K17" s="32" t="s">
        <v>29</v>
      </c>
      <c r="L17" s="32" t="s">
        <v>30</v>
      </c>
      <c r="M17" s="32">
        <v>22087937</v>
      </c>
      <c r="N17" s="32">
        <v>9346674</v>
      </c>
      <c r="O17" s="32">
        <v>31434611</v>
      </c>
      <c r="P17" s="32">
        <v>21684260</v>
      </c>
      <c r="Q17" s="32">
        <v>523965</v>
      </c>
      <c r="R17" s="32">
        <v>22208225</v>
      </c>
      <c r="S17" s="32">
        <v>9226386</v>
      </c>
      <c r="T17" s="32">
        <v>-2867948</v>
      </c>
      <c r="U17" s="32">
        <v>1054138</v>
      </c>
      <c r="V17" s="20">
        <f>+$M17/$P17</f>
        <v>1.0186161298564027</v>
      </c>
      <c r="W17" s="18">
        <f>+$R17/$O17</f>
        <v>0.70648957609177987</v>
      </c>
      <c r="X17" s="13"/>
      <c r="Y17" s="35">
        <f>+$T17/$U17</f>
        <v>-2.7206570676704569</v>
      </c>
      <c r="AA17" s="32">
        <f>+$T17/$S17</f>
        <v>-0.3108419699761098</v>
      </c>
      <c r="AB17" s="32">
        <f>+$T17/$O17</f>
        <v>-9.1235358376154235E-2</v>
      </c>
    </row>
    <row r="18" spans="1:29" x14ac:dyDescent="0.3">
      <c r="A18" s="33">
        <v>31678</v>
      </c>
      <c r="B18" s="32" t="s">
        <v>32</v>
      </c>
      <c r="C18" s="32" t="s">
        <v>25</v>
      </c>
      <c r="D18" s="32">
        <v>900383283</v>
      </c>
      <c r="E18" s="32" t="s">
        <v>810</v>
      </c>
      <c r="F18" s="32" t="s">
        <v>58</v>
      </c>
      <c r="G18" s="32" t="s">
        <v>59</v>
      </c>
      <c r="H18" s="32" t="s">
        <v>27</v>
      </c>
      <c r="I18" s="32" t="s">
        <v>811</v>
      </c>
      <c r="J18" s="32" t="s">
        <v>74</v>
      </c>
      <c r="K18" s="32" t="s">
        <v>112</v>
      </c>
      <c r="L18" s="32" t="s">
        <v>30</v>
      </c>
      <c r="M18" s="32">
        <v>4078560</v>
      </c>
      <c r="N18" s="32">
        <v>2677175</v>
      </c>
      <c r="O18" s="32">
        <v>6755735</v>
      </c>
      <c r="P18" s="32">
        <v>1417212</v>
      </c>
      <c r="Q18" s="32">
        <v>7300031</v>
      </c>
      <c r="R18" s="32">
        <v>8717243</v>
      </c>
      <c r="S18" s="32">
        <v>-1961508</v>
      </c>
      <c r="T18" s="32">
        <v>-1127101</v>
      </c>
      <c r="U18" s="32">
        <v>734728</v>
      </c>
      <c r="V18" s="20">
        <f>+$M18/$P18</f>
        <v>2.8778757165477007</v>
      </c>
      <c r="W18" s="18">
        <f>+$R18/$O18</f>
        <v>1.2903470902869931</v>
      </c>
      <c r="X18" s="13"/>
      <c r="Y18" s="35">
        <f>+$T18/$U18</f>
        <v>-1.5340384468810226</v>
      </c>
      <c r="AA18" s="32">
        <f>+$T18/$S18</f>
        <v>0.5746094331504128</v>
      </c>
      <c r="AB18" s="32">
        <f>+$T18/$O18</f>
        <v>-0.1668361769666809</v>
      </c>
    </row>
    <row r="19" spans="1:29" x14ac:dyDescent="0.3">
      <c r="A19" s="33">
        <v>35480</v>
      </c>
      <c r="B19" s="32" t="s">
        <v>32</v>
      </c>
      <c r="C19" s="32" t="s">
        <v>25</v>
      </c>
      <c r="D19" s="32">
        <v>900495589</v>
      </c>
      <c r="E19" s="32" t="s">
        <v>867</v>
      </c>
      <c r="F19" s="32" t="s">
        <v>58</v>
      </c>
      <c r="G19" s="32" t="s">
        <v>59</v>
      </c>
      <c r="H19" s="32" t="s">
        <v>27</v>
      </c>
      <c r="I19" s="32" t="s">
        <v>868</v>
      </c>
      <c r="J19" s="32" t="s">
        <v>29</v>
      </c>
      <c r="K19" s="32" t="s">
        <v>29</v>
      </c>
      <c r="L19" s="32" t="s">
        <v>30</v>
      </c>
      <c r="M19" s="32">
        <v>5610640</v>
      </c>
      <c r="N19" s="32">
        <v>235421</v>
      </c>
      <c r="O19" s="32">
        <v>5846061</v>
      </c>
      <c r="P19" s="32">
        <v>2475260</v>
      </c>
      <c r="Q19" s="32">
        <v>2639244</v>
      </c>
      <c r="R19" s="32">
        <v>5114504</v>
      </c>
      <c r="S19" s="32">
        <v>731557</v>
      </c>
      <c r="T19" s="32">
        <v>-495480</v>
      </c>
      <c r="U19" s="32">
        <v>331573</v>
      </c>
      <c r="V19" s="20">
        <f>+$M19/$P19</f>
        <v>2.2666871358968352</v>
      </c>
      <c r="W19" s="18">
        <f>+$R19/$O19</f>
        <v>0.87486326263102621</v>
      </c>
      <c r="X19" s="13"/>
      <c r="Y19" s="35">
        <f>+$T19/$U19</f>
        <v>-1.4943315649947373</v>
      </c>
      <c r="AA19" s="32">
        <f>+$T19/$S19</f>
        <v>-0.67729513899805482</v>
      </c>
      <c r="AB19" s="32">
        <f>+$T19/$O19</f>
        <v>-8.4754503930082159E-2</v>
      </c>
    </row>
    <row r="20" spans="1:29" x14ac:dyDescent="0.3">
      <c r="A20" s="33">
        <v>26406</v>
      </c>
      <c r="B20" s="32" t="s">
        <v>32</v>
      </c>
      <c r="C20" s="32" t="s">
        <v>25</v>
      </c>
      <c r="D20" s="32">
        <v>900188767</v>
      </c>
      <c r="E20" s="32" t="s">
        <v>738</v>
      </c>
      <c r="F20" s="32" t="s">
        <v>58</v>
      </c>
      <c r="G20" s="32" t="s">
        <v>59</v>
      </c>
      <c r="H20" s="32" t="s">
        <v>87</v>
      </c>
      <c r="I20" s="32" t="s">
        <v>739</v>
      </c>
      <c r="J20" s="32" t="s">
        <v>29</v>
      </c>
      <c r="K20" s="32" t="s">
        <v>29</v>
      </c>
      <c r="L20" s="32" t="s">
        <v>30</v>
      </c>
      <c r="M20" s="32">
        <v>1633422</v>
      </c>
      <c r="N20" s="32">
        <v>156663</v>
      </c>
      <c r="O20" s="32">
        <v>1790085</v>
      </c>
      <c r="P20" s="32">
        <v>481516</v>
      </c>
      <c r="R20" s="32">
        <v>481516</v>
      </c>
      <c r="S20" s="32">
        <v>1308569</v>
      </c>
      <c r="T20" s="32">
        <v>-748435</v>
      </c>
      <c r="U20" s="32">
        <v>510800</v>
      </c>
      <c r="V20" s="20">
        <f>+$M20/$P20</f>
        <v>3.3922486480200034</v>
      </c>
      <c r="W20" s="18">
        <f>+$R20/$O20</f>
        <v>0.26899057865967257</v>
      </c>
      <c r="X20" s="13"/>
      <c r="Y20" s="35">
        <f>+$T20/$U20</f>
        <v>-1.4652212216131559</v>
      </c>
      <c r="AA20" s="32">
        <f>+$T20/$S20</f>
        <v>-0.57194920558258677</v>
      </c>
      <c r="AB20" s="32">
        <f>+$T20/$O20</f>
        <v>-0.41810025780898674</v>
      </c>
    </row>
    <row r="21" spans="1:29" x14ac:dyDescent="0.3">
      <c r="A21" s="33">
        <v>20380</v>
      </c>
      <c r="B21" s="32" t="s">
        <v>32</v>
      </c>
      <c r="C21" s="32" t="s">
        <v>25</v>
      </c>
      <c r="D21" s="32">
        <v>890911267</v>
      </c>
      <c r="E21" s="32" t="s">
        <v>634</v>
      </c>
      <c r="F21" s="32" t="s">
        <v>58</v>
      </c>
      <c r="G21" s="32" t="s">
        <v>59</v>
      </c>
      <c r="H21" s="32" t="s">
        <v>27</v>
      </c>
      <c r="I21" s="32" t="s">
        <v>635</v>
      </c>
      <c r="J21" s="32" t="s">
        <v>41</v>
      </c>
      <c r="K21" s="32" t="s">
        <v>42</v>
      </c>
      <c r="L21" s="32" t="s">
        <v>30</v>
      </c>
      <c r="M21" s="32">
        <v>2431768</v>
      </c>
      <c r="N21" s="32">
        <v>1279140</v>
      </c>
      <c r="O21" s="32">
        <v>3710908</v>
      </c>
      <c r="P21" s="32">
        <v>591000</v>
      </c>
      <c r="Q21" s="32">
        <v>1393555</v>
      </c>
      <c r="R21" s="32">
        <v>1984555</v>
      </c>
      <c r="S21" s="32">
        <v>1726353</v>
      </c>
      <c r="T21" s="32">
        <v>-87326</v>
      </c>
      <c r="U21" s="32">
        <v>91813</v>
      </c>
      <c r="V21" s="20">
        <f>+$M21/$P21</f>
        <v>4.1146666666666665</v>
      </c>
      <c r="W21" s="18">
        <f>+$R21/$O21</f>
        <v>0.53478959866426223</v>
      </c>
      <c r="X21" s="13"/>
      <c r="Y21" s="35">
        <f>+$T21/$U21</f>
        <v>-0.95112892509775304</v>
      </c>
      <c r="AA21" s="32">
        <f>+$T21/$S21</f>
        <v>-5.058409259288222E-2</v>
      </c>
      <c r="AB21" s="32">
        <f>+$T21/$O21</f>
        <v>-2.3532246016338857E-2</v>
      </c>
    </row>
    <row r="22" spans="1:29" x14ac:dyDescent="0.3">
      <c r="A22" s="33">
        <v>41968</v>
      </c>
      <c r="B22" s="32" t="s">
        <v>32</v>
      </c>
      <c r="C22" s="32" t="s">
        <v>25</v>
      </c>
      <c r="D22" s="32">
        <v>900913894</v>
      </c>
      <c r="E22" s="32" t="s">
        <v>950</v>
      </c>
      <c r="F22" s="32" t="s">
        <v>58</v>
      </c>
      <c r="G22" s="32" t="s">
        <v>59</v>
      </c>
      <c r="H22" s="32" t="s">
        <v>27</v>
      </c>
      <c r="I22" s="32" t="s">
        <v>951</v>
      </c>
      <c r="J22" s="32" t="s">
        <v>41</v>
      </c>
      <c r="K22" s="32" t="s">
        <v>42</v>
      </c>
      <c r="L22" s="32" t="s">
        <v>30</v>
      </c>
      <c r="M22" s="32">
        <v>178067</v>
      </c>
      <c r="N22" s="32">
        <v>0</v>
      </c>
      <c r="O22" s="32">
        <v>178067</v>
      </c>
      <c r="P22" s="32">
        <v>199496</v>
      </c>
      <c r="Q22" s="32">
        <v>0</v>
      </c>
      <c r="R22" s="32">
        <v>199496</v>
      </c>
      <c r="S22" s="32">
        <v>-21429</v>
      </c>
      <c r="T22" s="32">
        <v>-52759</v>
      </c>
      <c r="U22" s="32">
        <v>62750</v>
      </c>
      <c r="V22" s="20">
        <f>+$M22/$P22</f>
        <v>0.89258431246741787</v>
      </c>
      <c r="W22" s="18">
        <f>+$R22/$O22</f>
        <v>1.1203423430506494</v>
      </c>
      <c r="X22" s="13"/>
      <c r="Y22" s="35">
        <f>+$T22/$U22</f>
        <v>-0.84078087649402389</v>
      </c>
      <c r="AA22" s="32">
        <f>+$T22/$S22</f>
        <v>2.4620374259181483</v>
      </c>
      <c r="AB22" s="32">
        <f>+$T22/$O22</f>
        <v>-0.29628735251337979</v>
      </c>
    </row>
    <row r="23" spans="1:29" x14ac:dyDescent="0.3">
      <c r="A23" s="33">
        <v>1114</v>
      </c>
      <c r="B23" s="32" t="s">
        <v>32</v>
      </c>
      <c r="C23" s="32" t="s">
        <v>25</v>
      </c>
      <c r="D23" s="32">
        <v>800052699</v>
      </c>
      <c r="E23" s="32" t="s">
        <v>286</v>
      </c>
      <c r="F23" s="32" t="s">
        <v>58</v>
      </c>
      <c r="G23" s="32" t="s">
        <v>59</v>
      </c>
      <c r="H23" s="32" t="s">
        <v>44</v>
      </c>
      <c r="I23" s="32" t="s">
        <v>287</v>
      </c>
      <c r="J23" s="32" t="s">
        <v>46</v>
      </c>
      <c r="K23" s="32" t="s">
        <v>47</v>
      </c>
      <c r="L23" s="32" t="s">
        <v>30</v>
      </c>
      <c r="M23" s="32">
        <v>5073254</v>
      </c>
      <c r="N23" s="32">
        <v>50034697</v>
      </c>
      <c r="O23" s="32">
        <v>55107951</v>
      </c>
      <c r="P23" s="32">
        <v>5104644</v>
      </c>
      <c r="Q23" s="32">
        <v>22616419</v>
      </c>
      <c r="R23" s="32">
        <v>27721063</v>
      </c>
      <c r="S23" s="32">
        <v>27386888</v>
      </c>
      <c r="T23" s="32">
        <v>-5190</v>
      </c>
      <c r="U23" s="32">
        <v>7017</v>
      </c>
      <c r="V23" s="20">
        <f>+$M23/$P23</f>
        <v>0.99385069752170774</v>
      </c>
      <c r="W23" s="18">
        <f>+$R23/$O23</f>
        <v>0.50303200349437782</v>
      </c>
      <c r="X23" s="13"/>
      <c r="Y23" s="35">
        <f>+$T23/$U23</f>
        <v>-0.73963232150491665</v>
      </c>
      <c r="AA23" s="32">
        <f>+$T23/$S23</f>
        <v>-1.8950674497956833E-4</v>
      </c>
      <c r="AB23" s="32">
        <f>+$T23/$O23</f>
        <v>-9.4178787376797949E-5</v>
      </c>
    </row>
    <row r="24" spans="1:29" x14ac:dyDescent="0.3">
      <c r="A24" s="33">
        <v>8922</v>
      </c>
      <c r="B24" s="32" t="s">
        <v>32</v>
      </c>
      <c r="C24" s="32" t="s">
        <v>25</v>
      </c>
      <c r="D24" s="32">
        <v>811044610</v>
      </c>
      <c r="E24" s="32" t="s">
        <v>417</v>
      </c>
      <c r="F24" s="32" t="s">
        <v>58</v>
      </c>
      <c r="G24" s="32" t="s">
        <v>59</v>
      </c>
      <c r="H24" s="32" t="s">
        <v>27</v>
      </c>
      <c r="I24" s="32" t="s">
        <v>418</v>
      </c>
      <c r="J24" s="32" t="s">
        <v>41</v>
      </c>
      <c r="K24" s="32" t="s">
        <v>42</v>
      </c>
      <c r="L24" s="32" t="s">
        <v>30</v>
      </c>
      <c r="M24" s="32">
        <v>4961633</v>
      </c>
      <c r="N24" s="32">
        <v>6290556</v>
      </c>
      <c r="O24" s="32">
        <v>11252189</v>
      </c>
      <c r="P24" s="32">
        <v>1108217</v>
      </c>
      <c r="Q24" s="32">
        <v>5497977</v>
      </c>
      <c r="R24" s="32">
        <v>6606194</v>
      </c>
      <c r="S24" s="32">
        <v>4645995</v>
      </c>
      <c r="T24" s="32">
        <v>-500233</v>
      </c>
      <c r="U24" s="32">
        <v>701943</v>
      </c>
      <c r="V24" s="20">
        <f>+$M24/$P24</f>
        <v>4.4771312838550577</v>
      </c>
      <c r="W24" s="18">
        <f>+$R24/$O24</f>
        <v>0.58710300724596787</v>
      </c>
      <c r="X24" s="13"/>
      <c r="Y24" s="35">
        <f>+$T24/$U24</f>
        <v>-0.71264048505362976</v>
      </c>
      <c r="AA24" s="32">
        <f>+$T24/$S24</f>
        <v>-0.10766972413874745</v>
      </c>
      <c r="AB24" s="32">
        <f>+$T24/$O24</f>
        <v>-4.4456505307545045E-2</v>
      </c>
    </row>
    <row r="25" spans="1:29" x14ac:dyDescent="0.3">
      <c r="A25" s="33">
        <v>6650</v>
      </c>
      <c r="B25" s="32" t="s">
        <v>32</v>
      </c>
      <c r="C25" s="32" t="s">
        <v>25</v>
      </c>
      <c r="D25" s="32">
        <v>805014567</v>
      </c>
      <c r="E25" s="32" t="s">
        <v>390</v>
      </c>
      <c r="F25" s="32" t="s">
        <v>58</v>
      </c>
      <c r="G25" s="32" t="s">
        <v>59</v>
      </c>
      <c r="H25" s="32" t="s">
        <v>27</v>
      </c>
      <c r="I25" s="32" t="s">
        <v>391</v>
      </c>
      <c r="J25" s="32" t="s">
        <v>158</v>
      </c>
      <c r="K25" s="32" t="s">
        <v>247</v>
      </c>
      <c r="L25" s="32" t="s">
        <v>30</v>
      </c>
      <c r="M25" s="32">
        <v>1045826</v>
      </c>
      <c r="N25" s="32">
        <v>970963</v>
      </c>
      <c r="O25" s="32">
        <v>2016789</v>
      </c>
      <c r="P25" s="32">
        <v>472474</v>
      </c>
      <c r="Q25" s="32">
        <v>582881</v>
      </c>
      <c r="R25" s="32">
        <v>1055355</v>
      </c>
      <c r="S25" s="32">
        <v>961434</v>
      </c>
      <c r="T25" s="32">
        <v>-43382</v>
      </c>
      <c r="U25" s="32">
        <v>139108</v>
      </c>
      <c r="V25" s="20">
        <f>+$M25/$P25</f>
        <v>2.2135101614057069</v>
      </c>
      <c r="W25" s="18">
        <f>+$R25/$O25</f>
        <v>0.52328478586505578</v>
      </c>
      <c r="X25" s="13"/>
      <c r="Y25" s="35">
        <f>+$T25/$U25</f>
        <v>-0.31185841216896226</v>
      </c>
      <c r="AA25" s="32">
        <f>+$T25/$S25</f>
        <v>-4.5122182073860505E-2</v>
      </c>
      <c r="AB25" s="32">
        <f>+$T25/$O25</f>
        <v>-2.1510430689576351E-2</v>
      </c>
    </row>
    <row r="26" spans="1:29" x14ac:dyDescent="0.3">
      <c r="A26" s="33">
        <v>1368</v>
      </c>
      <c r="B26" s="32" t="s">
        <v>24</v>
      </c>
      <c r="C26" s="32" t="s">
        <v>25</v>
      </c>
      <c r="D26" s="32">
        <v>830041688</v>
      </c>
      <c r="E26" s="32" t="s">
        <v>93</v>
      </c>
      <c r="F26" s="32" t="s">
        <v>58</v>
      </c>
      <c r="G26" s="32" t="s">
        <v>59</v>
      </c>
      <c r="H26" s="32" t="s">
        <v>27</v>
      </c>
      <c r="I26" s="32" t="s">
        <v>94</v>
      </c>
      <c r="J26" s="32" t="s">
        <v>29</v>
      </c>
      <c r="K26" s="32" t="s">
        <v>29</v>
      </c>
      <c r="L26" s="32" t="s">
        <v>30</v>
      </c>
      <c r="M26" s="32">
        <v>13705602</v>
      </c>
      <c r="N26" s="32">
        <v>2728086</v>
      </c>
      <c r="O26" s="32">
        <v>16433688</v>
      </c>
      <c r="P26" s="32">
        <v>15729277</v>
      </c>
      <c r="Q26" s="32">
        <v>645963</v>
      </c>
      <c r="R26" s="32">
        <v>16375240</v>
      </c>
      <c r="S26" s="32">
        <v>58448</v>
      </c>
      <c r="T26" s="32">
        <v>-398069</v>
      </c>
      <c r="U26" s="32">
        <v>1866570</v>
      </c>
      <c r="V26" s="20">
        <f>+$M26/$P26</f>
        <v>0.87134341902682499</v>
      </c>
      <c r="W26" s="18">
        <f>+$R26/$O26</f>
        <v>0.99644340333101122</v>
      </c>
      <c r="X26" s="13"/>
      <c r="Y26" s="35">
        <f>+$T26/$U26</f>
        <v>-0.21326229394022189</v>
      </c>
      <c r="AA26" s="32">
        <f>+$T26/$S26</f>
        <v>-6.8106522036682176</v>
      </c>
      <c r="AB26" s="32">
        <f>+$T26/$O26</f>
        <v>-2.4222742941207111E-2</v>
      </c>
      <c r="AC26" s="9"/>
    </row>
    <row r="27" spans="1:29" x14ac:dyDescent="0.3">
      <c r="A27" s="33">
        <v>5080</v>
      </c>
      <c r="B27" s="32" t="s">
        <v>24</v>
      </c>
      <c r="C27" s="32" t="s">
        <v>25</v>
      </c>
      <c r="D27" s="32">
        <v>900839128</v>
      </c>
      <c r="E27" s="32" t="s">
        <v>220</v>
      </c>
      <c r="F27" s="32" t="s">
        <v>58</v>
      </c>
      <c r="G27" s="32" t="s">
        <v>59</v>
      </c>
      <c r="H27" s="32" t="s">
        <v>27</v>
      </c>
      <c r="I27" s="32" t="s">
        <v>221</v>
      </c>
      <c r="J27" s="32" t="s">
        <v>29</v>
      </c>
      <c r="K27" s="32" t="s">
        <v>29</v>
      </c>
      <c r="L27" s="32" t="s">
        <v>30</v>
      </c>
      <c r="M27" s="32">
        <v>33344488</v>
      </c>
      <c r="N27" s="32">
        <v>6767720</v>
      </c>
      <c r="O27" s="32">
        <v>40112208</v>
      </c>
      <c r="P27" s="32">
        <v>17578482</v>
      </c>
      <c r="Q27" s="32">
        <v>6150620</v>
      </c>
      <c r="R27" s="32">
        <v>23729102</v>
      </c>
      <c r="S27" s="32">
        <v>16383106</v>
      </c>
      <c r="T27" s="32">
        <v>-133620</v>
      </c>
      <c r="U27" s="32">
        <v>777470</v>
      </c>
      <c r="V27" s="20">
        <f>+$M27/$P27</f>
        <v>1.8968923482698905</v>
      </c>
      <c r="W27" s="18">
        <f>+$R27/$O27</f>
        <v>0.59156808321297094</v>
      </c>
      <c r="X27" s="13"/>
      <c r="Y27" s="35">
        <f>+$T27/$U27</f>
        <v>-0.17186515235314545</v>
      </c>
      <c r="AA27" s="32">
        <f>+$T27/$S27</f>
        <v>-8.155962611729425E-3</v>
      </c>
      <c r="AB27" s="32">
        <f>+$T27/$O27</f>
        <v>-3.3311554427519923E-3</v>
      </c>
    </row>
    <row r="28" spans="1:29" x14ac:dyDescent="0.3">
      <c r="A28" s="33">
        <v>90</v>
      </c>
      <c r="B28" s="32" t="s">
        <v>24</v>
      </c>
      <c r="C28" s="32" t="s">
        <v>25</v>
      </c>
      <c r="D28" s="32">
        <v>800026212</v>
      </c>
      <c r="E28" s="32" t="s">
        <v>57</v>
      </c>
      <c r="F28" s="32" t="s">
        <v>58</v>
      </c>
      <c r="G28" s="32" t="s">
        <v>59</v>
      </c>
      <c r="H28" s="32" t="s">
        <v>44</v>
      </c>
      <c r="I28" s="32" t="s">
        <v>60</v>
      </c>
      <c r="J28" s="32" t="s">
        <v>29</v>
      </c>
      <c r="K28" s="32" t="s">
        <v>29</v>
      </c>
      <c r="L28" s="32" t="s">
        <v>30</v>
      </c>
      <c r="M28" s="32">
        <v>52396670</v>
      </c>
      <c r="N28" s="32">
        <v>17023731</v>
      </c>
      <c r="O28" s="32">
        <v>69420401</v>
      </c>
      <c r="P28" s="32">
        <v>22163257</v>
      </c>
      <c r="R28" s="32">
        <v>22163257</v>
      </c>
      <c r="S28" s="32">
        <v>47257144</v>
      </c>
      <c r="T28" s="32">
        <v>-948849</v>
      </c>
      <c r="U28" s="32">
        <v>7682415</v>
      </c>
      <c r="V28" s="20">
        <f>+$M28/$P28</f>
        <v>2.3641231972358576</v>
      </c>
      <c r="W28" s="18">
        <f>+$R28/$O28</f>
        <v>0.31926143728268008</v>
      </c>
      <c r="X28" s="13"/>
      <c r="Y28" s="35">
        <f>+$T28/$U28</f>
        <v>-0.12350920901825793</v>
      </c>
      <c r="AA28" s="32">
        <f>+$T28/$S28</f>
        <v>-2.0078424544657206E-2</v>
      </c>
      <c r="AB28" s="32">
        <f>+$T28/$O28</f>
        <v>-1.3668157866158106E-2</v>
      </c>
    </row>
    <row r="29" spans="1:29" x14ac:dyDescent="0.3">
      <c r="A29" s="33">
        <v>3268</v>
      </c>
      <c r="B29" s="32" t="s">
        <v>32</v>
      </c>
      <c r="C29" s="32" t="s">
        <v>25</v>
      </c>
      <c r="D29" s="32">
        <v>800168320</v>
      </c>
      <c r="E29" s="32" t="s">
        <v>322</v>
      </c>
      <c r="F29" s="32" t="s">
        <v>58</v>
      </c>
      <c r="G29" s="32" t="s">
        <v>59</v>
      </c>
      <c r="H29" s="32" t="s">
        <v>27</v>
      </c>
      <c r="I29" s="32" t="s">
        <v>323</v>
      </c>
      <c r="J29" s="32" t="s">
        <v>41</v>
      </c>
      <c r="K29" s="32" t="s">
        <v>81</v>
      </c>
      <c r="L29" s="32" t="s">
        <v>30</v>
      </c>
      <c r="M29" s="32">
        <v>1327070</v>
      </c>
      <c r="N29" s="32">
        <v>1122781</v>
      </c>
      <c r="O29" s="32">
        <v>2449851</v>
      </c>
      <c r="P29" s="32">
        <v>660410</v>
      </c>
      <c r="Q29" s="32">
        <v>840197</v>
      </c>
      <c r="R29" s="32">
        <v>1500607</v>
      </c>
      <c r="S29" s="32">
        <v>949244</v>
      </c>
      <c r="T29" s="32">
        <v>972</v>
      </c>
      <c r="U29" s="32">
        <v>122468</v>
      </c>
      <c r="V29" s="20">
        <f>+$M29/$P29</f>
        <v>2.0094638179312851</v>
      </c>
      <c r="W29" s="18">
        <f>+$R29/$O29</f>
        <v>0.61252990487992942</v>
      </c>
      <c r="X29" s="13"/>
      <c r="Y29" s="35">
        <f>+$T29/$U29</f>
        <v>7.9367671555018449E-3</v>
      </c>
      <c r="AA29" s="32">
        <f>+$T29/$S29</f>
        <v>1.0239727614817686E-3</v>
      </c>
      <c r="AB29" s="32">
        <f>+$T29/$O29</f>
        <v>3.9675882329170221E-4</v>
      </c>
    </row>
    <row r="30" spans="1:29" x14ac:dyDescent="0.3">
      <c r="A30" s="33">
        <v>3086</v>
      </c>
      <c r="B30" s="32" t="s">
        <v>24</v>
      </c>
      <c r="C30" s="32" t="s">
        <v>25</v>
      </c>
      <c r="D30" s="32">
        <v>900042771</v>
      </c>
      <c r="E30" s="32" t="s">
        <v>167</v>
      </c>
      <c r="F30" s="32" t="s">
        <v>58</v>
      </c>
      <c r="G30" s="32" t="s">
        <v>59</v>
      </c>
      <c r="H30" s="32" t="s">
        <v>27</v>
      </c>
      <c r="I30" s="32" t="s">
        <v>168</v>
      </c>
      <c r="J30" s="32" t="s">
        <v>29</v>
      </c>
      <c r="K30" s="32" t="s">
        <v>29</v>
      </c>
      <c r="L30" s="32" t="s">
        <v>30</v>
      </c>
      <c r="M30" s="32">
        <v>21733334</v>
      </c>
      <c r="N30" s="32">
        <v>2402126</v>
      </c>
      <c r="O30" s="32">
        <v>24135460</v>
      </c>
      <c r="P30" s="32">
        <v>10519412</v>
      </c>
      <c r="Q30" s="32">
        <v>3919800</v>
      </c>
      <c r="R30" s="32">
        <v>14439212</v>
      </c>
      <c r="S30" s="32">
        <v>9696248</v>
      </c>
      <c r="T30" s="32">
        <v>483293</v>
      </c>
      <c r="U30" s="32">
        <v>6759734</v>
      </c>
      <c r="V30" s="20">
        <f>+$M30/$P30</f>
        <v>2.0660217510256276</v>
      </c>
      <c r="W30" s="18">
        <f>+$R30/$O30</f>
        <v>0.59825717015544766</v>
      </c>
      <c r="X30" s="13"/>
      <c r="Y30" s="35">
        <f>+$T30/$U30</f>
        <v>7.149586063593627E-2</v>
      </c>
      <c r="AA30" s="32">
        <f>+$T30/$S30</f>
        <v>4.9843300212618326E-2</v>
      </c>
      <c r="AB30" s="32">
        <f>+$T30/$O30</f>
        <v>2.0024188476208866E-2</v>
      </c>
    </row>
    <row r="31" spans="1:29" x14ac:dyDescent="0.3">
      <c r="A31" s="33">
        <v>2254</v>
      </c>
      <c r="B31" s="32" t="s">
        <v>24</v>
      </c>
      <c r="C31" s="32" t="s">
        <v>25</v>
      </c>
      <c r="D31" s="32">
        <v>860070698</v>
      </c>
      <c r="E31" s="32" t="s">
        <v>135</v>
      </c>
      <c r="F31" s="32" t="s">
        <v>58</v>
      </c>
      <c r="G31" s="32" t="s">
        <v>59</v>
      </c>
      <c r="H31" s="32" t="s">
        <v>27</v>
      </c>
      <c r="I31" s="32" t="s">
        <v>136</v>
      </c>
      <c r="J31" s="32" t="s">
        <v>29</v>
      </c>
      <c r="K31" s="32" t="s">
        <v>29</v>
      </c>
      <c r="L31" s="32" t="s">
        <v>30</v>
      </c>
      <c r="M31" s="32">
        <v>98788608</v>
      </c>
      <c r="N31" s="32">
        <v>44673549</v>
      </c>
      <c r="O31" s="32">
        <v>143462157</v>
      </c>
      <c r="P31" s="32">
        <v>80511751</v>
      </c>
      <c r="Q31" s="32">
        <v>4552676</v>
      </c>
      <c r="R31" s="32">
        <v>85064427</v>
      </c>
      <c r="S31" s="32">
        <v>58397730</v>
      </c>
      <c r="T31" s="32">
        <v>21306087</v>
      </c>
      <c r="U31" s="32">
        <v>275000752</v>
      </c>
      <c r="V31" s="20">
        <f>+$M31/$P31</f>
        <v>1.2270085642529374</v>
      </c>
      <c r="W31" s="18">
        <f>+$R31/$O31</f>
        <v>0.59293983011840534</v>
      </c>
      <c r="X31" s="13"/>
      <c r="Y31" s="35">
        <f>+$T31/$U31</f>
        <v>7.7476468137076218E-2</v>
      </c>
      <c r="AA31" s="32">
        <f>+$T31/$S31</f>
        <v>0.36484443830265323</v>
      </c>
      <c r="AB31" s="32">
        <f>+$T31/$O31</f>
        <v>0.14851363903583298</v>
      </c>
    </row>
    <row r="32" spans="1:29" x14ac:dyDescent="0.3">
      <c r="A32" s="33">
        <v>706</v>
      </c>
      <c r="B32" s="32" t="s">
        <v>24</v>
      </c>
      <c r="C32" s="32" t="s">
        <v>25</v>
      </c>
      <c r="D32" s="32">
        <v>802010521</v>
      </c>
      <c r="E32" s="32" t="s">
        <v>76</v>
      </c>
      <c r="F32" s="32" t="s">
        <v>58</v>
      </c>
      <c r="G32" s="32" t="s">
        <v>59</v>
      </c>
      <c r="H32" s="32" t="s">
        <v>51</v>
      </c>
      <c r="I32" s="32" t="s">
        <v>77</v>
      </c>
      <c r="J32" s="32" t="s">
        <v>46</v>
      </c>
      <c r="K32" s="32" t="s">
        <v>78</v>
      </c>
      <c r="L32" s="32" t="s">
        <v>30</v>
      </c>
      <c r="M32" s="32">
        <v>27173766</v>
      </c>
      <c r="N32" s="32">
        <v>14705226</v>
      </c>
      <c r="O32" s="32">
        <v>41878992</v>
      </c>
      <c r="P32" s="32">
        <v>25888147</v>
      </c>
      <c r="Q32" s="32">
        <v>5489551</v>
      </c>
      <c r="R32" s="32">
        <v>31377698</v>
      </c>
      <c r="S32" s="32">
        <v>10501294</v>
      </c>
      <c r="T32" s="32">
        <v>634726</v>
      </c>
      <c r="U32" s="32">
        <v>3221226</v>
      </c>
      <c r="V32" s="20">
        <f>+$M32/$P32</f>
        <v>1.0496605261087246</v>
      </c>
      <c r="W32" s="18">
        <f>+$R32/$O32</f>
        <v>0.74924673449637946</v>
      </c>
      <c r="X32" s="13"/>
      <c r="Y32" s="35">
        <f>+$T32/$U32</f>
        <v>0.19704485186695997</v>
      </c>
      <c r="AA32" s="32">
        <f>+$T32/$S32</f>
        <v>6.0442646401481573E-2</v>
      </c>
      <c r="AB32" s="32">
        <f>+$T32/$O32</f>
        <v>1.5156190960852162E-2</v>
      </c>
    </row>
    <row r="33" spans="1:29" x14ac:dyDescent="0.3">
      <c r="A33" s="33">
        <v>22652</v>
      </c>
      <c r="B33" s="32" t="s">
        <v>32</v>
      </c>
      <c r="C33" s="32" t="s">
        <v>25</v>
      </c>
      <c r="D33" s="32">
        <v>900042898</v>
      </c>
      <c r="E33" s="32" t="s">
        <v>669</v>
      </c>
      <c r="F33" s="32" t="s">
        <v>58</v>
      </c>
      <c r="G33" s="32" t="s">
        <v>59</v>
      </c>
      <c r="H33" s="32" t="s">
        <v>51</v>
      </c>
      <c r="I33" s="32" t="s">
        <v>670</v>
      </c>
      <c r="J33" s="32" t="s">
        <v>29</v>
      </c>
      <c r="K33" s="32" t="s">
        <v>29</v>
      </c>
      <c r="L33" s="32" t="s">
        <v>30</v>
      </c>
      <c r="M33" s="32">
        <v>14164684</v>
      </c>
      <c r="N33" s="32">
        <v>5011315</v>
      </c>
      <c r="O33" s="32">
        <v>19175999</v>
      </c>
      <c r="P33" s="32">
        <v>2746217</v>
      </c>
      <c r="Q33" s="32">
        <v>4265865</v>
      </c>
      <c r="R33" s="32">
        <v>7012082</v>
      </c>
      <c r="S33" s="32">
        <v>12163917</v>
      </c>
      <c r="T33" s="32">
        <v>279472</v>
      </c>
      <c r="U33" s="32">
        <v>1099169</v>
      </c>
      <c r="V33" s="20">
        <f>+$M33/$P33</f>
        <v>5.1578895622596468</v>
      </c>
      <c r="W33" s="18">
        <f>+$R33/$O33</f>
        <v>0.36566971034990148</v>
      </c>
      <c r="X33" s="13"/>
      <c r="Y33" s="35">
        <f>+$T33/$U33</f>
        <v>0.2542575345556507</v>
      </c>
      <c r="AA33" s="32">
        <f>+$T33/$S33</f>
        <v>2.2975493831468925E-2</v>
      </c>
      <c r="AB33" s="32">
        <f>+$T33/$O33</f>
        <v>1.4574051656969737E-2</v>
      </c>
    </row>
    <row r="34" spans="1:29" x14ac:dyDescent="0.3">
      <c r="A34" s="33">
        <v>138</v>
      </c>
      <c r="B34" s="32" t="s">
        <v>32</v>
      </c>
      <c r="C34" s="32" t="s">
        <v>25</v>
      </c>
      <c r="D34" s="32">
        <v>800002609</v>
      </c>
      <c r="E34" s="32" t="s">
        <v>266</v>
      </c>
      <c r="F34" s="32" t="s">
        <v>58</v>
      </c>
      <c r="G34" s="32" t="s">
        <v>59</v>
      </c>
      <c r="H34" s="32" t="s">
        <v>44</v>
      </c>
      <c r="I34" s="32" t="s">
        <v>267</v>
      </c>
      <c r="J34" s="32" t="s">
        <v>29</v>
      </c>
      <c r="K34" s="32" t="s">
        <v>29</v>
      </c>
      <c r="L34" s="32" t="s">
        <v>30</v>
      </c>
      <c r="M34" s="32">
        <v>11302042</v>
      </c>
      <c r="N34" s="32">
        <v>1425999</v>
      </c>
      <c r="O34" s="32">
        <v>12728041</v>
      </c>
      <c r="P34" s="32">
        <v>9407540</v>
      </c>
      <c r="Q34" s="32">
        <v>152311</v>
      </c>
      <c r="R34" s="32">
        <v>9559851</v>
      </c>
      <c r="S34" s="32">
        <v>3168190</v>
      </c>
      <c r="T34" s="32">
        <v>626930</v>
      </c>
      <c r="U34" s="32">
        <v>2274387</v>
      </c>
      <c r="V34" s="20">
        <f>+$M34/$P34</f>
        <v>1.2013812325007387</v>
      </c>
      <c r="W34" s="18">
        <f>+$R34/$O34</f>
        <v>0.75108581124149432</v>
      </c>
      <c r="X34" s="13"/>
      <c r="Y34" s="35">
        <f>+$T34/$U34</f>
        <v>0.2756478998516963</v>
      </c>
      <c r="AA34" s="32">
        <f>+$T34/$S34</f>
        <v>0.19788270274194414</v>
      </c>
      <c r="AB34" s="32">
        <f>+$T34/$O34</f>
        <v>4.9255812422351559E-2</v>
      </c>
    </row>
    <row r="35" spans="1:29" x14ac:dyDescent="0.3">
      <c r="A35" s="33">
        <v>3474</v>
      </c>
      <c r="B35" s="32" t="s">
        <v>24</v>
      </c>
      <c r="C35" s="32" t="s">
        <v>25</v>
      </c>
      <c r="D35" s="32">
        <v>900184924</v>
      </c>
      <c r="E35" s="32" t="s">
        <v>171</v>
      </c>
      <c r="F35" s="32" t="s">
        <v>58</v>
      </c>
      <c r="G35" s="32" t="s">
        <v>59</v>
      </c>
      <c r="H35" s="32" t="s">
        <v>51</v>
      </c>
      <c r="I35" s="32" t="s">
        <v>172</v>
      </c>
      <c r="J35" s="32" t="s">
        <v>29</v>
      </c>
      <c r="K35" s="32" t="s">
        <v>29</v>
      </c>
      <c r="L35" s="32" t="s">
        <v>30</v>
      </c>
      <c r="M35" s="32">
        <v>141717561</v>
      </c>
      <c r="N35" s="32">
        <v>10318142</v>
      </c>
      <c r="O35" s="32">
        <v>152035703</v>
      </c>
      <c r="P35" s="32">
        <v>137425844</v>
      </c>
      <c r="Q35" s="32">
        <v>1841335</v>
      </c>
      <c r="R35" s="32">
        <v>139267179</v>
      </c>
      <c r="S35" s="32">
        <v>12768524</v>
      </c>
      <c r="T35" s="32">
        <v>3078379</v>
      </c>
      <c r="U35" s="32">
        <v>10075560</v>
      </c>
      <c r="V35" s="20">
        <f>+$M35/$P35</f>
        <v>1.0312293297612929</v>
      </c>
      <c r="W35" s="18">
        <f>+$R35/$O35</f>
        <v>0.91601627941300079</v>
      </c>
      <c r="X35" s="13"/>
      <c r="Y35" s="35">
        <f>+$T35/$U35</f>
        <v>0.3055293204546447</v>
      </c>
      <c r="AA35" s="32">
        <f>+$T35/$S35</f>
        <v>0.24109121774764256</v>
      </c>
      <c r="AB35" s="32">
        <f>+$T35/$O35</f>
        <v>2.02477374672974E-2</v>
      </c>
    </row>
    <row r="36" spans="1:29" x14ac:dyDescent="0.3">
      <c r="A36" s="33">
        <v>29118</v>
      </c>
      <c r="B36" s="32" t="s">
        <v>32</v>
      </c>
      <c r="C36" s="32" t="s">
        <v>25</v>
      </c>
      <c r="D36" s="32">
        <v>900298074</v>
      </c>
      <c r="E36" s="32" t="s">
        <v>768</v>
      </c>
      <c r="F36" s="32" t="s">
        <v>58</v>
      </c>
      <c r="G36" s="32" t="s">
        <v>59</v>
      </c>
      <c r="H36" s="32" t="s">
        <v>27</v>
      </c>
      <c r="I36" s="32" t="s">
        <v>769</v>
      </c>
      <c r="J36" s="32" t="s">
        <v>158</v>
      </c>
      <c r="K36" s="32" t="s">
        <v>247</v>
      </c>
      <c r="L36" s="32" t="s">
        <v>30</v>
      </c>
      <c r="M36" s="32">
        <v>64161774</v>
      </c>
      <c r="N36" s="32">
        <v>15760377</v>
      </c>
      <c r="O36" s="32">
        <v>79922151</v>
      </c>
      <c r="P36" s="32">
        <v>42797378</v>
      </c>
      <c r="Q36" s="32">
        <v>15398202</v>
      </c>
      <c r="R36" s="32">
        <v>58195580</v>
      </c>
      <c r="S36" s="32">
        <v>21726571</v>
      </c>
      <c r="T36" s="32">
        <v>4910080</v>
      </c>
      <c r="U36" s="32">
        <v>15682955</v>
      </c>
      <c r="V36" s="20">
        <f>+$M36/$P36</f>
        <v>1.4991987125940285</v>
      </c>
      <c r="W36" s="18">
        <f>+$R36/$O36</f>
        <v>0.72815332510257391</v>
      </c>
      <c r="X36" s="13"/>
      <c r="Y36" s="35">
        <f>+$T36/$U36</f>
        <v>0.31308385441391623</v>
      </c>
      <c r="AA36" s="32">
        <f>+$T36/$S36</f>
        <v>0.22599424455888598</v>
      </c>
      <c r="AB36" s="32">
        <f>+$T36/$O36</f>
        <v>6.143578392928889E-2</v>
      </c>
    </row>
    <row r="37" spans="1:29" x14ac:dyDescent="0.3">
      <c r="A37" s="33">
        <v>8130</v>
      </c>
      <c r="B37" s="32" t="s">
        <v>32</v>
      </c>
      <c r="C37" s="32" t="s">
        <v>25</v>
      </c>
      <c r="D37" s="32">
        <v>811017871</v>
      </c>
      <c r="E37" s="32" t="s">
        <v>406</v>
      </c>
      <c r="F37" s="32" t="s">
        <v>58</v>
      </c>
      <c r="G37" s="32" t="s">
        <v>59</v>
      </c>
      <c r="H37" s="32" t="s">
        <v>44</v>
      </c>
      <c r="I37" s="32" t="s">
        <v>407</v>
      </c>
      <c r="J37" s="32" t="s">
        <v>41</v>
      </c>
      <c r="K37" s="32" t="s">
        <v>42</v>
      </c>
      <c r="L37" s="32" t="s">
        <v>30</v>
      </c>
      <c r="M37" s="32">
        <v>3306372</v>
      </c>
      <c r="N37" s="32">
        <v>504926</v>
      </c>
      <c r="O37" s="32">
        <v>3811298</v>
      </c>
      <c r="P37" s="32">
        <v>727939</v>
      </c>
      <c r="R37" s="32">
        <v>727939</v>
      </c>
      <c r="S37" s="32">
        <v>3083359</v>
      </c>
      <c r="T37" s="32">
        <v>148219</v>
      </c>
      <c r="U37" s="32">
        <v>438470</v>
      </c>
      <c r="V37" s="20">
        <f>+$M37/$P37</f>
        <v>4.5421003683000913</v>
      </c>
      <c r="W37" s="18">
        <f>+$R37/$O37</f>
        <v>0.19099503633670209</v>
      </c>
      <c r="X37" s="13"/>
      <c r="Y37" s="35">
        <f>+$T37/$U37</f>
        <v>0.33803680981595091</v>
      </c>
      <c r="AA37" s="32">
        <f>+$T37/$S37</f>
        <v>4.8070626871538472E-2</v>
      </c>
      <c r="AB37" s="32">
        <f>+$T37/$O37</f>
        <v>3.8889375745480938E-2</v>
      </c>
    </row>
    <row r="38" spans="1:29" x14ac:dyDescent="0.3">
      <c r="A38" s="33">
        <v>37476</v>
      </c>
      <c r="B38" s="32" t="s">
        <v>32</v>
      </c>
      <c r="C38" s="32" t="s">
        <v>25</v>
      </c>
      <c r="D38" s="32">
        <v>900577032</v>
      </c>
      <c r="E38" s="32" t="s">
        <v>903</v>
      </c>
      <c r="F38" s="32" t="s">
        <v>58</v>
      </c>
      <c r="G38" s="32" t="s">
        <v>59</v>
      </c>
      <c r="H38" s="32" t="s">
        <v>27</v>
      </c>
      <c r="I38" s="32" t="s">
        <v>904</v>
      </c>
      <c r="J38" s="32" t="s">
        <v>74</v>
      </c>
      <c r="K38" s="32" t="s">
        <v>112</v>
      </c>
      <c r="L38" s="32" t="s">
        <v>30</v>
      </c>
      <c r="M38" s="32">
        <v>15274863</v>
      </c>
      <c r="N38" s="32">
        <v>609763</v>
      </c>
      <c r="O38" s="32">
        <v>15884626</v>
      </c>
      <c r="P38" s="32">
        <v>8793026</v>
      </c>
      <c r="Q38" s="32">
        <v>496936</v>
      </c>
      <c r="R38" s="32">
        <v>9289962</v>
      </c>
      <c r="S38" s="32">
        <v>6594664</v>
      </c>
      <c r="T38" s="32">
        <v>547242</v>
      </c>
      <c r="U38" s="32">
        <v>1584950</v>
      </c>
      <c r="V38" s="20">
        <f>+$M38/$P38</f>
        <v>1.7371565829556288</v>
      </c>
      <c r="W38" s="18">
        <f>+$R38/$O38</f>
        <v>0.58483983192301792</v>
      </c>
      <c r="X38" s="13"/>
      <c r="Y38" s="35">
        <f>+$T38/$U38</f>
        <v>0.34527398340641663</v>
      </c>
      <c r="AA38" s="32">
        <f>+$T38/$S38</f>
        <v>8.2982544675513414E-2</v>
      </c>
      <c r="AB38" s="32">
        <f>+$T38/$O38</f>
        <v>3.4451047194941825E-2</v>
      </c>
    </row>
    <row r="39" spans="1:29" x14ac:dyDescent="0.3">
      <c r="A39" s="33">
        <v>3580</v>
      </c>
      <c r="B39" s="32" t="s">
        <v>24</v>
      </c>
      <c r="C39" s="32" t="s">
        <v>25</v>
      </c>
      <c r="D39" s="32">
        <v>900223935</v>
      </c>
      <c r="E39" s="32" t="s">
        <v>175</v>
      </c>
      <c r="F39" s="32" t="s">
        <v>58</v>
      </c>
      <c r="G39" s="32" t="s">
        <v>59</v>
      </c>
      <c r="H39" s="32" t="s">
        <v>27</v>
      </c>
      <c r="I39" s="32" t="s">
        <v>176</v>
      </c>
      <c r="J39" s="32" t="s">
        <v>74</v>
      </c>
      <c r="K39" s="32" t="s">
        <v>177</v>
      </c>
      <c r="L39" s="32" t="s">
        <v>30</v>
      </c>
      <c r="M39" s="32">
        <v>36281422</v>
      </c>
      <c r="N39" s="32">
        <v>2096104</v>
      </c>
      <c r="O39" s="32">
        <v>38377526</v>
      </c>
      <c r="P39" s="32">
        <v>18064788</v>
      </c>
      <c r="R39" s="32">
        <v>18064788</v>
      </c>
      <c r="S39" s="32">
        <v>20312738</v>
      </c>
      <c r="T39" s="32">
        <v>517251</v>
      </c>
      <c r="U39" s="32">
        <v>1459944</v>
      </c>
      <c r="V39" s="20">
        <f>+$M39/$P39</f>
        <v>2.0084056342094909</v>
      </c>
      <c r="W39" s="18">
        <f>+$R39/$O39</f>
        <v>0.47071267699746983</v>
      </c>
      <c r="X39" s="13"/>
      <c r="Y39" s="35">
        <f>+$T39/$U39</f>
        <v>0.35429509625026712</v>
      </c>
      <c r="AA39" s="32">
        <f>+$T39/$S39</f>
        <v>2.5464366251364046E-2</v>
      </c>
      <c r="AB39" s="32">
        <f>+$T39/$O39</f>
        <v>1.3477966245140451E-2</v>
      </c>
    </row>
    <row r="40" spans="1:29" x14ac:dyDescent="0.3">
      <c r="A40" s="33">
        <v>27682</v>
      </c>
      <c r="B40" s="32" t="s">
        <v>32</v>
      </c>
      <c r="C40" s="32" t="s">
        <v>25</v>
      </c>
      <c r="D40" s="32">
        <v>900237382</v>
      </c>
      <c r="E40" s="32" t="s">
        <v>748</v>
      </c>
      <c r="F40" s="32" t="s">
        <v>58</v>
      </c>
      <c r="G40" s="32" t="s">
        <v>59</v>
      </c>
      <c r="H40" s="32" t="s">
        <v>27</v>
      </c>
      <c r="I40" s="32" t="s">
        <v>749</v>
      </c>
      <c r="J40" s="32" t="s">
        <v>29</v>
      </c>
      <c r="K40" s="32" t="s">
        <v>29</v>
      </c>
      <c r="L40" s="32" t="s">
        <v>30</v>
      </c>
      <c r="M40" s="32">
        <v>4002076</v>
      </c>
      <c r="N40" s="32">
        <v>370163</v>
      </c>
      <c r="O40" s="32">
        <v>4372239</v>
      </c>
      <c r="P40" s="32">
        <v>2624426</v>
      </c>
      <c r="Q40" s="32">
        <v>258319</v>
      </c>
      <c r="R40" s="32">
        <v>2882745</v>
      </c>
      <c r="S40" s="32">
        <v>1489494</v>
      </c>
      <c r="T40" s="32">
        <v>67884</v>
      </c>
      <c r="U40" s="32">
        <v>174028</v>
      </c>
      <c r="V40" s="20">
        <f>+$M40/$P40</f>
        <v>1.5249338331505633</v>
      </c>
      <c r="W40" s="18">
        <f>+$R40/$O40</f>
        <v>0.65932923611906846</v>
      </c>
      <c r="X40" s="13"/>
      <c r="Y40" s="35">
        <f>+$T40/$U40</f>
        <v>0.39007516031902911</v>
      </c>
      <c r="AA40" s="32">
        <f>+$T40/$S40</f>
        <v>4.5575208762170243E-2</v>
      </c>
      <c r="AB40" s="32">
        <f>+$T40/$O40</f>
        <v>1.5526141183041457E-2</v>
      </c>
    </row>
    <row r="41" spans="1:29" x14ac:dyDescent="0.3">
      <c r="A41" s="33">
        <v>3778</v>
      </c>
      <c r="B41" s="32" t="s">
        <v>24</v>
      </c>
      <c r="C41" s="32" t="s">
        <v>25</v>
      </c>
      <c r="D41" s="32">
        <v>900304858</v>
      </c>
      <c r="E41" s="32" t="s">
        <v>178</v>
      </c>
      <c r="F41" s="32" t="s">
        <v>58</v>
      </c>
      <c r="G41" s="32" t="s">
        <v>59</v>
      </c>
      <c r="H41" s="32" t="s">
        <v>27</v>
      </c>
      <c r="I41" s="32" t="s">
        <v>179</v>
      </c>
      <c r="J41" s="32" t="s">
        <v>29</v>
      </c>
      <c r="K41" s="32" t="s">
        <v>29</v>
      </c>
      <c r="L41" s="32" t="s">
        <v>30</v>
      </c>
      <c r="M41" s="32">
        <v>19049815</v>
      </c>
      <c r="N41" s="32">
        <v>4295464</v>
      </c>
      <c r="O41" s="32">
        <v>23345279</v>
      </c>
      <c r="P41" s="32">
        <v>17698373</v>
      </c>
      <c r="R41" s="32">
        <v>17698373</v>
      </c>
      <c r="S41" s="32">
        <v>5646906</v>
      </c>
      <c r="T41" s="32">
        <v>3006097</v>
      </c>
      <c r="U41" s="32">
        <v>7369655</v>
      </c>
      <c r="V41" s="20">
        <f>+$M41/$P41</f>
        <v>1.0763596744175299</v>
      </c>
      <c r="W41" s="18">
        <f>+$R41/$O41</f>
        <v>0.75811357833847259</v>
      </c>
      <c r="X41" s="13"/>
      <c r="Y41" s="35">
        <f>+$T41/$U41</f>
        <v>0.40790199812609951</v>
      </c>
      <c r="AA41" s="32">
        <f>+$T41/$S41</f>
        <v>0.532344083645097</v>
      </c>
      <c r="AB41" s="32">
        <f>+$T41/$O41</f>
        <v>0.12876680548559732</v>
      </c>
    </row>
    <row r="42" spans="1:29" x14ac:dyDescent="0.3">
      <c r="A42" s="33">
        <v>1328</v>
      </c>
      <c r="B42" s="32" t="s">
        <v>24</v>
      </c>
      <c r="C42" s="32" t="s">
        <v>25</v>
      </c>
      <c r="D42" s="32">
        <v>830036006</v>
      </c>
      <c r="E42" s="32" t="s">
        <v>91</v>
      </c>
      <c r="F42" s="32" t="s">
        <v>58</v>
      </c>
      <c r="G42" s="32" t="s">
        <v>59</v>
      </c>
      <c r="H42" s="32" t="s">
        <v>27</v>
      </c>
      <c r="I42" s="32" t="s">
        <v>92</v>
      </c>
      <c r="J42" s="32" t="s">
        <v>29</v>
      </c>
      <c r="K42" s="32" t="s">
        <v>29</v>
      </c>
      <c r="L42" s="32" t="s">
        <v>30</v>
      </c>
      <c r="M42" s="32">
        <v>102925300</v>
      </c>
      <c r="N42" s="32">
        <v>9897234</v>
      </c>
      <c r="O42" s="32">
        <v>112822534</v>
      </c>
      <c r="P42" s="32">
        <v>62599513</v>
      </c>
      <c r="Q42" s="32">
        <v>4034920</v>
      </c>
      <c r="R42" s="32">
        <v>66634433</v>
      </c>
      <c r="S42" s="32">
        <v>46188101</v>
      </c>
      <c r="T42" s="32">
        <v>11639978</v>
      </c>
      <c r="U42" s="32">
        <v>25938203</v>
      </c>
      <c r="V42" s="20">
        <f>+$M42/$P42</f>
        <v>1.6441869124445105</v>
      </c>
      <c r="W42" s="18">
        <f>+$R42/$O42</f>
        <v>0.59061280258073268</v>
      </c>
      <c r="X42" s="13"/>
      <c r="Y42" s="35">
        <f>+$T42/$U42</f>
        <v>0.44875807317877803</v>
      </c>
      <c r="AA42" s="32">
        <f>+$T42/$S42</f>
        <v>0.25201248260888665</v>
      </c>
      <c r="AB42" s="32">
        <f>+$T42/$O42</f>
        <v>0.10317068396992395</v>
      </c>
      <c r="AC42" s="9"/>
    </row>
    <row r="43" spans="1:29" x14ac:dyDescent="0.3">
      <c r="A43" s="33">
        <v>12546</v>
      </c>
      <c r="B43" s="32" t="s">
        <v>32</v>
      </c>
      <c r="C43" s="32" t="s">
        <v>25</v>
      </c>
      <c r="D43" s="32">
        <v>830083335</v>
      </c>
      <c r="E43" s="32" t="s">
        <v>503</v>
      </c>
      <c r="F43" s="32" t="s">
        <v>58</v>
      </c>
      <c r="G43" s="32" t="s">
        <v>59</v>
      </c>
      <c r="H43" s="32" t="s">
        <v>51</v>
      </c>
      <c r="I43" s="32" t="s">
        <v>504</v>
      </c>
      <c r="J43" s="32" t="s">
        <v>29</v>
      </c>
      <c r="K43" s="32" t="s">
        <v>29</v>
      </c>
      <c r="L43" s="32" t="s">
        <v>30</v>
      </c>
      <c r="M43" s="32">
        <v>21032711</v>
      </c>
      <c r="N43" s="32">
        <v>1261582</v>
      </c>
      <c r="O43" s="32">
        <v>22294293</v>
      </c>
      <c r="P43" s="32">
        <v>8820032</v>
      </c>
      <c r="Q43" s="32">
        <v>30261</v>
      </c>
      <c r="R43" s="32">
        <v>8850293</v>
      </c>
      <c r="S43" s="32">
        <v>13444000</v>
      </c>
      <c r="T43" s="32">
        <v>2814114</v>
      </c>
      <c r="U43" s="32">
        <v>6118745</v>
      </c>
      <c r="V43" s="20">
        <f>+$M43/$P43</f>
        <v>2.3846524593108054</v>
      </c>
      <c r="W43" s="18">
        <f>+$R43/$O43</f>
        <v>0.3969757193017962</v>
      </c>
      <c r="X43" s="13"/>
      <c r="Y43" s="35">
        <f>+$T43/$U43</f>
        <v>0.45991686203625087</v>
      </c>
      <c r="AA43" s="32">
        <f>+$T43/$S43</f>
        <v>0.20932118417137757</v>
      </c>
      <c r="AB43" s="32">
        <f>+$T43/$O43</f>
        <v>0.12622575651984119</v>
      </c>
    </row>
    <row r="44" spans="1:29" x14ac:dyDescent="0.3">
      <c r="A44" s="33">
        <v>7888</v>
      </c>
      <c r="B44" s="32" t="s">
        <v>32</v>
      </c>
      <c r="C44" s="32" t="s">
        <v>25</v>
      </c>
      <c r="D44" s="32">
        <v>811010139</v>
      </c>
      <c r="E44" s="32" t="s">
        <v>402</v>
      </c>
      <c r="F44" s="32" t="s">
        <v>58</v>
      </c>
      <c r="G44" s="32" t="s">
        <v>59</v>
      </c>
      <c r="H44" s="32" t="s">
        <v>27</v>
      </c>
      <c r="I44" s="32" t="s">
        <v>403</v>
      </c>
      <c r="J44" s="32" t="s">
        <v>41</v>
      </c>
      <c r="K44" s="32" t="s">
        <v>162</v>
      </c>
      <c r="L44" s="32" t="s">
        <v>30</v>
      </c>
      <c r="M44" s="32">
        <v>15812644</v>
      </c>
      <c r="N44" s="32">
        <v>3263198</v>
      </c>
      <c r="O44" s="32">
        <v>19075842</v>
      </c>
      <c r="P44" s="32">
        <v>6444712</v>
      </c>
      <c r="Q44" s="32">
        <v>6045606</v>
      </c>
      <c r="R44" s="32">
        <v>12490318</v>
      </c>
      <c r="S44" s="32">
        <v>6585524</v>
      </c>
      <c r="T44" s="32">
        <v>939271</v>
      </c>
      <c r="U44" s="32">
        <v>1908110</v>
      </c>
      <c r="V44" s="20">
        <f>+$M44/$P44</f>
        <v>2.4535842718805743</v>
      </c>
      <c r="W44" s="18">
        <f>+$R44/$O44</f>
        <v>0.65477151676974465</v>
      </c>
      <c r="X44" s="13"/>
      <c r="Y44" s="35">
        <f>+$T44/$U44</f>
        <v>0.4922520190135789</v>
      </c>
      <c r="AA44" s="32">
        <f>+$T44/$S44</f>
        <v>0.14262661558897971</v>
      </c>
      <c r="AB44" s="32">
        <f>+$T44/$O44</f>
        <v>4.9238770168048153E-2</v>
      </c>
    </row>
    <row r="45" spans="1:29" x14ac:dyDescent="0.3">
      <c r="A45" s="33">
        <v>33280</v>
      </c>
      <c r="B45" s="32" t="s">
        <v>32</v>
      </c>
      <c r="C45" s="32" t="s">
        <v>25</v>
      </c>
      <c r="D45" s="32">
        <v>900424919</v>
      </c>
      <c r="E45" s="32" t="s">
        <v>836</v>
      </c>
      <c r="F45" s="32" t="s">
        <v>58</v>
      </c>
      <c r="G45" s="32" t="s">
        <v>59</v>
      </c>
      <c r="H45" s="32" t="s">
        <v>27</v>
      </c>
      <c r="I45" s="32" t="s">
        <v>837</v>
      </c>
      <c r="J45" s="32" t="s">
        <v>41</v>
      </c>
      <c r="K45" s="32" t="s">
        <v>42</v>
      </c>
      <c r="L45" s="32" t="s">
        <v>30</v>
      </c>
      <c r="M45" s="32">
        <v>14154656</v>
      </c>
      <c r="N45" s="32">
        <v>957141</v>
      </c>
      <c r="O45" s="32">
        <v>15111797</v>
      </c>
      <c r="P45" s="32">
        <v>4742444</v>
      </c>
      <c r="Q45" s="32">
        <v>3695544</v>
      </c>
      <c r="R45" s="32">
        <v>8437988</v>
      </c>
      <c r="S45" s="32">
        <v>6673809</v>
      </c>
      <c r="T45" s="32">
        <v>1023139</v>
      </c>
      <c r="U45" s="32">
        <v>2039649</v>
      </c>
      <c r="V45" s="20">
        <f>+$M45/$P45</f>
        <v>2.9846754120871011</v>
      </c>
      <c r="W45" s="18">
        <f>+$R45/$O45</f>
        <v>0.55837092041403147</v>
      </c>
      <c r="X45" s="13"/>
      <c r="Y45" s="35">
        <f>+$T45/$U45</f>
        <v>0.50162503450348561</v>
      </c>
      <c r="AA45" s="32">
        <f>+$T45/$S45</f>
        <v>0.15330660496876672</v>
      </c>
      <c r="AB45" s="32">
        <f>+$T45/$O45</f>
        <v>6.7704654846806114E-2</v>
      </c>
    </row>
    <row r="46" spans="1:29" x14ac:dyDescent="0.3">
      <c r="A46" s="33">
        <v>13264</v>
      </c>
      <c r="B46" s="32" t="s">
        <v>32</v>
      </c>
      <c r="C46" s="32" t="s">
        <v>25</v>
      </c>
      <c r="D46" s="32">
        <v>830106465</v>
      </c>
      <c r="E46" s="32" t="s">
        <v>518</v>
      </c>
      <c r="F46" s="32" t="s">
        <v>58</v>
      </c>
      <c r="G46" s="32" t="s">
        <v>59</v>
      </c>
      <c r="H46" s="32" t="s">
        <v>51</v>
      </c>
      <c r="I46" s="32" t="s">
        <v>519</v>
      </c>
      <c r="J46" s="32" t="s">
        <v>29</v>
      </c>
      <c r="K46" s="32" t="s">
        <v>29</v>
      </c>
      <c r="L46" s="32" t="s">
        <v>30</v>
      </c>
      <c r="M46" s="32">
        <v>1585713</v>
      </c>
      <c r="N46" s="32">
        <v>1125234</v>
      </c>
      <c r="O46" s="32">
        <v>2710947</v>
      </c>
      <c r="P46" s="32">
        <v>511219</v>
      </c>
      <c r="R46" s="32">
        <v>511219</v>
      </c>
      <c r="S46" s="32">
        <v>2199728</v>
      </c>
      <c r="T46" s="32">
        <v>45083</v>
      </c>
      <c r="U46" s="32">
        <v>85631</v>
      </c>
      <c r="V46" s="20">
        <f>+$M46/$P46</f>
        <v>3.1018272012581694</v>
      </c>
      <c r="W46" s="18">
        <f>+$R46/$O46</f>
        <v>0.18857580026463078</v>
      </c>
      <c r="X46" s="13"/>
      <c r="Y46" s="35">
        <f>+$T46/$U46</f>
        <v>0.52647989629923742</v>
      </c>
      <c r="AA46" s="32">
        <f>+$T46/$S46</f>
        <v>2.049480663063797E-2</v>
      </c>
      <c r="AB46" s="32">
        <f>+$T46/$O46</f>
        <v>1.6629982068996553E-2</v>
      </c>
    </row>
    <row r="47" spans="1:29" x14ac:dyDescent="0.3">
      <c r="A47" s="33">
        <v>41776</v>
      </c>
      <c r="B47" s="32" t="s">
        <v>32</v>
      </c>
      <c r="C47" s="32" t="s">
        <v>25</v>
      </c>
      <c r="D47" s="32">
        <v>900895205</v>
      </c>
      <c r="E47" s="32" t="s">
        <v>948</v>
      </c>
      <c r="F47" s="32" t="s">
        <v>58</v>
      </c>
      <c r="G47" s="32" t="s">
        <v>59</v>
      </c>
      <c r="H47" s="32" t="s">
        <v>27</v>
      </c>
      <c r="I47" s="32" t="s">
        <v>949</v>
      </c>
      <c r="J47" s="32" t="s">
        <v>46</v>
      </c>
      <c r="K47" s="32" t="s">
        <v>47</v>
      </c>
      <c r="L47" s="32" t="s">
        <v>30</v>
      </c>
      <c r="M47" s="32">
        <v>88972471</v>
      </c>
      <c r="N47" s="32">
        <v>34900533</v>
      </c>
      <c r="O47" s="32">
        <v>123873004</v>
      </c>
      <c r="P47" s="32">
        <v>30217404</v>
      </c>
      <c r="Q47" s="32">
        <v>65379770</v>
      </c>
      <c r="R47" s="32">
        <v>95597174</v>
      </c>
      <c r="S47" s="32">
        <v>28275830</v>
      </c>
      <c r="T47" s="32">
        <v>6422391</v>
      </c>
      <c r="U47" s="32">
        <v>12000488</v>
      </c>
      <c r="V47" s="20">
        <f>+$M47/$P47</f>
        <v>2.9444114722760433</v>
      </c>
      <c r="W47" s="18">
        <f>+$R47/$O47</f>
        <v>0.77173533306740505</v>
      </c>
      <c r="X47" s="13"/>
      <c r="Y47" s="35">
        <f>+$T47/$U47</f>
        <v>0.53517748611556459</v>
      </c>
      <c r="AA47" s="32">
        <f>+$T47/$S47</f>
        <v>0.22713359784664147</v>
      </c>
      <c r="AB47" s="32">
        <f>+$T47/$O47</f>
        <v>5.1846575061665574E-2</v>
      </c>
    </row>
    <row r="48" spans="1:29" x14ac:dyDescent="0.3">
      <c r="A48" s="33">
        <v>364</v>
      </c>
      <c r="B48" s="32" t="s">
        <v>31</v>
      </c>
      <c r="C48" s="32" t="s">
        <v>25</v>
      </c>
      <c r="D48" s="32">
        <v>805017133</v>
      </c>
      <c r="E48" s="32" t="s">
        <v>245</v>
      </c>
      <c r="F48" s="32" t="s">
        <v>58</v>
      </c>
      <c r="G48" s="32" t="s">
        <v>59</v>
      </c>
      <c r="H48" s="32" t="s">
        <v>44</v>
      </c>
      <c r="I48" s="32" t="s">
        <v>246</v>
      </c>
      <c r="J48" s="32" t="s">
        <v>158</v>
      </c>
      <c r="K48" s="32" t="s">
        <v>247</v>
      </c>
      <c r="L48" s="32" t="s">
        <v>30</v>
      </c>
      <c r="M48" s="32">
        <v>60068091</v>
      </c>
      <c r="N48" s="32">
        <v>8491960</v>
      </c>
      <c r="O48" s="32">
        <v>68560051</v>
      </c>
      <c r="P48" s="32">
        <v>39736101</v>
      </c>
      <c r="Q48" s="32">
        <v>12773768</v>
      </c>
      <c r="R48" s="32">
        <v>52509869</v>
      </c>
      <c r="S48" s="32">
        <v>16050182</v>
      </c>
      <c r="T48" s="32">
        <v>6352323</v>
      </c>
      <c r="U48" s="32">
        <v>11811777</v>
      </c>
      <c r="V48" s="20">
        <f>+$M48/$P48</f>
        <v>1.5116755164277442</v>
      </c>
      <c r="W48" s="18">
        <f>+$R48/$O48</f>
        <v>0.7658960026152839</v>
      </c>
      <c r="X48" s="13"/>
      <c r="Y48" s="35">
        <f>+$T48/$U48</f>
        <v>0.53779571016283156</v>
      </c>
      <c r="AA48" s="32">
        <f>+$T48/$S48</f>
        <v>0.39577887652613536</v>
      </c>
      <c r="AB48" s="32">
        <f>+$T48/$O48</f>
        <v>9.2653417075200251E-2</v>
      </c>
    </row>
    <row r="49" spans="1:28" x14ac:dyDescent="0.3">
      <c r="A49" s="33">
        <v>3938</v>
      </c>
      <c r="B49" s="32" t="s">
        <v>32</v>
      </c>
      <c r="C49" s="32" t="s">
        <v>25</v>
      </c>
      <c r="D49" s="32">
        <v>800198076</v>
      </c>
      <c r="E49" s="32" t="s">
        <v>336</v>
      </c>
      <c r="F49" s="32" t="s">
        <v>58</v>
      </c>
      <c r="G49" s="32" t="s">
        <v>59</v>
      </c>
      <c r="H49" s="32" t="s">
        <v>27</v>
      </c>
      <c r="I49" s="32" t="s">
        <v>337</v>
      </c>
      <c r="J49" s="32" t="s">
        <v>29</v>
      </c>
      <c r="K49" s="32" t="s">
        <v>29</v>
      </c>
      <c r="L49" s="32" t="s">
        <v>30</v>
      </c>
      <c r="M49" s="32">
        <v>4357914</v>
      </c>
      <c r="N49" s="32">
        <v>32781</v>
      </c>
      <c r="O49" s="32">
        <v>4390695</v>
      </c>
      <c r="P49" s="32">
        <v>437633</v>
      </c>
      <c r="Q49" s="32">
        <v>548097</v>
      </c>
      <c r="R49" s="32">
        <v>985730</v>
      </c>
      <c r="S49" s="32">
        <v>3404965</v>
      </c>
      <c r="T49" s="32">
        <v>37594</v>
      </c>
      <c r="U49" s="32">
        <v>67969</v>
      </c>
      <c r="V49" s="20">
        <f>+$M49/$P49</f>
        <v>9.9579190783144789</v>
      </c>
      <c r="W49" s="18">
        <f>+$R49/$O49</f>
        <v>0.22450432106989895</v>
      </c>
      <c r="X49" s="13"/>
      <c r="Y49" s="35">
        <f>+$T49/$U49</f>
        <v>0.55310509202724767</v>
      </c>
      <c r="AA49" s="32">
        <f>+$T49/$S49</f>
        <v>1.1040935809912878E-2</v>
      </c>
      <c r="AB49" s="32">
        <f>+$T49/$O49</f>
        <v>8.5621980119320526E-3</v>
      </c>
    </row>
    <row r="50" spans="1:28" x14ac:dyDescent="0.3">
      <c r="A50" s="33">
        <v>1938</v>
      </c>
      <c r="B50" s="32" t="s">
        <v>24</v>
      </c>
      <c r="C50" s="32" t="s">
        <v>25</v>
      </c>
      <c r="D50" s="32">
        <v>860002576</v>
      </c>
      <c r="E50" s="32" t="s">
        <v>117</v>
      </c>
      <c r="F50" s="32" t="s">
        <v>58</v>
      </c>
      <c r="G50" s="32" t="s">
        <v>59</v>
      </c>
      <c r="H50" s="32" t="s">
        <v>44</v>
      </c>
      <c r="I50" s="32" t="s">
        <v>118</v>
      </c>
      <c r="J50" s="32" t="s">
        <v>29</v>
      </c>
      <c r="K50" s="32" t="s">
        <v>29</v>
      </c>
      <c r="L50" s="32" t="s">
        <v>30</v>
      </c>
      <c r="M50" s="32">
        <v>599846821</v>
      </c>
      <c r="N50" s="32">
        <v>85963064</v>
      </c>
      <c r="O50" s="32">
        <v>685809885</v>
      </c>
      <c r="P50" s="32">
        <v>407851103</v>
      </c>
      <c r="Q50" s="32">
        <v>19428805</v>
      </c>
      <c r="R50" s="32">
        <v>427279908</v>
      </c>
      <c r="S50" s="32">
        <v>258529977</v>
      </c>
      <c r="T50" s="32">
        <v>18995866</v>
      </c>
      <c r="U50" s="32">
        <v>32807135</v>
      </c>
      <c r="V50" s="20">
        <f>+$M50/$P50</f>
        <v>1.4707495372398196</v>
      </c>
      <c r="W50" s="18">
        <f>+$R50/$O50</f>
        <v>0.62302967242882479</v>
      </c>
      <c r="X50" s="13"/>
      <c r="Y50" s="35">
        <f>+$T50/$U50</f>
        <v>0.57901630239885316</v>
      </c>
      <c r="AA50" s="32">
        <f>+$T50/$S50</f>
        <v>7.3476454144425968E-2</v>
      </c>
      <c r="AB50" s="32">
        <f>+$T50/$O50</f>
        <v>2.7698442987592692E-2</v>
      </c>
    </row>
    <row r="51" spans="1:28" x14ac:dyDescent="0.3">
      <c r="A51" s="33">
        <v>36360</v>
      </c>
      <c r="B51" s="32" t="s">
        <v>32</v>
      </c>
      <c r="C51" s="32" t="s">
        <v>25</v>
      </c>
      <c r="D51" s="32">
        <v>900532977</v>
      </c>
      <c r="E51" s="32" t="s">
        <v>883</v>
      </c>
      <c r="F51" s="32" t="s">
        <v>58</v>
      </c>
      <c r="G51" s="32" t="s">
        <v>59</v>
      </c>
      <c r="H51" s="32" t="s">
        <v>27</v>
      </c>
      <c r="I51" s="32" t="s">
        <v>884</v>
      </c>
      <c r="J51" s="32" t="s">
        <v>29</v>
      </c>
      <c r="K51" s="32" t="s">
        <v>29</v>
      </c>
      <c r="L51" s="32" t="s">
        <v>30</v>
      </c>
      <c r="M51" s="32">
        <v>19660271</v>
      </c>
      <c r="N51" s="32">
        <v>11739401</v>
      </c>
      <c r="O51" s="32">
        <v>31399672</v>
      </c>
      <c r="P51" s="32">
        <v>19667875</v>
      </c>
      <c r="Q51" s="32">
        <v>706928</v>
      </c>
      <c r="R51" s="32">
        <v>20374803</v>
      </c>
      <c r="S51" s="32">
        <v>11024869</v>
      </c>
      <c r="T51" s="32">
        <v>787150</v>
      </c>
      <c r="U51" s="32">
        <v>1259211</v>
      </c>
      <c r="V51" s="20">
        <f>+$M51/$P51</f>
        <v>0.99961337968641761</v>
      </c>
      <c r="W51" s="18">
        <f>+$R51/$O51</f>
        <v>0.64888585460383152</v>
      </c>
      <c r="X51" s="13"/>
      <c r="Y51" s="35">
        <f>+$T51/$U51</f>
        <v>0.62511366244418132</v>
      </c>
      <c r="AA51" s="32">
        <f>+$T51/$S51</f>
        <v>7.1397673750137072E-2</v>
      </c>
      <c r="AB51" s="32">
        <f>+$T51/$O51</f>
        <v>2.5068733202053831E-2</v>
      </c>
    </row>
    <row r="52" spans="1:28" x14ac:dyDescent="0.3">
      <c r="A52" s="33">
        <v>16576</v>
      </c>
      <c r="B52" s="32" t="s">
        <v>32</v>
      </c>
      <c r="C52" s="32" t="s">
        <v>25</v>
      </c>
      <c r="D52" s="32">
        <v>860051814</v>
      </c>
      <c r="E52" s="32" t="s">
        <v>582</v>
      </c>
      <c r="F52" s="32" t="s">
        <v>58</v>
      </c>
      <c r="G52" s="32" t="s">
        <v>59</v>
      </c>
      <c r="H52" s="32" t="s">
        <v>51</v>
      </c>
      <c r="I52" s="32" t="s">
        <v>583</v>
      </c>
      <c r="J52" s="32" t="s">
        <v>29</v>
      </c>
      <c r="K52" s="32" t="s">
        <v>29</v>
      </c>
      <c r="L52" s="32" t="s">
        <v>30</v>
      </c>
      <c r="M52" s="32">
        <v>17640940</v>
      </c>
      <c r="N52" s="32">
        <v>2690733</v>
      </c>
      <c r="O52" s="32">
        <v>20331673</v>
      </c>
      <c r="P52" s="32">
        <v>10304866</v>
      </c>
      <c r="Q52" s="32">
        <v>1388311</v>
      </c>
      <c r="R52" s="32">
        <v>11693177</v>
      </c>
      <c r="S52" s="32">
        <v>8638496</v>
      </c>
      <c r="T52" s="32">
        <v>936432</v>
      </c>
      <c r="U52" s="32">
        <v>1404075</v>
      </c>
      <c r="V52" s="20">
        <f>+$M52/$P52</f>
        <v>1.7119038714331656</v>
      </c>
      <c r="W52" s="18">
        <f>+$R52/$O52</f>
        <v>0.57512124063769865</v>
      </c>
      <c r="X52" s="13"/>
      <c r="Y52" s="35">
        <f>+$T52/$U52</f>
        <v>0.66693873190534692</v>
      </c>
      <c r="AA52" s="32">
        <f>+$T52/$S52</f>
        <v>0.10840220334650846</v>
      </c>
      <c r="AB52" s="32">
        <f>+$T52/$O52</f>
        <v>4.6057793670004434E-2</v>
      </c>
    </row>
    <row r="53" spans="1:28" x14ac:dyDescent="0.3">
      <c r="A53" s="33">
        <v>41240</v>
      </c>
      <c r="B53" s="32" t="s">
        <v>32</v>
      </c>
      <c r="C53" s="32" t="s">
        <v>25</v>
      </c>
      <c r="D53" s="32">
        <v>900836437</v>
      </c>
      <c r="E53" s="32" t="s">
        <v>940</v>
      </c>
      <c r="F53" s="32" t="s">
        <v>58</v>
      </c>
      <c r="G53" s="32" t="s">
        <v>59</v>
      </c>
      <c r="H53" s="32" t="s">
        <v>27</v>
      </c>
      <c r="I53" s="32" t="s">
        <v>941</v>
      </c>
      <c r="J53" s="32" t="s">
        <v>74</v>
      </c>
      <c r="K53" s="32" t="s">
        <v>569</v>
      </c>
      <c r="L53" s="32" t="s">
        <v>30</v>
      </c>
      <c r="M53" s="32">
        <v>54199782</v>
      </c>
      <c r="N53" s="32">
        <v>2413688</v>
      </c>
      <c r="O53" s="32">
        <v>56613470</v>
      </c>
      <c r="P53" s="32">
        <v>6654207</v>
      </c>
      <c r="Q53" s="32">
        <v>35788134</v>
      </c>
      <c r="R53" s="32">
        <v>42442341</v>
      </c>
      <c r="S53" s="32">
        <v>14171129</v>
      </c>
      <c r="T53" s="32">
        <v>3158934</v>
      </c>
      <c r="U53" s="32">
        <v>4707797</v>
      </c>
      <c r="V53" s="20">
        <f>+$M53/$P53</f>
        <v>8.1451902533239497</v>
      </c>
      <c r="W53" s="18">
        <f>+$R53/$O53</f>
        <v>0.74968626724346699</v>
      </c>
      <c r="X53" s="13"/>
      <c r="Y53" s="35">
        <f>+$T53/$U53</f>
        <v>0.67100047007124564</v>
      </c>
      <c r="AA53" s="32">
        <f>+$T53/$S53</f>
        <v>0.22291336138426232</v>
      </c>
      <c r="AB53" s="32">
        <f>+$T53/$O53</f>
        <v>5.5798275569400708E-2</v>
      </c>
    </row>
    <row r="54" spans="1:28" x14ac:dyDescent="0.3">
      <c r="A54" s="33">
        <v>22050</v>
      </c>
      <c r="B54" s="32" t="s">
        <v>32</v>
      </c>
      <c r="C54" s="32" t="s">
        <v>25</v>
      </c>
      <c r="D54" s="32">
        <v>900016958</v>
      </c>
      <c r="E54" s="32" t="s">
        <v>660</v>
      </c>
      <c r="F54" s="32" t="s">
        <v>58</v>
      </c>
      <c r="G54" s="32" t="s">
        <v>59</v>
      </c>
      <c r="H54" s="32" t="s">
        <v>27</v>
      </c>
      <c r="I54" s="32" t="s">
        <v>661</v>
      </c>
      <c r="J54" s="32" t="s">
        <v>41</v>
      </c>
      <c r="K54" s="32" t="s">
        <v>662</v>
      </c>
      <c r="L54" s="32" t="s">
        <v>30</v>
      </c>
      <c r="M54" s="32">
        <v>1667724</v>
      </c>
      <c r="N54" s="32">
        <v>2264945</v>
      </c>
      <c r="O54" s="32">
        <v>3932669</v>
      </c>
      <c r="P54" s="32">
        <v>1168865</v>
      </c>
      <c r="Q54" s="32">
        <v>762347</v>
      </c>
      <c r="R54" s="32">
        <v>1931212</v>
      </c>
      <c r="S54" s="32">
        <v>2001457</v>
      </c>
      <c r="T54" s="32">
        <v>156967</v>
      </c>
      <c r="U54" s="32">
        <v>206128</v>
      </c>
      <c r="V54" s="20">
        <f>+$M54/$P54</f>
        <v>1.4267892357115664</v>
      </c>
      <c r="W54" s="18">
        <f>+$R54/$O54</f>
        <v>0.49106904242386024</v>
      </c>
      <c r="X54" s="13"/>
      <c r="Y54" s="35">
        <f>+$T54/$U54</f>
        <v>0.76150256151517504</v>
      </c>
      <c r="AA54" s="32">
        <f>+$T54/$S54</f>
        <v>7.8426366392083363E-2</v>
      </c>
      <c r="AB54" s="32">
        <f>+$T54/$O54</f>
        <v>3.9913605747140174E-2</v>
      </c>
    </row>
    <row r="55" spans="1:28" x14ac:dyDescent="0.3">
      <c r="A55" s="33">
        <v>32516</v>
      </c>
      <c r="B55" s="32" t="s">
        <v>32</v>
      </c>
      <c r="C55" s="32" t="s">
        <v>25</v>
      </c>
      <c r="D55" s="32">
        <v>900403546</v>
      </c>
      <c r="E55" s="32" t="s">
        <v>818</v>
      </c>
      <c r="F55" s="32" t="s">
        <v>58</v>
      </c>
      <c r="G55" s="32" t="s">
        <v>59</v>
      </c>
      <c r="H55" s="32" t="s">
        <v>27</v>
      </c>
      <c r="I55" s="32" t="s">
        <v>819</v>
      </c>
      <c r="J55" s="32" t="s">
        <v>74</v>
      </c>
      <c r="K55" s="32" t="s">
        <v>112</v>
      </c>
      <c r="L55" s="32" t="s">
        <v>30</v>
      </c>
      <c r="M55" s="32">
        <v>4974861</v>
      </c>
      <c r="N55" s="32">
        <v>363095</v>
      </c>
      <c r="O55" s="32">
        <v>5337956</v>
      </c>
      <c r="P55" s="32">
        <v>627737</v>
      </c>
      <c r="Q55" s="32">
        <v>1744634</v>
      </c>
      <c r="R55" s="32">
        <v>2372371</v>
      </c>
      <c r="S55" s="32">
        <v>2965585</v>
      </c>
      <c r="T55" s="32">
        <v>1210154</v>
      </c>
      <c r="U55" s="32">
        <v>1556299</v>
      </c>
      <c r="V55" s="20">
        <f>+$M55/$P55</f>
        <v>7.9250721241539051</v>
      </c>
      <c r="W55" s="18">
        <f>+$R55/$O55</f>
        <v>0.44443434902798001</v>
      </c>
      <c r="X55" s="13"/>
      <c r="Y55" s="35">
        <f>+$T55/$U55</f>
        <v>0.77758451300167897</v>
      </c>
      <c r="AA55" s="32">
        <f>+$T55/$S55</f>
        <v>0.40806586221605518</v>
      </c>
      <c r="AB55" s="32">
        <f>+$T55/$O55</f>
        <v>0.2267073763815213</v>
      </c>
    </row>
    <row r="56" spans="1:28" x14ac:dyDescent="0.3">
      <c r="A56" s="33">
        <v>148</v>
      </c>
      <c r="B56" s="32" t="s">
        <v>24</v>
      </c>
      <c r="C56" s="32" t="s">
        <v>25</v>
      </c>
      <c r="D56" s="32">
        <v>800051319</v>
      </c>
      <c r="E56" s="32" t="s">
        <v>61</v>
      </c>
      <c r="F56" s="32" t="s">
        <v>58</v>
      </c>
      <c r="G56" s="32" t="s">
        <v>59</v>
      </c>
      <c r="H56" s="32" t="s">
        <v>27</v>
      </c>
      <c r="I56" s="32" t="s">
        <v>62</v>
      </c>
      <c r="J56" s="32" t="s">
        <v>41</v>
      </c>
      <c r="K56" s="32" t="s">
        <v>63</v>
      </c>
      <c r="L56" s="32" t="s">
        <v>30</v>
      </c>
      <c r="M56" s="32">
        <v>40860482</v>
      </c>
      <c r="N56" s="32">
        <v>20984176</v>
      </c>
      <c r="O56" s="32">
        <v>61844658</v>
      </c>
      <c r="P56" s="32">
        <v>11425470</v>
      </c>
      <c r="Q56" s="32">
        <v>14293947</v>
      </c>
      <c r="R56" s="32">
        <v>25719417</v>
      </c>
      <c r="S56" s="32">
        <v>36125241</v>
      </c>
      <c r="T56" s="32">
        <v>2497958</v>
      </c>
      <c r="U56" s="32">
        <v>2975881</v>
      </c>
      <c r="V56" s="20">
        <f>+$M56/$P56</f>
        <v>3.5762626832856768</v>
      </c>
      <c r="W56" s="18">
        <f>+$R56/$O56</f>
        <v>0.41587127864786638</v>
      </c>
      <c r="X56" s="13"/>
      <c r="Y56" s="35">
        <f>+$T56/$U56</f>
        <v>0.83940117229149958</v>
      </c>
      <c r="AA56" s="32">
        <f>+$T56/$S56</f>
        <v>6.9147164997459806E-2</v>
      </c>
      <c r="AB56" s="32">
        <f>+$T56/$O56</f>
        <v>4.0390845075091206E-2</v>
      </c>
    </row>
    <row r="57" spans="1:28" x14ac:dyDescent="0.3">
      <c r="A57" s="33">
        <v>21974</v>
      </c>
      <c r="B57" s="32" t="s">
        <v>32</v>
      </c>
      <c r="C57" s="32" t="s">
        <v>25</v>
      </c>
      <c r="D57" s="32">
        <v>900013343</v>
      </c>
      <c r="E57" s="32" t="s">
        <v>658</v>
      </c>
      <c r="F57" s="32" t="s">
        <v>58</v>
      </c>
      <c r="G57" s="32" t="s">
        <v>59</v>
      </c>
      <c r="H57" s="32" t="s">
        <v>51</v>
      </c>
      <c r="I57" s="32" t="s">
        <v>659</v>
      </c>
      <c r="J57" s="32" t="s">
        <v>29</v>
      </c>
      <c r="K57" s="32" t="s">
        <v>29</v>
      </c>
      <c r="L57" s="32" t="s">
        <v>30</v>
      </c>
      <c r="M57" s="32">
        <v>2326686</v>
      </c>
      <c r="N57" s="32">
        <v>39999</v>
      </c>
      <c r="O57" s="32">
        <v>2366685</v>
      </c>
      <c r="P57" s="32">
        <v>1020010</v>
      </c>
      <c r="Q57" s="32">
        <v>564629</v>
      </c>
      <c r="R57" s="32">
        <v>1584639</v>
      </c>
      <c r="S57" s="32">
        <v>782046</v>
      </c>
      <c r="T57" s="32">
        <v>250741</v>
      </c>
      <c r="U57" s="32">
        <v>284383</v>
      </c>
      <c r="V57" s="20">
        <f>+$M57/$P57</f>
        <v>2.28104234272213</v>
      </c>
      <c r="W57" s="18">
        <f>+$R57/$O57</f>
        <v>0.66956058791093875</v>
      </c>
      <c r="X57" s="13"/>
      <c r="Y57" s="35">
        <f>+$T57/$U57</f>
        <v>0.88170178948811995</v>
      </c>
      <c r="AA57" s="32">
        <f>+$T57/$S57</f>
        <v>0.32062180485546887</v>
      </c>
      <c r="AB57" s="32">
        <f>+$T57/$O57</f>
        <v>0.10594608069937486</v>
      </c>
    </row>
    <row r="58" spans="1:28" x14ac:dyDescent="0.3">
      <c r="A58" s="33">
        <v>1454</v>
      </c>
      <c r="B58" s="32" t="s">
        <v>960</v>
      </c>
      <c r="C58" s="32" t="s">
        <v>25</v>
      </c>
      <c r="D58" s="32">
        <v>860007229</v>
      </c>
      <c r="E58" s="32" t="s">
        <v>969</v>
      </c>
      <c r="F58" s="32" t="s">
        <v>58</v>
      </c>
      <c r="G58" s="32" t="s">
        <v>59</v>
      </c>
      <c r="H58" s="32" t="s">
        <v>44</v>
      </c>
      <c r="I58" s="32" t="s">
        <v>970</v>
      </c>
      <c r="J58" s="32" t="s">
        <v>29</v>
      </c>
      <c r="K58" s="32" t="s">
        <v>29</v>
      </c>
      <c r="L58" s="32" t="s">
        <v>30</v>
      </c>
      <c r="M58" s="32">
        <v>28278368</v>
      </c>
      <c r="N58" s="32">
        <v>18568749</v>
      </c>
      <c r="O58" s="32">
        <v>46847117</v>
      </c>
      <c r="P58" s="32">
        <v>18408007</v>
      </c>
      <c r="Q58" s="32">
        <v>7451236</v>
      </c>
      <c r="R58" s="32">
        <v>25859243</v>
      </c>
      <c r="S58" s="32">
        <v>20987874</v>
      </c>
      <c r="T58" s="32">
        <v>2975107</v>
      </c>
      <c r="U58" s="32">
        <v>3076909</v>
      </c>
      <c r="V58" s="20">
        <f>+$M58/$P58</f>
        <v>1.536199328911598</v>
      </c>
      <c r="W58" s="18">
        <f>+$R58/$O58</f>
        <v>0.55199219623269458</v>
      </c>
      <c r="X58" s="13"/>
      <c r="Y58" s="35">
        <f>+$T58/$U58</f>
        <v>0.96691419863245875</v>
      </c>
      <c r="AA58" s="32">
        <f>+$T58/$S58</f>
        <v>0.14175361449187279</v>
      </c>
      <c r="AB58" s="32">
        <f>+$T58/$O58</f>
        <v>6.350672550458121E-2</v>
      </c>
    </row>
    <row r="59" spans="1:28" x14ac:dyDescent="0.3">
      <c r="A59" s="33">
        <v>4590</v>
      </c>
      <c r="B59" s="32" t="s">
        <v>24</v>
      </c>
      <c r="C59" s="32" t="s">
        <v>25</v>
      </c>
      <c r="D59" s="32">
        <v>900551847</v>
      </c>
      <c r="E59" s="32" t="s">
        <v>206</v>
      </c>
      <c r="F59" s="32" t="s">
        <v>58</v>
      </c>
      <c r="G59" s="32" t="s">
        <v>59</v>
      </c>
      <c r="H59" s="32" t="s">
        <v>87</v>
      </c>
      <c r="I59" s="32" t="s">
        <v>207</v>
      </c>
      <c r="J59" s="32" t="s">
        <v>29</v>
      </c>
      <c r="K59" s="32" t="s">
        <v>29</v>
      </c>
      <c r="L59" s="32" t="s">
        <v>30</v>
      </c>
      <c r="M59" s="32">
        <v>42487101</v>
      </c>
      <c r="N59" s="32">
        <v>5598391</v>
      </c>
      <c r="O59" s="32">
        <v>48085492</v>
      </c>
      <c r="P59" s="32">
        <v>7447268</v>
      </c>
      <c r="Q59" s="32">
        <v>237047</v>
      </c>
      <c r="R59" s="32">
        <v>7684315</v>
      </c>
      <c r="S59" s="32">
        <v>40401177</v>
      </c>
      <c r="T59" s="32">
        <v>6569841</v>
      </c>
      <c r="U59" s="32">
        <v>6784150</v>
      </c>
      <c r="V59" s="20">
        <f>+$M59/$P59</f>
        <v>5.7050586872931124</v>
      </c>
      <c r="W59" s="18">
        <f>+$R59/$O59</f>
        <v>0.15980526933154807</v>
      </c>
      <c r="X59" s="13"/>
      <c r="Y59" s="35">
        <f>+$T59/$U59</f>
        <v>0.96841033880441907</v>
      </c>
      <c r="AA59" s="32">
        <f>+$T59/$S59</f>
        <v>0.16261508915940742</v>
      </c>
      <c r="AB59" s="32">
        <f>+$T59/$O59</f>
        <v>0.13662834103891461</v>
      </c>
    </row>
    <row r="60" spans="1:28" x14ac:dyDescent="0.3">
      <c r="A60" s="33">
        <v>13558</v>
      </c>
      <c r="B60" s="32" t="s">
        <v>32</v>
      </c>
      <c r="C60" s="32" t="s">
        <v>25</v>
      </c>
      <c r="D60" s="32">
        <v>830116638</v>
      </c>
      <c r="E60" s="32" t="s">
        <v>524</v>
      </c>
      <c r="F60" s="32" t="s">
        <v>58</v>
      </c>
      <c r="G60" s="32" t="s">
        <v>59</v>
      </c>
      <c r="H60" s="32" t="s">
        <v>44</v>
      </c>
      <c r="I60" s="32" t="s">
        <v>525</v>
      </c>
      <c r="J60" s="32" t="s">
        <v>29</v>
      </c>
      <c r="K60" s="32" t="s">
        <v>29</v>
      </c>
      <c r="L60" s="32" t="s">
        <v>30</v>
      </c>
      <c r="M60" s="32">
        <v>24442807</v>
      </c>
      <c r="N60" s="32">
        <v>15591128</v>
      </c>
      <c r="O60" s="32">
        <v>40033935</v>
      </c>
      <c r="P60" s="32">
        <v>23746521</v>
      </c>
      <c r="Q60" s="32">
        <v>6315775</v>
      </c>
      <c r="R60" s="32">
        <v>30062296</v>
      </c>
      <c r="S60" s="32">
        <v>9971639</v>
      </c>
      <c r="T60" s="32">
        <v>3128152</v>
      </c>
      <c r="U60" s="32">
        <v>3229849</v>
      </c>
      <c r="V60" s="20">
        <f>+$M60/$P60</f>
        <v>1.0293216004146459</v>
      </c>
      <c r="W60" s="18">
        <f>+$R60/$O60</f>
        <v>0.75092033795828461</v>
      </c>
      <c r="X60" s="13"/>
      <c r="Y60" s="35">
        <f>+$T60/$U60</f>
        <v>0.96851338870640702</v>
      </c>
      <c r="AA60" s="32">
        <f>+$T60/$S60</f>
        <v>0.31370489846252958</v>
      </c>
      <c r="AB60" s="32">
        <f>+$T60/$O60</f>
        <v>7.8137510089877502E-2</v>
      </c>
    </row>
    <row r="61" spans="1:28" x14ac:dyDescent="0.3">
      <c r="A61" s="33">
        <v>212</v>
      </c>
      <c r="B61" s="32" t="s">
        <v>24</v>
      </c>
      <c r="C61" s="32" t="s">
        <v>25</v>
      </c>
      <c r="D61" s="32">
        <v>800082394</v>
      </c>
      <c r="E61" s="32" t="s">
        <v>68</v>
      </c>
      <c r="F61" s="32" t="s">
        <v>58</v>
      </c>
      <c r="G61" s="32" t="s">
        <v>59</v>
      </c>
      <c r="H61" s="32" t="s">
        <v>27</v>
      </c>
      <c r="I61" s="32" t="s">
        <v>69</v>
      </c>
      <c r="J61" s="32" t="s">
        <v>29</v>
      </c>
      <c r="K61" s="32" t="s">
        <v>29</v>
      </c>
      <c r="L61" s="32" t="s">
        <v>30</v>
      </c>
      <c r="M61" s="32">
        <v>9949125</v>
      </c>
      <c r="N61" s="32">
        <v>406152</v>
      </c>
      <c r="O61" s="32">
        <v>10355277</v>
      </c>
      <c r="P61" s="32">
        <v>4083861</v>
      </c>
      <c r="Q61" s="32">
        <v>1465793</v>
      </c>
      <c r="R61" s="32">
        <v>5549654</v>
      </c>
      <c r="S61" s="32">
        <v>4805623</v>
      </c>
      <c r="T61" s="32">
        <v>705521</v>
      </c>
      <c r="U61" s="32">
        <v>727799</v>
      </c>
      <c r="V61" s="20">
        <f>+$M61/$P61</f>
        <v>2.4362055907387643</v>
      </c>
      <c r="W61" s="18">
        <f>+$R61/$O61</f>
        <v>0.53592520991954151</v>
      </c>
      <c r="X61" s="13"/>
      <c r="Y61" s="35">
        <f>+$T61/$U61</f>
        <v>0.96938990023344362</v>
      </c>
      <c r="AA61" s="32">
        <f>+$T61/$S61</f>
        <v>0.14681155804356688</v>
      </c>
      <c r="AB61" s="32">
        <f>+$T61/$O61</f>
        <v>6.8131542980453347E-2</v>
      </c>
    </row>
    <row r="62" spans="1:28" x14ac:dyDescent="0.3">
      <c r="A62" s="33">
        <v>33986</v>
      </c>
      <c r="B62" s="32" t="s">
        <v>32</v>
      </c>
      <c r="C62" s="32" t="s">
        <v>25</v>
      </c>
      <c r="D62" s="32">
        <v>900446887</v>
      </c>
      <c r="E62" s="32" t="s">
        <v>844</v>
      </c>
      <c r="F62" s="32" t="s">
        <v>58</v>
      </c>
      <c r="G62" s="32" t="s">
        <v>59</v>
      </c>
      <c r="H62" s="32" t="s">
        <v>27</v>
      </c>
      <c r="I62" s="32" t="s">
        <v>845</v>
      </c>
      <c r="J62" s="32" t="s">
        <v>384</v>
      </c>
      <c r="K62" s="32" t="s">
        <v>385</v>
      </c>
      <c r="L62" s="32" t="s">
        <v>30</v>
      </c>
      <c r="M62" s="32">
        <v>7795520</v>
      </c>
      <c r="N62" s="32">
        <v>596843</v>
      </c>
      <c r="O62" s="32">
        <v>8392363</v>
      </c>
      <c r="P62" s="32">
        <v>2577987</v>
      </c>
      <c r="Q62" s="32">
        <v>60984</v>
      </c>
      <c r="R62" s="32">
        <v>2638971</v>
      </c>
      <c r="S62" s="32">
        <v>5753392</v>
      </c>
      <c r="T62" s="32">
        <v>307328</v>
      </c>
      <c r="U62" s="32">
        <v>315914</v>
      </c>
      <c r="V62" s="20">
        <f>+$M62/$P62</f>
        <v>3.0238787084651708</v>
      </c>
      <c r="W62" s="18">
        <f>+$R62/$O62</f>
        <v>0.31444910092664008</v>
      </c>
      <c r="X62" s="13"/>
      <c r="Y62" s="35">
        <f>+$T62/$U62</f>
        <v>0.97282171730281031</v>
      </c>
      <c r="AA62" s="32">
        <f>+$T62/$S62</f>
        <v>5.3416836537472152E-2</v>
      </c>
      <c r="AB62" s="32">
        <f>+$T62/$O62</f>
        <v>3.6619960313918738E-2</v>
      </c>
    </row>
    <row r="63" spans="1:28" x14ac:dyDescent="0.3">
      <c r="A63" s="33">
        <v>19500</v>
      </c>
      <c r="B63" s="32" t="s">
        <v>32</v>
      </c>
      <c r="C63" s="32" t="s">
        <v>25</v>
      </c>
      <c r="D63" s="32">
        <v>890322642</v>
      </c>
      <c r="E63" s="32" t="s">
        <v>628</v>
      </c>
      <c r="F63" s="32" t="s">
        <v>58</v>
      </c>
      <c r="G63" s="32" t="s">
        <v>59</v>
      </c>
      <c r="H63" s="32" t="s">
        <v>27</v>
      </c>
      <c r="I63" s="32" t="s">
        <v>629</v>
      </c>
      <c r="J63" s="32" t="s">
        <v>158</v>
      </c>
      <c r="K63" s="32" t="s">
        <v>247</v>
      </c>
      <c r="L63" s="32" t="s">
        <v>30</v>
      </c>
      <c r="M63" s="32">
        <v>3952423</v>
      </c>
      <c r="N63" s="32">
        <v>2396299</v>
      </c>
      <c r="O63" s="32">
        <v>6348722</v>
      </c>
      <c r="P63" s="32">
        <v>4270629</v>
      </c>
      <c r="R63" s="32">
        <v>4270629</v>
      </c>
      <c r="S63" s="32">
        <v>2078093</v>
      </c>
      <c r="T63" s="32">
        <v>318672</v>
      </c>
      <c r="U63" s="32">
        <v>325707</v>
      </c>
      <c r="V63" s="20">
        <f>+$M63/$P63</f>
        <v>0.92548966440306568</v>
      </c>
      <c r="W63" s="18">
        <f>+$R63/$O63</f>
        <v>0.67267538254155723</v>
      </c>
      <c r="X63" s="13"/>
      <c r="Y63" s="35">
        <f>+$T63/$U63</f>
        <v>0.97840083265020406</v>
      </c>
      <c r="AA63" s="32">
        <f>+$T63/$S63</f>
        <v>0.15334828614503779</v>
      </c>
      <c r="AB63" s="32">
        <f>+$T63/$O63</f>
        <v>5.0194669100332316E-2</v>
      </c>
    </row>
    <row r="64" spans="1:28" x14ac:dyDescent="0.3">
      <c r="A64" s="33">
        <v>960</v>
      </c>
      <c r="B64" s="32" t="s">
        <v>24</v>
      </c>
      <c r="C64" s="32" t="s">
        <v>25</v>
      </c>
      <c r="D64" s="32">
        <v>811021765</v>
      </c>
      <c r="E64" s="32" t="s">
        <v>82</v>
      </c>
      <c r="F64" s="32" t="s">
        <v>58</v>
      </c>
      <c r="G64" s="32" t="s">
        <v>59</v>
      </c>
      <c r="H64" s="32" t="s">
        <v>51</v>
      </c>
      <c r="I64" s="32" t="s">
        <v>83</v>
      </c>
      <c r="J64" s="32" t="s">
        <v>41</v>
      </c>
      <c r="K64" s="32" t="s">
        <v>42</v>
      </c>
      <c r="L64" s="32" t="s">
        <v>30</v>
      </c>
      <c r="M64" s="32">
        <v>103382429</v>
      </c>
      <c r="N64" s="32">
        <v>22432169</v>
      </c>
      <c r="O64" s="32">
        <v>125814598</v>
      </c>
      <c r="P64" s="32">
        <v>40180011</v>
      </c>
      <c r="Q64" s="32">
        <v>2247429</v>
      </c>
      <c r="R64" s="32">
        <v>42427440</v>
      </c>
      <c r="S64" s="32">
        <v>83387158</v>
      </c>
      <c r="T64" s="32">
        <v>4423470</v>
      </c>
      <c r="U64" s="32">
        <v>4394647</v>
      </c>
      <c r="V64" s="20">
        <f>+$M64/$P64</f>
        <v>2.5729816002290291</v>
      </c>
      <c r="W64" s="18">
        <f>+$R64/$O64</f>
        <v>0.33722191760291598</v>
      </c>
      <c r="X64" s="13"/>
      <c r="Y64" s="35">
        <f>+$T64/$U64</f>
        <v>1.0065586610255612</v>
      </c>
      <c r="AA64" s="32">
        <f>+$T64/$S64</f>
        <v>5.3047376911442408E-2</v>
      </c>
      <c r="AB64" s="32">
        <f>+$T64/$O64</f>
        <v>3.5158638745561147E-2</v>
      </c>
    </row>
    <row r="65" spans="1:28" x14ac:dyDescent="0.3">
      <c r="A65" s="33">
        <v>5482</v>
      </c>
      <c r="B65" s="32" t="s">
        <v>24</v>
      </c>
      <c r="C65" s="32" t="s">
        <v>25</v>
      </c>
      <c r="D65" s="32">
        <v>901117560</v>
      </c>
      <c r="E65" s="32" t="s">
        <v>228</v>
      </c>
      <c r="F65" s="32" t="s">
        <v>58</v>
      </c>
      <c r="G65" s="32" t="s">
        <v>59</v>
      </c>
      <c r="H65" s="32" t="s">
        <v>27</v>
      </c>
      <c r="I65" s="32" t="s">
        <v>229</v>
      </c>
      <c r="J65" s="32" t="s">
        <v>29</v>
      </c>
      <c r="K65" s="32" t="s">
        <v>29</v>
      </c>
      <c r="L65" s="32" t="s">
        <v>30</v>
      </c>
      <c r="M65" s="32">
        <v>46460783</v>
      </c>
      <c r="N65" s="32">
        <v>2660162</v>
      </c>
      <c r="O65" s="32">
        <v>49120945</v>
      </c>
      <c r="P65" s="32">
        <v>25316196</v>
      </c>
      <c r="Q65" s="32">
        <v>754335</v>
      </c>
      <c r="R65" s="32">
        <v>26070531</v>
      </c>
      <c r="S65" s="32">
        <v>23050414</v>
      </c>
      <c r="T65" s="32">
        <v>1440135</v>
      </c>
      <c r="U65" s="32">
        <v>1418077</v>
      </c>
      <c r="V65" s="20">
        <f>+$M65/$P65</f>
        <v>1.8352197541842383</v>
      </c>
      <c r="W65" s="18">
        <f>+$R65/$O65</f>
        <v>0.53074164188005746</v>
      </c>
      <c r="X65" s="13"/>
      <c r="Y65" s="35">
        <f>+$T65/$U65</f>
        <v>1.0155548676129718</v>
      </c>
      <c r="AA65" s="32">
        <f>+$T65/$S65</f>
        <v>6.2477619707828239E-2</v>
      </c>
      <c r="AB65" s="32">
        <f>+$T65/$O65</f>
        <v>2.9318145243337642E-2</v>
      </c>
    </row>
    <row r="66" spans="1:28" x14ac:dyDescent="0.3">
      <c r="A66" s="33">
        <v>2880</v>
      </c>
      <c r="B66" s="32" t="s">
        <v>24</v>
      </c>
      <c r="C66" s="32" t="s">
        <v>25</v>
      </c>
      <c r="D66" s="32">
        <v>890923691</v>
      </c>
      <c r="E66" s="32" t="s">
        <v>163</v>
      </c>
      <c r="F66" s="32" t="s">
        <v>58</v>
      </c>
      <c r="G66" s="32" t="s">
        <v>59</v>
      </c>
      <c r="H66" s="32" t="s">
        <v>44</v>
      </c>
      <c r="I66" s="32" t="s">
        <v>164</v>
      </c>
      <c r="J66" s="32" t="s">
        <v>29</v>
      </c>
      <c r="K66" s="32" t="s">
        <v>29</v>
      </c>
      <c r="L66" s="32" t="s">
        <v>30</v>
      </c>
      <c r="M66" s="32">
        <v>127712075</v>
      </c>
      <c r="N66" s="32">
        <v>27473324</v>
      </c>
      <c r="O66" s="32">
        <v>155185399</v>
      </c>
      <c r="P66" s="32">
        <v>65398321</v>
      </c>
      <c r="Q66" s="32">
        <v>61820408</v>
      </c>
      <c r="R66" s="32">
        <v>127218729</v>
      </c>
      <c r="S66" s="32">
        <v>27966670</v>
      </c>
      <c r="T66" s="32">
        <v>13600398</v>
      </c>
      <c r="U66" s="32">
        <v>13139632</v>
      </c>
      <c r="V66" s="20">
        <f>+$M66/$P66</f>
        <v>1.9528341560940075</v>
      </c>
      <c r="W66" s="18">
        <f>+$R66/$O66</f>
        <v>0.8197854296846574</v>
      </c>
      <c r="X66" s="13"/>
      <c r="Y66" s="35">
        <f>+$T66/$U66</f>
        <v>1.0350668877180123</v>
      </c>
      <c r="AA66" s="32">
        <f>+$T66/$S66</f>
        <v>0.48630737946276764</v>
      </c>
      <c r="AB66" s="32">
        <f>+$T66/$O66</f>
        <v>8.7639675431062949E-2</v>
      </c>
    </row>
    <row r="67" spans="1:28" x14ac:dyDescent="0.3">
      <c r="A67" s="33">
        <v>2254</v>
      </c>
      <c r="B67" s="32" t="s">
        <v>32</v>
      </c>
      <c r="C67" s="32" t="s">
        <v>25</v>
      </c>
      <c r="D67" s="32">
        <v>800117139</v>
      </c>
      <c r="E67" s="32" t="s">
        <v>312</v>
      </c>
      <c r="F67" s="32" t="s">
        <v>58</v>
      </c>
      <c r="G67" s="32" t="s">
        <v>59</v>
      </c>
      <c r="H67" s="32" t="s">
        <v>27</v>
      </c>
      <c r="I67" s="32" t="s">
        <v>313</v>
      </c>
      <c r="J67" s="32" t="s">
        <v>41</v>
      </c>
      <c r="K67" s="32" t="s">
        <v>42</v>
      </c>
      <c r="L67" s="32" t="s">
        <v>30</v>
      </c>
      <c r="M67" s="32">
        <v>17147226</v>
      </c>
      <c r="N67" s="32">
        <v>762620</v>
      </c>
      <c r="O67" s="32">
        <v>17909846</v>
      </c>
      <c r="P67" s="32">
        <v>4420601</v>
      </c>
      <c r="Q67" s="32">
        <v>5607591</v>
      </c>
      <c r="R67" s="32">
        <v>10028192</v>
      </c>
      <c r="S67" s="32">
        <v>7881654</v>
      </c>
      <c r="T67" s="32">
        <v>1151280</v>
      </c>
      <c r="U67" s="32">
        <v>1105424</v>
      </c>
      <c r="V67" s="20">
        <f>+$M67/$P67</f>
        <v>3.8789354660146889</v>
      </c>
      <c r="W67" s="18">
        <f>+$R67/$O67</f>
        <v>0.55992619925375131</v>
      </c>
      <c r="X67" s="13"/>
      <c r="Y67" s="35">
        <f>+$T67/$U67</f>
        <v>1.0414827251805643</v>
      </c>
      <c r="AA67" s="32">
        <f>+$T67/$S67</f>
        <v>0.14607086279098269</v>
      </c>
      <c r="AB67" s="32">
        <f>+$T67/$O67</f>
        <v>6.4281959766711555E-2</v>
      </c>
    </row>
    <row r="68" spans="1:28" x14ac:dyDescent="0.3">
      <c r="A68" s="33">
        <v>12538</v>
      </c>
      <c r="B68" s="32" t="s">
        <v>32</v>
      </c>
      <c r="C68" s="32" t="s">
        <v>25</v>
      </c>
      <c r="D68" s="32">
        <v>830082848</v>
      </c>
      <c r="E68" s="32" t="s">
        <v>501</v>
      </c>
      <c r="F68" s="32" t="s">
        <v>58</v>
      </c>
      <c r="G68" s="32" t="s">
        <v>59</v>
      </c>
      <c r="H68" s="32" t="s">
        <v>87</v>
      </c>
      <c r="I68" s="32" t="s">
        <v>502</v>
      </c>
      <c r="J68" s="32" t="s">
        <v>29</v>
      </c>
      <c r="K68" s="32" t="s">
        <v>29</v>
      </c>
      <c r="L68" s="32" t="s">
        <v>30</v>
      </c>
      <c r="M68" s="32">
        <v>14417902</v>
      </c>
      <c r="N68" s="32">
        <v>1116976</v>
      </c>
      <c r="O68" s="32">
        <v>15534878</v>
      </c>
      <c r="P68" s="32">
        <v>13729743</v>
      </c>
      <c r="R68" s="32">
        <v>13729743</v>
      </c>
      <c r="S68" s="32">
        <v>1805135</v>
      </c>
      <c r="T68" s="32">
        <v>1401023</v>
      </c>
      <c r="U68" s="32">
        <v>1303204</v>
      </c>
      <c r="V68" s="20">
        <f>+$M68/$P68</f>
        <v>1.0501217684846686</v>
      </c>
      <c r="W68" s="18">
        <f>+$R68/$O68</f>
        <v>0.88380114732796744</v>
      </c>
      <c r="X68" s="13"/>
      <c r="Y68" s="35">
        <f>+$T68/$U68</f>
        <v>1.0750603896243411</v>
      </c>
      <c r="AA68" s="32">
        <f>+$T68/$S68</f>
        <v>0.77613197904865838</v>
      </c>
      <c r="AB68" s="32">
        <f>+$T68/$O68</f>
        <v>9.0185645487528124E-2</v>
      </c>
    </row>
    <row r="69" spans="1:28" x14ac:dyDescent="0.3">
      <c r="A69" s="33">
        <v>4926</v>
      </c>
      <c r="B69" s="32" t="s">
        <v>24</v>
      </c>
      <c r="C69" s="32" t="s">
        <v>25</v>
      </c>
      <c r="D69" s="32">
        <v>900743695</v>
      </c>
      <c r="E69" s="32" t="s">
        <v>212</v>
      </c>
      <c r="F69" s="32" t="s">
        <v>58</v>
      </c>
      <c r="G69" s="32" t="s">
        <v>59</v>
      </c>
      <c r="H69" s="32" t="s">
        <v>27</v>
      </c>
      <c r="I69" s="32" t="s">
        <v>213</v>
      </c>
      <c r="J69" s="32" t="s">
        <v>29</v>
      </c>
      <c r="K69" s="32" t="s">
        <v>29</v>
      </c>
      <c r="L69" s="32" t="s">
        <v>30</v>
      </c>
      <c r="M69" s="32">
        <v>13313984</v>
      </c>
      <c r="N69" s="32">
        <v>4557439</v>
      </c>
      <c r="O69" s="32">
        <v>17871423</v>
      </c>
      <c r="P69" s="32">
        <v>4428238</v>
      </c>
      <c r="Q69" s="32">
        <v>9382774</v>
      </c>
      <c r="R69" s="32">
        <v>13811012</v>
      </c>
      <c r="S69" s="32">
        <v>4060411</v>
      </c>
      <c r="T69" s="32">
        <v>3046166</v>
      </c>
      <c r="U69" s="32">
        <v>2830861</v>
      </c>
      <c r="V69" s="20">
        <f>+$M69/$P69</f>
        <v>3.0066098524966365</v>
      </c>
      <c r="W69" s="18">
        <f>+$R69/$O69</f>
        <v>0.77279867417384729</v>
      </c>
      <c r="X69" s="13"/>
      <c r="Y69" s="35">
        <f>+$T69/$U69</f>
        <v>1.076056365890095</v>
      </c>
      <c r="AA69" s="32">
        <f>+$T69/$S69</f>
        <v>0.7502112470880411</v>
      </c>
      <c r="AB69" s="32">
        <f>+$T69/$O69</f>
        <v>0.17044898998809441</v>
      </c>
    </row>
    <row r="70" spans="1:28" x14ac:dyDescent="0.3">
      <c r="A70" s="33">
        <v>13766</v>
      </c>
      <c r="B70" s="32" t="s">
        <v>32</v>
      </c>
      <c r="C70" s="32" t="s">
        <v>25</v>
      </c>
      <c r="D70" s="32">
        <v>830122576</v>
      </c>
      <c r="E70" s="32" t="s">
        <v>530</v>
      </c>
      <c r="F70" s="32" t="s">
        <v>58</v>
      </c>
      <c r="G70" s="32" t="s">
        <v>59</v>
      </c>
      <c r="H70" s="32" t="s">
        <v>51</v>
      </c>
      <c r="I70" s="32" t="s">
        <v>531</v>
      </c>
      <c r="J70" s="32" t="s">
        <v>29</v>
      </c>
      <c r="K70" s="32" t="s">
        <v>29</v>
      </c>
      <c r="L70" s="32" t="s">
        <v>30</v>
      </c>
      <c r="M70" s="32">
        <v>2968705</v>
      </c>
      <c r="N70" s="32">
        <v>147239</v>
      </c>
      <c r="O70" s="32">
        <v>3115944</v>
      </c>
      <c r="P70" s="32">
        <v>711051</v>
      </c>
      <c r="Q70" s="32">
        <v>49198</v>
      </c>
      <c r="R70" s="32">
        <v>760249</v>
      </c>
      <c r="S70" s="32">
        <v>2355695</v>
      </c>
      <c r="T70" s="32">
        <v>270065</v>
      </c>
      <c r="U70" s="32">
        <v>249696</v>
      </c>
      <c r="V70" s="20">
        <f>+$M70/$P70</f>
        <v>4.175094332192768</v>
      </c>
      <c r="W70" s="18">
        <f>+$R70/$O70</f>
        <v>0.24398673403629847</v>
      </c>
      <c r="X70" s="13"/>
      <c r="Y70" s="35">
        <f>+$T70/$U70</f>
        <v>1.0815751954376522</v>
      </c>
      <c r="AA70" s="32">
        <f>+$T70/$S70</f>
        <v>0.11464344917317394</v>
      </c>
      <c r="AB70" s="32">
        <f>+$T70/$O70</f>
        <v>8.667196843075485E-2</v>
      </c>
    </row>
    <row r="71" spans="1:28" x14ac:dyDescent="0.3">
      <c r="A71" s="33">
        <v>19798</v>
      </c>
      <c r="B71" s="32" t="s">
        <v>32</v>
      </c>
      <c r="C71" s="32" t="s">
        <v>25</v>
      </c>
      <c r="D71" s="32">
        <v>890406136</v>
      </c>
      <c r="E71" s="32" t="s">
        <v>632</v>
      </c>
      <c r="F71" s="32" t="s">
        <v>58</v>
      </c>
      <c r="G71" s="32" t="s">
        <v>59</v>
      </c>
      <c r="H71" s="32" t="s">
        <v>44</v>
      </c>
      <c r="I71" s="32" t="s">
        <v>633</v>
      </c>
      <c r="J71" s="32" t="s">
        <v>384</v>
      </c>
      <c r="K71" s="32" t="s">
        <v>385</v>
      </c>
      <c r="L71" s="32" t="s">
        <v>30</v>
      </c>
      <c r="M71" s="32">
        <v>37082980</v>
      </c>
      <c r="N71" s="32">
        <v>10319455</v>
      </c>
      <c r="O71" s="32">
        <v>47402435</v>
      </c>
      <c r="P71" s="32">
        <v>18010004</v>
      </c>
      <c r="Q71" s="32">
        <v>1394656</v>
      </c>
      <c r="R71" s="32">
        <v>19404660</v>
      </c>
      <c r="S71" s="32">
        <v>27997775</v>
      </c>
      <c r="T71" s="32">
        <v>4976857</v>
      </c>
      <c r="U71" s="32">
        <v>4421622</v>
      </c>
      <c r="V71" s="20">
        <f>+$M71/$P71</f>
        <v>2.059021197330106</v>
      </c>
      <c r="W71" s="18">
        <f>+$R71/$O71</f>
        <v>0.40935998330043594</v>
      </c>
      <c r="X71" s="13"/>
      <c r="Y71" s="35">
        <f>+$T71/$U71</f>
        <v>1.125572697078131</v>
      </c>
      <c r="AA71" s="32">
        <f>+$T71/$S71</f>
        <v>0.17775901835056535</v>
      </c>
      <c r="AB71" s="32">
        <f>+$T71/$O71</f>
        <v>0.10499158956707604</v>
      </c>
    </row>
    <row r="72" spans="1:28" x14ac:dyDescent="0.3">
      <c r="A72" s="33">
        <v>20452</v>
      </c>
      <c r="B72" s="32" t="s">
        <v>32</v>
      </c>
      <c r="C72" s="32" t="s">
        <v>25</v>
      </c>
      <c r="D72" s="32">
        <v>890913321</v>
      </c>
      <c r="E72" s="32" t="s">
        <v>638</v>
      </c>
      <c r="F72" s="32" t="s">
        <v>58</v>
      </c>
      <c r="G72" s="32" t="s">
        <v>59</v>
      </c>
      <c r="H72" s="32" t="s">
        <v>27</v>
      </c>
      <c r="I72" s="32" t="s">
        <v>639</v>
      </c>
      <c r="J72" s="32" t="s">
        <v>41</v>
      </c>
      <c r="K72" s="32" t="s">
        <v>63</v>
      </c>
      <c r="L72" s="32" t="s">
        <v>30</v>
      </c>
      <c r="M72" s="32">
        <v>9759207</v>
      </c>
      <c r="N72" s="32">
        <v>719588</v>
      </c>
      <c r="O72" s="32">
        <v>10478795</v>
      </c>
      <c r="P72" s="32">
        <v>4317152</v>
      </c>
      <c r="Q72" s="32">
        <v>2969182</v>
      </c>
      <c r="R72" s="32">
        <v>7286334</v>
      </c>
      <c r="S72" s="32">
        <v>3192461</v>
      </c>
      <c r="T72" s="32">
        <v>1411859</v>
      </c>
      <c r="U72" s="32">
        <v>1242070</v>
      </c>
      <c r="V72" s="20">
        <f>+$M72/$P72</f>
        <v>2.2605659935068303</v>
      </c>
      <c r="W72" s="18">
        <f>+$R72/$O72</f>
        <v>0.69534082878804293</v>
      </c>
      <c r="X72" s="13"/>
      <c r="Y72" s="35">
        <f>+$T72/$U72</f>
        <v>1.1366984147431305</v>
      </c>
      <c r="AA72" s="32">
        <f>+$T72/$S72</f>
        <v>0.44224784578417714</v>
      </c>
      <c r="AB72" s="32">
        <f>+$T72/$O72</f>
        <v>0.13473486216688083</v>
      </c>
    </row>
    <row r="73" spans="1:28" x14ac:dyDescent="0.3">
      <c r="A73" s="33">
        <v>35522</v>
      </c>
      <c r="B73" s="32" t="s">
        <v>32</v>
      </c>
      <c r="C73" s="32" t="s">
        <v>25</v>
      </c>
      <c r="D73" s="32">
        <v>900497017</v>
      </c>
      <c r="E73" s="32" t="s">
        <v>869</v>
      </c>
      <c r="F73" s="32" t="s">
        <v>58</v>
      </c>
      <c r="G73" s="32" t="s">
        <v>59</v>
      </c>
      <c r="H73" s="32" t="s">
        <v>27</v>
      </c>
      <c r="I73" s="32" t="s">
        <v>870</v>
      </c>
      <c r="J73" s="32" t="s">
        <v>41</v>
      </c>
      <c r="K73" s="32" t="s">
        <v>42</v>
      </c>
      <c r="L73" s="32" t="s">
        <v>30</v>
      </c>
      <c r="M73" s="32">
        <v>8255978</v>
      </c>
      <c r="N73" s="32">
        <v>157091</v>
      </c>
      <c r="O73" s="32">
        <v>8413069</v>
      </c>
      <c r="P73" s="32">
        <v>4839050</v>
      </c>
      <c r="R73" s="32">
        <v>4839050</v>
      </c>
      <c r="S73" s="32">
        <v>3574019</v>
      </c>
      <c r="T73" s="32">
        <v>1021700</v>
      </c>
      <c r="U73" s="32">
        <v>867483</v>
      </c>
      <c r="V73" s="20">
        <f>+$M73/$P73</f>
        <v>1.7061154565462229</v>
      </c>
      <c r="W73" s="18">
        <f>+$R73/$O73</f>
        <v>0.57518249285724388</v>
      </c>
      <c r="X73" s="13"/>
      <c r="Y73" s="35">
        <f>+$T73/$U73</f>
        <v>1.1777752417050247</v>
      </c>
      <c r="AA73" s="32">
        <f>+$T73/$S73</f>
        <v>0.28586865374806347</v>
      </c>
      <c r="AB73" s="32">
        <f>+$T73/$O73</f>
        <v>0.12144200885550802</v>
      </c>
    </row>
    <row r="74" spans="1:28" x14ac:dyDescent="0.3">
      <c r="A74" s="33">
        <v>2068</v>
      </c>
      <c r="B74" s="32" t="s">
        <v>32</v>
      </c>
      <c r="C74" s="32" t="s">
        <v>25</v>
      </c>
      <c r="D74" s="32">
        <v>800106621</v>
      </c>
      <c r="E74" s="32" t="s">
        <v>304</v>
      </c>
      <c r="F74" s="32" t="s">
        <v>58</v>
      </c>
      <c r="G74" s="32" t="s">
        <v>59</v>
      </c>
      <c r="H74" s="32" t="s">
        <v>27</v>
      </c>
      <c r="I74" s="32" t="s">
        <v>305</v>
      </c>
      <c r="J74" s="32" t="s">
        <v>29</v>
      </c>
      <c r="K74" s="32" t="s">
        <v>29</v>
      </c>
      <c r="L74" s="32" t="s">
        <v>30</v>
      </c>
      <c r="M74" s="32">
        <v>7302116</v>
      </c>
      <c r="N74" s="32">
        <v>760871</v>
      </c>
      <c r="O74" s="32">
        <v>8062987</v>
      </c>
      <c r="P74" s="32">
        <v>2575629</v>
      </c>
      <c r="Q74" s="32">
        <v>2910215</v>
      </c>
      <c r="R74" s="32">
        <v>5485844</v>
      </c>
      <c r="S74" s="32">
        <v>2577143</v>
      </c>
      <c r="T74" s="32">
        <v>616864</v>
      </c>
      <c r="U74" s="32">
        <v>507992</v>
      </c>
      <c r="V74" s="20">
        <f>+$M74/$P74</f>
        <v>2.8350806734976195</v>
      </c>
      <c r="W74" s="18">
        <f>+$R74/$O74</f>
        <v>0.68037366301099089</v>
      </c>
      <c r="X74" s="13"/>
      <c r="Y74" s="35">
        <f>+$T74/$U74</f>
        <v>1.2143183357218224</v>
      </c>
      <c r="AA74" s="32">
        <f>+$T74/$S74</f>
        <v>0.23935963196454368</v>
      </c>
      <c r="AB74" s="32">
        <f>+$T74/$O74</f>
        <v>7.6505642387864448E-2</v>
      </c>
    </row>
    <row r="75" spans="1:28" x14ac:dyDescent="0.3">
      <c r="A75" s="33">
        <v>3340</v>
      </c>
      <c r="B75" s="32" t="s">
        <v>960</v>
      </c>
      <c r="C75" s="32" t="s">
        <v>25</v>
      </c>
      <c r="D75" s="32">
        <v>900504374</v>
      </c>
      <c r="E75" s="32" t="s">
        <v>977</v>
      </c>
      <c r="F75" s="32" t="s">
        <v>58</v>
      </c>
      <c r="G75" s="32" t="s">
        <v>59</v>
      </c>
      <c r="H75" s="32" t="s">
        <v>27</v>
      </c>
      <c r="I75" s="32" t="s">
        <v>978</v>
      </c>
      <c r="J75" s="32" t="s">
        <v>29</v>
      </c>
      <c r="K75" s="32" t="s">
        <v>29</v>
      </c>
      <c r="L75" s="32" t="s">
        <v>30</v>
      </c>
      <c r="M75" s="32">
        <v>9068353</v>
      </c>
      <c r="N75" s="32">
        <v>1523839</v>
      </c>
      <c r="O75" s="32">
        <v>10592192</v>
      </c>
      <c r="P75" s="32">
        <v>5844635</v>
      </c>
      <c r="Q75" s="32">
        <v>133691</v>
      </c>
      <c r="R75" s="32">
        <v>5978326</v>
      </c>
      <c r="S75" s="32">
        <v>4613866</v>
      </c>
      <c r="T75" s="32">
        <v>1301102</v>
      </c>
      <c r="U75" s="32">
        <v>1071418</v>
      </c>
      <c r="V75" s="20">
        <f>+$M75/$P75</f>
        <v>1.5515687463802272</v>
      </c>
      <c r="W75" s="18">
        <f>+$R75/$O75</f>
        <v>0.56440876449369493</v>
      </c>
      <c r="X75" s="13"/>
      <c r="Y75" s="35">
        <f>+$T75/$U75</f>
        <v>1.2143738484886384</v>
      </c>
      <c r="AA75" s="32">
        <f>+$T75/$S75</f>
        <v>0.28199822014770259</v>
      </c>
      <c r="AB75" s="32">
        <f>+$T75/$O75</f>
        <v>0.12283595312471678</v>
      </c>
    </row>
    <row r="76" spans="1:28" x14ac:dyDescent="0.3">
      <c r="A76" s="33">
        <v>17962</v>
      </c>
      <c r="B76" s="32" t="s">
        <v>32</v>
      </c>
      <c r="C76" s="32" t="s">
        <v>25</v>
      </c>
      <c r="D76" s="32">
        <v>860518299</v>
      </c>
      <c r="E76" s="32" t="s">
        <v>608</v>
      </c>
      <c r="F76" s="32" t="s">
        <v>58</v>
      </c>
      <c r="G76" s="32" t="s">
        <v>59</v>
      </c>
      <c r="H76" s="32" t="s">
        <v>27</v>
      </c>
      <c r="I76" s="32" t="s">
        <v>609</v>
      </c>
      <c r="J76" s="32" t="s">
        <v>74</v>
      </c>
      <c r="K76" s="32" t="s">
        <v>112</v>
      </c>
      <c r="L76" s="32" t="s">
        <v>30</v>
      </c>
      <c r="M76" s="32">
        <v>31639513</v>
      </c>
      <c r="N76" s="32">
        <v>5548188</v>
      </c>
      <c r="O76" s="32">
        <v>37187701</v>
      </c>
      <c r="P76" s="32">
        <v>12715307</v>
      </c>
      <c r="Q76" s="32">
        <v>15371408</v>
      </c>
      <c r="R76" s="32">
        <v>28086715</v>
      </c>
      <c r="S76" s="32">
        <v>9100986</v>
      </c>
      <c r="T76" s="32">
        <v>2397359</v>
      </c>
      <c r="U76" s="32">
        <v>1970026</v>
      </c>
      <c r="V76" s="20">
        <f>+$M76/$P76</f>
        <v>2.4883011475853474</v>
      </c>
      <c r="W76" s="18">
        <f>+$R76/$O76</f>
        <v>0.7552689261430815</v>
      </c>
      <c r="X76" s="13"/>
      <c r="Y76" s="35">
        <f>+$T76/$U76</f>
        <v>1.2169174416987389</v>
      </c>
      <c r="AA76" s="32">
        <f>+$T76/$S76</f>
        <v>0.26341750223547206</v>
      </c>
      <c r="AB76" s="32">
        <f>+$T76/$O76</f>
        <v>6.4466448194794301E-2</v>
      </c>
    </row>
    <row r="77" spans="1:28" x14ac:dyDescent="0.3">
      <c r="A77" s="33">
        <v>4616</v>
      </c>
      <c r="B77" s="32" t="s">
        <v>24</v>
      </c>
      <c r="C77" s="32" t="s">
        <v>25</v>
      </c>
      <c r="D77" s="32">
        <v>900561151</v>
      </c>
      <c r="E77" s="32" t="s">
        <v>208</v>
      </c>
      <c r="F77" s="32" t="s">
        <v>58</v>
      </c>
      <c r="G77" s="32" t="s">
        <v>59</v>
      </c>
      <c r="H77" s="32" t="s">
        <v>27</v>
      </c>
      <c r="I77" s="32" t="s">
        <v>209</v>
      </c>
      <c r="J77" s="32" t="s">
        <v>74</v>
      </c>
      <c r="K77" s="32" t="s">
        <v>112</v>
      </c>
      <c r="L77" s="32" t="s">
        <v>30</v>
      </c>
      <c r="M77" s="32">
        <v>13364547</v>
      </c>
      <c r="N77" s="32">
        <v>4760991</v>
      </c>
      <c r="O77" s="32">
        <v>18125538</v>
      </c>
      <c r="P77" s="32">
        <v>4552006</v>
      </c>
      <c r="Q77" s="32">
        <v>8793803</v>
      </c>
      <c r="R77" s="32">
        <v>13345809</v>
      </c>
      <c r="S77" s="32">
        <v>4779729</v>
      </c>
      <c r="T77" s="32">
        <v>3093460</v>
      </c>
      <c r="U77" s="32">
        <v>2541224</v>
      </c>
      <c r="V77" s="20">
        <f>+$M77/$P77</f>
        <v>2.9359686696370786</v>
      </c>
      <c r="W77" s="18">
        <f>+$R77/$O77</f>
        <v>0.73629864117688537</v>
      </c>
      <c r="X77" s="13"/>
      <c r="Y77" s="35">
        <f>+$T77/$U77</f>
        <v>1.217311028071512</v>
      </c>
      <c r="AA77" s="32">
        <f>+$T77/$S77</f>
        <v>0.64720405696640959</v>
      </c>
      <c r="AB77" s="32">
        <f>+$T77/$O77</f>
        <v>0.17066858925787473</v>
      </c>
    </row>
    <row r="78" spans="1:28" x14ac:dyDescent="0.3">
      <c r="A78" s="33">
        <v>25114</v>
      </c>
      <c r="B78" s="32" t="s">
        <v>32</v>
      </c>
      <c r="C78" s="32" t="s">
        <v>25</v>
      </c>
      <c r="D78" s="32">
        <v>900140082</v>
      </c>
      <c r="E78" s="32" t="s">
        <v>710</v>
      </c>
      <c r="F78" s="32" t="s">
        <v>58</v>
      </c>
      <c r="G78" s="32" t="s">
        <v>59</v>
      </c>
      <c r="H78" s="32" t="s">
        <v>44</v>
      </c>
      <c r="I78" s="32" t="s">
        <v>711</v>
      </c>
      <c r="J78" s="32" t="s">
        <v>29</v>
      </c>
      <c r="K78" s="32" t="s">
        <v>29</v>
      </c>
      <c r="L78" s="32" t="s">
        <v>30</v>
      </c>
      <c r="M78" s="32">
        <v>15550069</v>
      </c>
      <c r="N78" s="32">
        <v>8977878</v>
      </c>
      <c r="O78" s="32">
        <v>24527947</v>
      </c>
      <c r="P78" s="32">
        <v>11706658</v>
      </c>
      <c r="Q78" s="32">
        <v>4217104</v>
      </c>
      <c r="R78" s="32">
        <v>15923762</v>
      </c>
      <c r="S78" s="32">
        <v>8604185</v>
      </c>
      <c r="T78" s="32">
        <v>1576549</v>
      </c>
      <c r="U78" s="32">
        <v>1278411</v>
      </c>
      <c r="V78" s="20">
        <f>+$M78/$P78</f>
        <v>1.3283098387259626</v>
      </c>
      <c r="W78" s="18">
        <f>+$R78/$O78</f>
        <v>0.64920892074660796</v>
      </c>
      <c r="X78" s="13"/>
      <c r="Y78" s="35">
        <f>+$T78/$U78</f>
        <v>1.2332098206288902</v>
      </c>
      <c r="AA78" s="32">
        <f>+$T78/$S78</f>
        <v>0.18323048609484804</v>
      </c>
      <c r="AB78" s="32">
        <f>+$T78/$O78</f>
        <v>6.4275619969335382E-2</v>
      </c>
    </row>
    <row r="79" spans="1:28" x14ac:dyDescent="0.3">
      <c r="A79" s="33">
        <v>38454</v>
      </c>
      <c r="B79" s="32" t="s">
        <v>32</v>
      </c>
      <c r="C79" s="32" t="s">
        <v>25</v>
      </c>
      <c r="D79" s="32">
        <v>900624066</v>
      </c>
      <c r="E79" s="32" t="s">
        <v>911</v>
      </c>
      <c r="F79" s="32" t="s">
        <v>58</v>
      </c>
      <c r="G79" s="32" t="s">
        <v>59</v>
      </c>
      <c r="H79" s="32" t="s">
        <v>27</v>
      </c>
      <c r="I79" s="32" t="s">
        <v>912</v>
      </c>
      <c r="J79" s="32" t="s">
        <v>29</v>
      </c>
      <c r="K79" s="32" t="s">
        <v>29</v>
      </c>
      <c r="L79" s="32" t="s">
        <v>30</v>
      </c>
      <c r="M79" s="32">
        <v>12828463</v>
      </c>
      <c r="N79" s="32">
        <v>511724</v>
      </c>
      <c r="O79" s="32">
        <v>13340187</v>
      </c>
      <c r="P79" s="32">
        <v>8186758</v>
      </c>
      <c r="R79" s="32">
        <v>8186758</v>
      </c>
      <c r="S79" s="32">
        <v>5153429</v>
      </c>
      <c r="T79" s="32">
        <v>1506972</v>
      </c>
      <c r="U79" s="32">
        <v>1190180</v>
      </c>
      <c r="V79" s="20">
        <f>+$M79/$P79</f>
        <v>1.5669771843750604</v>
      </c>
      <c r="W79" s="18">
        <f>+$R79/$O79</f>
        <v>0.61369139727951338</v>
      </c>
      <c r="X79" s="13"/>
      <c r="Y79" s="35">
        <f>+$T79/$U79</f>
        <v>1.2661715034700634</v>
      </c>
      <c r="AA79" s="32">
        <f>+$T79/$S79</f>
        <v>0.29242122089971551</v>
      </c>
      <c r="AB79" s="32">
        <f>+$T79/$O79</f>
        <v>0.11296483325158785</v>
      </c>
    </row>
    <row r="80" spans="1:28" x14ac:dyDescent="0.3">
      <c r="A80" s="33">
        <v>1498</v>
      </c>
      <c r="B80" s="32" t="s">
        <v>24</v>
      </c>
      <c r="C80" s="32" t="s">
        <v>25</v>
      </c>
      <c r="D80" s="32">
        <v>830067414</v>
      </c>
      <c r="E80" s="32" t="s">
        <v>97</v>
      </c>
      <c r="F80" s="32" t="s">
        <v>58</v>
      </c>
      <c r="G80" s="32" t="s">
        <v>59</v>
      </c>
      <c r="H80" s="32" t="s">
        <v>27</v>
      </c>
      <c r="I80" s="32" t="s">
        <v>98</v>
      </c>
      <c r="J80" s="32" t="s">
        <v>74</v>
      </c>
      <c r="K80" s="32" t="s">
        <v>99</v>
      </c>
      <c r="L80" s="32" t="s">
        <v>30</v>
      </c>
      <c r="M80" s="32">
        <v>82013128</v>
      </c>
      <c r="N80" s="32">
        <v>71453154</v>
      </c>
      <c r="O80" s="32">
        <v>153466282</v>
      </c>
      <c r="P80" s="32">
        <v>36410529</v>
      </c>
      <c r="Q80" s="32">
        <v>35637528</v>
      </c>
      <c r="R80" s="32">
        <v>72048057</v>
      </c>
      <c r="S80" s="32">
        <v>81418225</v>
      </c>
      <c r="T80" s="32">
        <v>19620337</v>
      </c>
      <c r="U80" s="32">
        <v>15355342</v>
      </c>
      <c r="V80" s="20">
        <f>+$M80/$P80</f>
        <v>2.2524563705185385</v>
      </c>
      <c r="W80" s="18">
        <f>+$R80/$O80</f>
        <v>0.46947157421849839</v>
      </c>
      <c r="X80" s="13"/>
      <c r="Y80" s="35">
        <f>+$T80/$U80</f>
        <v>1.2777531754095741</v>
      </c>
      <c r="AA80" s="32">
        <f>+$T80/$S80</f>
        <v>0.24098212654476317</v>
      </c>
      <c r="AB80" s="32">
        <f>+$T80/$O80</f>
        <v>0.12784786823727182</v>
      </c>
    </row>
    <row r="81" spans="1:28" x14ac:dyDescent="0.3">
      <c r="A81" s="33">
        <v>2436</v>
      </c>
      <c r="B81" s="32" t="s">
        <v>24</v>
      </c>
      <c r="C81" s="32" t="s">
        <v>25</v>
      </c>
      <c r="D81" s="32">
        <v>860527377</v>
      </c>
      <c r="E81" s="32" t="s">
        <v>149</v>
      </c>
      <c r="F81" s="32" t="s">
        <v>58</v>
      </c>
      <c r="G81" s="32" t="s">
        <v>59</v>
      </c>
      <c r="H81" s="32" t="s">
        <v>27</v>
      </c>
      <c r="I81" s="32" t="s">
        <v>150</v>
      </c>
      <c r="J81" s="32" t="s">
        <v>29</v>
      </c>
      <c r="K81" s="32" t="s">
        <v>29</v>
      </c>
      <c r="L81" s="32" t="s">
        <v>30</v>
      </c>
      <c r="M81" s="32">
        <v>55517084</v>
      </c>
      <c r="N81" s="32">
        <v>22777508</v>
      </c>
      <c r="O81" s="32">
        <v>78294592</v>
      </c>
      <c r="P81" s="32">
        <v>32933674</v>
      </c>
      <c r="Q81" s="32">
        <v>14379604</v>
      </c>
      <c r="R81" s="32">
        <v>47313278</v>
      </c>
      <c r="S81" s="32">
        <v>30981314</v>
      </c>
      <c r="T81" s="32">
        <v>5148119</v>
      </c>
      <c r="U81" s="32">
        <v>4005749</v>
      </c>
      <c r="V81" s="20">
        <f>+$M81/$P81</f>
        <v>1.6857239796568095</v>
      </c>
      <c r="W81" s="18">
        <f>+$R81/$O81</f>
        <v>0.60429816148732218</v>
      </c>
      <c r="X81" s="13"/>
      <c r="Y81" s="35">
        <f>+$T81/$U81</f>
        <v>1.2851826212775688</v>
      </c>
      <c r="AA81" s="32">
        <f>+$T81/$S81</f>
        <v>0.16616851693249679</v>
      </c>
      <c r="AB81" s="32">
        <f>+$T81/$O81</f>
        <v>6.5753187653114026E-2</v>
      </c>
    </row>
    <row r="82" spans="1:28" x14ac:dyDescent="0.3">
      <c r="A82" s="33">
        <v>1188</v>
      </c>
      <c r="B82" s="32" t="s">
        <v>24</v>
      </c>
      <c r="C82" s="32" t="s">
        <v>25</v>
      </c>
      <c r="D82" s="32">
        <v>830002560</v>
      </c>
      <c r="E82" s="32" t="s">
        <v>86</v>
      </c>
      <c r="F82" s="32" t="s">
        <v>58</v>
      </c>
      <c r="G82" s="32" t="s">
        <v>59</v>
      </c>
      <c r="H82" s="32" t="s">
        <v>87</v>
      </c>
      <c r="I82" s="32" t="s">
        <v>88</v>
      </c>
      <c r="J82" s="32" t="s">
        <v>29</v>
      </c>
      <c r="K82" s="32" t="s">
        <v>29</v>
      </c>
      <c r="L82" s="32" t="s">
        <v>30</v>
      </c>
      <c r="M82" s="32">
        <v>43287330</v>
      </c>
      <c r="N82" s="32">
        <v>10242607</v>
      </c>
      <c r="O82" s="32">
        <v>53529937</v>
      </c>
      <c r="P82" s="32">
        <v>9444069</v>
      </c>
      <c r="Q82" s="32">
        <v>3973088</v>
      </c>
      <c r="R82" s="32">
        <v>13417157</v>
      </c>
      <c r="S82" s="32">
        <v>40112780</v>
      </c>
      <c r="T82" s="32">
        <v>8115440</v>
      </c>
      <c r="U82" s="32">
        <v>6271944</v>
      </c>
      <c r="V82" s="20">
        <f>+$M82/$P82</f>
        <v>4.5835465623980509</v>
      </c>
      <c r="W82" s="18">
        <f>+$R82/$O82</f>
        <v>0.25064772633675991</v>
      </c>
      <c r="X82" s="13"/>
      <c r="Y82" s="35">
        <f>+$T82/$U82</f>
        <v>1.2939273692494704</v>
      </c>
      <c r="AA82" s="32">
        <f>+$T82/$S82</f>
        <v>0.20231557124686944</v>
      </c>
      <c r="AB82" s="32">
        <f>+$T82/$O82</f>
        <v>0.15160563331131885</v>
      </c>
    </row>
    <row r="83" spans="1:28" x14ac:dyDescent="0.3">
      <c r="A83" s="33">
        <v>4268</v>
      </c>
      <c r="B83" s="32" t="s">
        <v>32</v>
      </c>
      <c r="C83" s="32" t="s">
        <v>25</v>
      </c>
      <c r="D83" s="32">
        <v>800212989</v>
      </c>
      <c r="E83" s="32" t="s">
        <v>348</v>
      </c>
      <c r="F83" s="32" t="s">
        <v>58</v>
      </c>
      <c r="G83" s="32" t="s">
        <v>59</v>
      </c>
      <c r="H83" s="32" t="s">
        <v>27</v>
      </c>
      <c r="I83" s="32" t="s">
        <v>349</v>
      </c>
      <c r="J83" s="32" t="s">
        <v>29</v>
      </c>
      <c r="K83" s="32" t="s">
        <v>29</v>
      </c>
      <c r="L83" s="32" t="s">
        <v>30</v>
      </c>
      <c r="M83" s="32">
        <v>2654976</v>
      </c>
      <c r="N83" s="32">
        <v>1292800</v>
      </c>
      <c r="O83" s="32">
        <v>3947776</v>
      </c>
      <c r="P83" s="32">
        <v>893205</v>
      </c>
      <c r="Q83" s="32">
        <v>1512688</v>
      </c>
      <c r="R83" s="32">
        <v>2405893</v>
      </c>
      <c r="S83" s="32">
        <v>1541883</v>
      </c>
      <c r="T83" s="32">
        <v>384548</v>
      </c>
      <c r="U83" s="32">
        <v>297113</v>
      </c>
      <c r="V83" s="20">
        <f>+$M83/$P83</f>
        <v>2.9724150670898619</v>
      </c>
      <c r="W83" s="18">
        <f>+$R83/$O83</f>
        <v>0.60942996765773949</v>
      </c>
      <c r="X83" s="13"/>
      <c r="Y83" s="35">
        <f>+$T83/$U83</f>
        <v>1.2942819735252244</v>
      </c>
      <c r="AA83" s="32">
        <f>+$T83/$S83</f>
        <v>0.24940154343747223</v>
      </c>
      <c r="AB83" s="32">
        <f>+$T83/$O83</f>
        <v>9.740876888658323E-2</v>
      </c>
    </row>
    <row r="84" spans="1:28" x14ac:dyDescent="0.3">
      <c r="A84" s="33">
        <v>23680</v>
      </c>
      <c r="B84" s="32" t="s">
        <v>32</v>
      </c>
      <c r="C84" s="32" t="s">
        <v>25</v>
      </c>
      <c r="D84" s="32">
        <v>900084822</v>
      </c>
      <c r="E84" s="32" t="s">
        <v>689</v>
      </c>
      <c r="F84" s="32" t="s">
        <v>58</v>
      </c>
      <c r="G84" s="32" t="s">
        <v>59</v>
      </c>
      <c r="H84" s="32" t="s">
        <v>27</v>
      </c>
      <c r="I84" s="32" t="s">
        <v>690</v>
      </c>
      <c r="J84" s="32" t="s">
        <v>29</v>
      </c>
      <c r="K84" s="32" t="s">
        <v>29</v>
      </c>
      <c r="L84" s="32" t="s">
        <v>30</v>
      </c>
      <c r="M84" s="32">
        <v>24898949</v>
      </c>
      <c r="N84" s="32">
        <v>1445427</v>
      </c>
      <c r="O84" s="32">
        <v>26344376</v>
      </c>
      <c r="P84" s="32">
        <v>9977294</v>
      </c>
      <c r="R84" s="32">
        <v>9977294</v>
      </c>
      <c r="S84" s="32">
        <v>16367082</v>
      </c>
      <c r="T84" s="32">
        <v>4614164</v>
      </c>
      <c r="U84" s="32">
        <v>3523705</v>
      </c>
      <c r="V84" s="20">
        <f>+$M84/$P84</f>
        <v>2.4955613215366812</v>
      </c>
      <c r="W84" s="18">
        <f>+$R84/$O84</f>
        <v>0.37872576674429487</v>
      </c>
      <c r="X84" s="13"/>
      <c r="Y84" s="35">
        <f>+$T84/$U84</f>
        <v>1.3094637604453268</v>
      </c>
      <c r="AA84" s="32">
        <f>+$T84/$S84</f>
        <v>0.28191732649717283</v>
      </c>
      <c r="AB84" s="32">
        <f>+$T84/$O84</f>
        <v>0.17514797086102932</v>
      </c>
    </row>
    <row r="85" spans="1:28" x14ac:dyDescent="0.3">
      <c r="A85" s="33">
        <v>1656</v>
      </c>
      <c r="B85" s="32" t="s">
        <v>32</v>
      </c>
      <c r="C85" s="32" t="s">
        <v>25</v>
      </c>
      <c r="D85" s="32">
        <v>800082225</v>
      </c>
      <c r="E85" s="32" t="s">
        <v>296</v>
      </c>
      <c r="F85" s="32" t="s">
        <v>58</v>
      </c>
      <c r="G85" s="32" t="s">
        <v>59</v>
      </c>
      <c r="H85" s="32" t="s">
        <v>27</v>
      </c>
      <c r="I85" s="32" t="s">
        <v>297</v>
      </c>
      <c r="J85" s="32" t="s">
        <v>29</v>
      </c>
      <c r="K85" s="32" t="s">
        <v>29</v>
      </c>
      <c r="L85" s="32" t="s">
        <v>30</v>
      </c>
      <c r="M85" s="32">
        <v>3570563</v>
      </c>
      <c r="N85" s="32">
        <v>142149</v>
      </c>
      <c r="O85" s="32">
        <v>3712712</v>
      </c>
      <c r="P85" s="32">
        <v>1986042</v>
      </c>
      <c r="Q85" s="32">
        <v>122255</v>
      </c>
      <c r="R85" s="32">
        <v>2108297</v>
      </c>
      <c r="S85" s="32">
        <v>1604415</v>
      </c>
      <c r="T85" s="32">
        <v>463013</v>
      </c>
      <c r="U85" s="32">
        <v>352799</v>
      </c>
      <c r="V85" s="20">
        <f>+$M85/$P85</f>
        <v>1.7978285454184755</v>
      </c>
      <c r="W85" s="18">
        <f>+$R85/$O85</f>
        <v>0.56785902057579474</v>
      </c>
      <c r="X85" s="13"/>
      <c r="Y85" s="35">
        <f>+$T85/$U85</f>
        <v>1.3123988446679271</v>
      </c>
      <c r="AA85" s="32">
        <f>+$T85/$S85</f>
        <v>0.28858680578279311</v>
      </c>
      <c r="AB85" s="32">
        <f>+$T85/$O85</f>
        <v>0.12471018489987912</v>
      </c>
    </row>
    <row r="86" spans="1:28" x14ac:dyDescent="0.3">
      <c r="A86" s="33">
        <v>1736</v>
      </c>
      <c r="B86" s="32" t="s">
        <v>24</v>
      </c>
      <c r="C86" s="32" t="s">
        <v>25</v>
      </c>
      <c r="D86" s="32">
        <v>830128434</v>
      </c>
      <c r="E86" s="32" t="s">
        <v>110</v>
      </c>
      <c r="F86" s="32" t="s">
        <v>58</v>
      </c>
      <c r="G86" s="32" t="s">
        <v>59</v>
      </c>
      <c r="H86" s="32" t="s">
        <v>27</v>
      </c>
      <c r="I86" s="32" t="s">
        <v>111</v>
      </c>
      <c r="J86" s="32" t="s">
        <v>74</v>
      </c>
      <c r="K86" s="32" t="s">
        <v>112</v>
      </c>
      <c r="L86" s="32" t="s">
        <v>30</v>
      </c>
      <c r="M86" s="32">
        <v>347236459</v>
      </c>
      <c r="N86" s="32">
        <v>95831303</v>
      </c>
      <c r="O86" s="32">
        <v>443067762</v>
      </c>
      <c r="P86" s="32">
        <v>291979958</v>
      </c>
      <c r="Q86" s="32">
        <v>2022609</v>
      </c>
      <c r="R86" s="32">
        <v>294002567</v>
      </c>
      <c r="S86" s="32">
        <v>149065195</v>
      </c>
      <c r="T86" s="32">
        <v>65248646</v>
      </c>
      <c r="U86" s="32">
        <v>49487861</v>
      </c>
      <c r="V86" s="20">
        <f>+$M86/$P86</f>
        <v>1.1892475818494364</v>
      </c>
      <c r="W86" s="18">
        <f>+$R86/$O86</f>
        <v>0.66356118006166287</v>
      </c>
      <c r="X86" s="13"/>
      <c r="Y86" s="35">
        <f>+$T86/$U86</f>
        <v>1.3184777980200033</v>
      </c>
      <c r="AA86" s="32">
        <f>+$T86/$S86</f>
        <v>0.4377188518084319</v>
      </c>
      <c r="AB86" s="32">
        <f>+$T86/$O86</f>
        <v>0.14726561396719268</v>
      </c>
    </row>
    <row r="87" spans="1:28" x14ac:dyDescent="0.3">
      <c r="A87" s="33">
        <v>6886</v>
      </c>
      <c r="B87" s="32" t="s">
        <v>32</v>
      </c>
      <c r="C87" s="32" t="s">
        <v>25</v>
      </c>
      <c r="D87" s="32">
        <v>805022934</v>
      </c>
      <c r="E87" s="32" t="s">
        <v>392</v>
      </c>
      <c r="F87" s="32" t="s">
        <v>58</v>
      </c>
      <c r="G87" s="32" t="s">
        <v>59</v>
      </c>
      <c r="H87" s="32" t="s">
        <v>27</v>
      </c>
      <c r="I87" s="32" t="s">
        <v>393</v>
      </c>
      <c r="J87" s="32" t="s">
        <v>158</v>
      </c>
      <c r="K87" s="32" t="s">
        <v>247</v>
      </c>
      <c r="L87" s="32" t="s">
        <v>30</v>
      </c>
      <c r="M87" s="32">
        <v>2150783</v>
      </c>
      <c r="N87" s="32">
        <v>348446</v>
      </c>
      <c r="O87" s="32">
        <v>2499229</v>
      </c>
      <c r="P87" s="32">
        <v>978739</v>
      </c>
      <c r="Q87" s="32">
        <v>148078</v>
      </c>
      <c r="R87" s="32">
        <v>1126817</v>
      </c>
      <c r="S87" s="32">
        <v>1372412</v>
      </c>
      <c r="T87" s="32">
        <v>355907</v>
      </c>
      <c r="U87" s="32">
        <v>269415</v>
      </c>
      <c r="V87" s="20">
        <f>+$M87/$P87</f>
        <v>2.1975041354232334</v>
      </c>
      <c r="W87" s="18">
        <f>+$R87/$O87</f>
        <v>0.45086584702722321</v>
      </c>
      <c r="X87" s="13"/>
      <c r="Y87" s="35">
        <f>+$T87/$U87</f>
        <v>1.3210363194328452</v>
      </c>
      <c r="AA87" s="32">
        <f>+$T87/$S87</f>
        <v>0.25932955992806822</v>
      </c>
      <c r="AB87" s="32">
        <f>+$T87/$O87</f>
        <v>0.14240671823190271</v>
      </c>
    </row>
    <row r="88" spans="1:28" x14ac:dyDescent="0.3">
      <c r="A88" s="33">
        <v>4968</v>
      </c>
      <c r="B88" s="32" t="s">
        <v>32</v>
      </c>
      <c r="C88" s="32" t="s">
        <v>25</v>
      </c>
      <c r="D88" s="32">
        <v>800245475</v>
      </c>
      <c r="E88" s="32" t="s">
        <v>364</v>
      </c>
      <c r="F88" s="32" t="s">
        <v>58</v>
      </c>
      <c r="G88" s="32" t="s">
        <v>59</v>
      </c>
      <c r="H88" s="32" t="s">
        <v>27</v>
      </c>
      <c r="I88" s="32" t="s">
        <v>365</v>
      </c>
      <c r="J88" s="32" t="s">
        <v>158</v>
      </c>
      <c r="K88" s="32" t="s">
        <v>247</v>
      </c>
      <c r="L88" s="32" t="s">
        <v>30</v>
      </c>
      <c r="M88" s="32">
        <v>1635525</v>
      </c>
      <c r="N88" s="32">
        <v>288640</v>
      </c>
      <c r="O88" s="32">
        <v>1924165</v>
      </c>
      <c r="P88" s="32">
        <v>1252565</v>
      </c>
      <c r="R88" s="32">
        <v>1252565</v>
      </c>
      <c r="S88" s="32">
        <v>671600</v>
      </c>
      <c r="T88" s="32">
        <v>207115</v>
      </c>
      <c r="U88" s="32">
        <v>153844</v>
      </c>
      <c r="V88" s="20">
        <f>+$M88/$P88</f>
        <v>1.3057406202472526</v>
      </c>
      <c r="W88" s="18">
        <f>+$R88/$O88</f>
        <v>0.65096548372930596</v>
      </c>
      <c r="X88" s="13"/>
      <c r="Y88" s="35">
        <f>+$T88/$U88</f>
        <v>1.3462663477288681</v>
      </c>
      <c r="AA88" s="32">
        <f>+$T88/$S88</f>
        <v>0.30839041095890413</v>
      </c>
      <c r="AB88" s="32">
        <f>+$T88/$O88</f>
        <v>0.10763889791156164</v>
      </c>
    </row>
    <row r="89" spans="1:28" x14ac:dyDescent="0.3">
      <c r="A89" s="33">
        <v>35086</v>
      </c>
      <c r="B89" s="32" t="s">
        <v>32</v>
      </c>
      <c r="C89" s="32" t="s">
        <v>25</v>
      </c>
      <c r="D89" s="32">
        <v>900482123</v>
      </c>
      <c r="E89" s="32" t="s">
        <v>856</v>
      </c>
      <c r="F89" s="32" t="s">
        <v>58</v>
      </c>
      <c r="G89" s="32" t="s">
        <v>59</v>
      </c>
      <c r="H89" s="32" t="s">
        <v>857</v>
      </c>
      <c r="I89" s="32" t="s">
        <v>858</v>
      </c>
      <c r="J89" s="32" t="s">
        <v>39</v>
      </c>
      <c r="K89" s="32" t="s">
        <v>40</v>
      </c>
      <c r="L89" s="32" t="s">
        <v>30</v>
      </c>
      <c r="M89" s="32">
        <v>16401945</v>
      </c>
      <c r="N89" s="32">
        <v>876157</v>
      </c>
      <c r="O89" s="32">
        <v>17278102</v>
      </c>
      <c r="P89" s="32">
        <v>3350822</v>
      </c>
      <c r="Q89" s="32">
        <v>10029143</v>
      </c>
      <c r="R89" s="32">
        <v>13379965</v>
      </c>
      <c r="S89" s="32">
        <v>3898137</v>
      </c>
      <c r="T89" s="32">
        <v>2318486</v>
      </c>
      <c r="U89" s="32">
        <v>1696833</v>
      </c>
      <c r="V89" s="20">
        <f>+$M89/$P89</f>
        <v>4.8949019076513167</v>
      </c>
      <c r="W89" s="18">
        <f>+$R89/$O89</f>
        <v>0.77438858735756977</v>
      </c>
      <c r="X89" s="13"/>
      <c r="Y89" s="35">
        <f>+$T89/$U89</f>
        <v>1.3663607438092022</v>
      </c>
      <c r="AA89" s="32">
        <f>+$T89/$S89</f>
        <v>0.59476770570146709</v>
      </c>
      <c r="AB89" s="32">
        <f>+$T89/$O89</f>
        <v>0.13418638227740523</v>
      </c>
    </row>
    <row r="90" spans="1:28" x14ac:dyDescent="0.3">
      <c r="A90" s="33">
        <v>42198</v>
      </c>
      <c r="B90" s="32" t="s">
        <v>32</v>
      </c>
      <c r="C90" s="32" t="s">
        <v>25</v>
      </c>
      <c r="D90" s="32">
        <v>900935511</v>
      </c>
      <c r="E90" s="32" t="s">
        <v>952</v>
      </c>
      <c r="F90" s="32" t="s">
        <v>58</v>
      </c>
      <c r="G90" s="32" t="s">
        <v>59</v>
      </c>
      <c r="H90" s="32" t="s">
        <v>27</v>
      </c>
      <c r="I90" s="32" t="s">
        <v>953</v>
      </c>
      <c r="J90" s="32" t="s">
        <v>29</v>
      </c>
      <c r="K90" s="32" t="s">
        <v>29</v>
      </c>
      <c r="L90" s="32" t="s">
        <v>30</v>
      </c>
      <c r="M90" s="32">
        <v>4010485</v>
      </c>
      <c r="N90" s="32">
        <v>162882</v>
      </c>
      <c r="O90" s="32">
        <v>4173367</v>
      </c>
      <c r="P90" s="32">
        <v>2301046</v>
      </c>
      <c r="Q90" s="32">
        <v>2709</v>
      </c>
      <c r="R90" s="32">
        <v>2303755</v>
      </c>
      <c r="S90" s="32">
        <v>1869612</v>
      </c>
      <c r="T90" s="32">
        <v>152118</v>
      </c>
      <c r="U90" s="32">
        <v>110871</v>
      </c>
      <c r="V90" s="20">
        <f>+$M90/$P90</f>
        <v>1.7428964914217273</v>
      </c>
      <c r="W90" s="18">
        <f>+$R90/$O90</f>
        <v>0.55201351810181087</v>
      </c>
      <c r="X90" s="13"/>
      <c r="Y90" s="35">
        <f>+$T90/$U90</f>
        <v>1.3720269502394675</v>
      </c>
      <c r="AA90" s="32">
        <f>+$T90/$S90</f>
        <v>8.1363405883145806E-2</v>
      </c>
      <c r="AB90" s="32">
        <f>+$T90/$O90</f>
        <v>3.6449705956844915E-2</v>
      </c>
    </row>
    <row r="91" spans="1:28" x14ac:dyDescent="0.3">
      <c r="A91" s="33">
        <v>3394</v>
      </c>
      <c r="B91" s="32" t="s">
        <v>24</v>
      </c>
      <c r="C91" s="32" t="s">
        <v>25</v>
      </c>
      <c r="D91" s="32">
        <v>900158025</v>
      </c>
      <c r="E91" s="32" t="s">
        <v>26</v>
      </c>
      <c r="F91" s="32" t="s">
        <v>58</v>
      </c>
      <c r="G91" s="32" t="s">
        <v>59</v>
      </c>
      <c r="H91" s="32" t="s">
        <v>27</v>
      </c>
      <c r="I91" s="32" t="s">
        <v>28</v>
      </c>
      <c r="J91" s="32" t="s">
        <v>29</v>
      </c>
      <c r="K91" s="32" t="s">
        <v>29</v>
      </c>
      <c r="L91" s="32" t="s">
        <v>30</v>
      </c>
      <c r="M91" s="32">
        <v>143870749</v>
      </c>
      <c r="N91" s="32">
        <v>9761826</v>
      </c>
      <c r="O91" s="32">
        <v>153632575</v>
      </c>
      <c r="P91" s="32">
        <v>130018539</v>
      </c>
      <c r="Q91" s="32">
        <v>1414426</v>
      </c>
      <c r="R91" s="32">
        <v>131432965</v>
      </c>
      <c r="S91" s="32">
        <v>22199610</v>
      </c>
      <c r="T91" s="32">
        <v>12049662</v>
      </c>
      <c r="U91" s="32">
        <v>8683733</v>
      </c>
      <c r="V91" s="20">
        <f>+$M91/$P91</f>
        <v>1.1065402680766934</v>
      </c>
      <c r="W91" s="18">
        <f>+$R91/$O91</f>
        <v>0.85550193375330719</v>
      </c>
      <c r="X91" s="13"/>
      <c r="Y91" s="35">
        <f>+$T91/$U91</f>
        <v>1.3876131382666879</v>
      </c>
      <c r="AA91" s="32">
        <f>+$T91/$S91</f>
        <v>0.54278710301667465</v>
      </c>
      <c r="AB91" s="32">
        <f>+$T91/$O91</f>
        <v>7.8431686769553921E-2</v>
      </c>
    </row>
    <row r="92" spans="1:28" x14ac:dyDescent="0.3">
      <c r="A92" s="33">
        <v>18152</v>
      </c>
      <c r="B92" s="32" t="s">
        <v>32</v>
      </c>
      <c r="C92" s="32" t="s">
        <v>25</v>
      </c>
      <c r="D92" s="32">
        <v>860526809</v>
      </c>
      <c r="E92" s="32" t="s">
        <v>612</v>
      </c>
      <c r="F92" s="32" t="s">
        <v>58</v>
      </c>
      <c r="G92" s="32" t="s">
        <v>59</v>
      </c>
      <c r="H92" s="32" t="s">
        <v>27</v>
      </c>
      <c r="I92" s="32" t="s">
        <v>613</v>
      </c>
      <c r="J92" s="32" t="s">
        <v>29</v>
      </c>
      <c r="K92" s="32" t="s">
        <v>29</v>
      </c>
      <c r="L92" s="32" t="s">
        <v>30</v>
      </c>
      <c r="M92" s="32">
        <v>14214750</v>
      </c>
      <c r="N92" s="32">
        <v>7437714</v>
      </c>
      <c r="O92" s="32">
        <v>21652464</v>
      </c>
      <c r="P92" s="32">
        <v>8208649</v>
      </c>
      <c r="Q92" s="32">
        <v>4622273</v>
      </c>
      <c r="R92" s="32">
        <v>12830922</v>
      </c>
      <c r="S92" s="32">
        <v>8821542</v>
      </c>
      <c r="T92" s="32">
        <v>2361957</v>
      </c>
      <c r="U92" s="32">
        <v>1699625</v>
      </c>
      <c r="V92" s="20">
        <f>+$M92/$P92</f>
        <v>1.73167959794602</v>
      </c>
      <c r="W92" s="18">
        <f>+$R92/$O92</f>
        <v>0.59258484392353683</v>
      </c>
      <c r="X92" s="13"/>
      <c r="Y92" s="35">
        <f>+$T92/$U92</f>
        <v>1.3896930205192322</v>
      </c>
      <c r="AA92" s="32">
        <f>+$T92/$S92</f>
        <v>0.26774876773244405</v>
      </c>
      <c r="AB92" s="32">
        <f>+$T92/$O92</f>
        <v>0.10908490599499437</v>
      </c>
    </row>
    <row r="93" spans="1:28" x14ac:dyDescent="0.3">
      <c r="A93" s="33">
        <v>31176</v>
      </c>
      <c r="B93" s="32" t="s">
        <v>32</v>
      </c>
      <c r="C93" s="32" t="s">
        <v>25</v>
      </c>
      <c r="D93" s="32">
        <v>900366080</v>
      </c>
      <c r="E93" s="32" t="s">
        <v>804</v>
      </c>
      <c r="F93" s="32" t="s">
        <v>58</v>
      </c>
      <c r="G93" s="32" t="s">
        <v>59</v>
      </c>
      <c r="H93" s="32" t="s">
        <v>27</v>
      </c>
      <c r="I93" s="32" t="s">
        <v>805</v>
      </c>
      <c r="J93" s="32" t="s">
        <v>29</v>
      </c>
      <c r="K93" s="32" t="s">
        <v>29</v>
      </c>
      <c r="L93" s="32" t="s">
        <v>30</v>
      </c>
      <c r="M93" s="32">
        <v>4514255</v>
      </c>
      <c r="N93" s="32">
        <v>364631</v>
      </c>
      <c r="O93" s="32">
        <v>4878886</v>
      </c>
      <c r="P93" s="32">
        <v>1961240</v>
      </c>
      <c r="Q93" s="32">
        <v>836997</v>
      </c>
      <c r="R93" s="32">
        <v>2798237</v>
      </c>
      <c r="S93" s="32">
        <v>2080649</v>
      </c>
      <c r="T93" s="32">
        <v>706418</v>
      </c>
      <c r="U93" s="32">
        <v>504021</v>
      </c>
      <c r="V93" s="20">
        <f>+$M93/$P93</f>
        <v>2.3017351267565416</v>
      </c>
      <c r="W93" s="18">
        <f>+$R93/$O93</f>
        <v>0.57354014830434652</v>
      </c>
      <c r="X93" s="13"/>
      <c r="Y93" s="35">
        <f>+$T93/$U93</f>
        <v>1.4015646173472931</v>
      </c>
      <c r="AA93" s="32">
        <f>+$T93/$S93</f>
        <v>0.33951810228443147</v>
      </c>
      <c r="AB93" s="32">
        <f>+$T93/$O93</f>
        <v>0.14479083954820834</v>
      </c>
    </row>
    <row r="94" spans="1:28" x14ac:dyDescent="0.3">
      <c r="A94" s="33">
        <v>2012</v>
      </c>
      <c r="B94" s="32" t="s">
        <v>24</v>
      </c>
      <c r="C94" s="32" t="s">
        <v>25</v>
      </c>
      <c r="D94" s="32">
        <v>860010268</v>
      </c>
      <c r="E94" s="32" t="s">
        <v>121</v>
      </c>
      <c r="F94" s="32" t="s">
        <v>58</v>
      </c>
      <c r="G94" s="32" t="s">
        <v>59</v>
      </c>
      <c r="H94" s="32" t="s">
        <v>27</v>
      </c>
      <c r="I94" s="32" t="s">
        <v>122</v>
      </c>
      <c r="J94" s="32" t="s">
        <v>29</v>
      </c>
      <c r="K94" s="32" t="s">
        <v>29</v>
      </c>
      <c r="L94" s="32" t="s">
        <v>30</v>
      </c>
      <c r="M94" s="32">
        <v>33215523</v>
      </c>
      <c r="N94" s="32">
        <v>10690674</v>
      </c>
      <c r="O94" s="32">
        <v>43906197</v>
      </c>
      <c r="P94" s="32">
        <v>8818710</v>
      </c>
      <c r="R94" s="32">
        <v>8818710</v>
      </c>
      <c r="S94" s="32">
        <v>35087487</v>
      </c>
      <c r="T94" s="32">
        <v>1455031</v>
      </c>
      <c r="U94" s="32">
        <v>1033266</v>
      </c>
      <c r="V94" s="20">
        <f>+$M94/$P94</f>
        <v>3.7664831931200822</v>
      </c>
      <c r="W94" s="18">
        <f>+$R94/$O94</f>
        <v>0.20085342394833239</v>
      </c>
      <c r="X94" s="13"/>
      <c r="Y94" s="35">
        <f>+$T94/$U94</f>
        <v>1.4081862753637495</v>
      </c>
      <c r="AA94" s="32">
        <f>+$T94/$S94</f>
        <v>4.1468658043250575E-2</v>
      </c>
      <c r="AB94" s="32">
        <f>+$T94/$O94</f>
        <v>3.3139536088721146E-2</v>
      </c>
    </row>
    <row r="95" spans="1:28" x14ac:dyDescent="0.3">
      <c r="A95" s="33">
        <v>1040</v>
      </c>
      <c r="B95" s="32" t="s">
        <v>960</v>
      </c>
      <c r="C95" s="32" t="s">
        <v>25</v>
      </c>
      <c r="D95" s="32">
        <v>830021108</v>
      </c>
      <c r="E95" s="32" t="s">
        <v>963</v>
      </c>
      <c r="F95" s="32" t="s">
        <v>58</v>
      </c>
      <c r="G95" s="32" t="s">
        <v>59</v>
      </c>
      <c r="H95" s="32" t="s">
        <v>44</v>
      </c>
      <c r="I95" s="32" t="s">
        <v>964</v>
      </c>
      <c r="J95" s="32" t="s">
        <v>29</v>
      </c>
      <c r="K95" s="32" t="s">
        <v>29</v>
      </c>
      <c r="L95" s="32" t="s">
        <v>30</v>
      </c>
      <c r="M95" s="32">
        <v>16550138</v>
      </c>
      <c r="N95" s="32">
        <v>5423817</v>
      </c>
      <c r="O95" s="32">
        <v>21973955</v>
      </c>
      <c r="P95" s="32">
        <v>9646203</v>
      </c>
      <c r="Q95" s="32">
        <v>3232920</v>
      </c>
      <c r="R95" s="32">
        <v>12879123</v>
      </c>
      <c r="S95" s="32">
        <v>9094832</v>
      </c>
      <c r="T95" s="32">
        <v>1299819</v>
      </c>
      <c r="U95" s="32">
        <v>921514</v>
      </c>
      <c r="V95" s="20">
        <f>+$M95/$P95</f>
        <v>1.7157152923279761</v>
      </c>
      <c r="W95" s="18">
        <f>+$R95/$O95</f>
        <v>0.58610855442272458</v>
      </c>
      <c r="X95" s="13"/>
      <c r="Y95" s="35">
        <f>+$T95/$U95</f>
        <v>1.410525504767155</v>
      </c>
      <c r="AA95" s="32">
        <f>+$T95/$S95</f>
        <v>0.14291841784433182</v>
      </c>
      <c r="AB95" s="32">
        <f>+$T95/$O95</f>
        <v>5.9152710561207578E-2</v>
      </c>
    </row>
    <row r="96" spans="1:28" x14ac:dyDescent="0.3">
      <c r="A96" s="33">
        <v>24884</v>
      </c>
      <c r="B96" s="32" t="s">
        <v>32</v>
      </c>
      <c r="C96" s="32" t="s">
        <v>25</v>
      </c>
      <c r="D96" s="32">
        <v>900132012</v>
      </c>
      <c r="E96" s="32" t="s">
        <v>703</v>
      </c>
      <c r="F96" s="32" t="s">
        <v>58</v>
      </c>
      <c r="G96" s="32" t="s">
        <v>59</v>
      </c>
      <c r="H96" s="32" t="s">
        <v>27</v>
      </c>
      <c r="I96" s="32" t="s">
        <v>704</v>
      </c>
      <c r="J96" s="32" t="s">
        <v>74</v>
      </c>
      <c r="K96" s="32" t="s">
        <v>705</v>
      </c>
      <c r="L96" s="32" t="s">
        <v>30</v>
      </c>
      <c r="M96" s="32">
        <v>14873612</v>
      </c>
      <c r="N96" s="32">
        <v>5488988</v>
      </c>
      <c r="O96" s="32">
        <v>20362600</v>
      </c>
      <c r="P96" s="32">
        <v>15185094</v>
      </c>
      <c r="Q96" s="32">
        <v>2317046</v>
      </c>
      <c r="R96" s="32">
        <v>17502140</v>
      </c>
      <c r="S96" s="32">
        <v>2860460</v>
      </c>
      <c r="T96" s="32">
        <v>1241339</v>
      </c>
      <c r="U96" s="32">
        <v>876930</v>
      </c>
      <c r="V96" s="20">
        <f>+$M96/$P96</f>
        <v>0.97948764755753237</v>
      </c>
      <c r="W96" s="18">
        <f>+$R96/$O96</f>
        <v>0.85952383290935341</v>
      </c>
      <c r="X96" s="13"/>
      <c r="Y96" s="35">
        <f>+$T96/$U96</f>
        <v>1.4155508421424743</v>
      </c>
      <c r="AA96" s="32">
        <f>+$T96/$S96</f>
        <v>0.43396481684763988</v>
      </c>
      <c r="AB96" s="32">
        <f>+$T96/$O96</f>
        <v>6.09617141229509E-2</v>
      </c>
    </row>
    <row r="97" spans="1:28" x14ac:dyDescent="0.3">
      <c r="A97" s="33">
        <v>40106</v>
      </c>
      <c r="B97" s="32" t="s">
        <v>32</v>
      </c>
      <c r="C97" s="32" t="s">
        <v>25</v>
      </c>
      <c r="D97" s="32">
        <v>900739798</v>
      </c>
      <c r="E97" s="32" t="s">
        <v>927</v>
      </c>
      <c r="F97" s="32" t="s">
        <v>58</v>
      </c>
      <c r="G97" s="32" t="s">
        <v>59</v>
      </c>
      <c r="H97" s="32" t="s">
        <v>27</v>
      </c>
      <c r="I97" s="32" t="s">
        <v>928</v>
      </c>
      <c r="J97" s="32" t="s">
        <v>158</v>
      </c>
      <c r="K97" s="32" t="s">
        <v>247</v>
      </c>
      <c r="L97" s="32" t="s">
        <v>30</v>
      </c>
      <c r="M97" s="32">
        <v>6871035</v>
      </c>
      <c r="N97" s="32">
        <v>335842</v>
      </c>
      <c r="O97" s="32">
        <v>7206877</v>
      </c>
      <c r="P97" s="32">
        <v>1741174</v>
      </c>
      <c r="Q97" s="32">
        <v>5075584</v>
      </c>
      <c r="R97" s="32">
        <v>6816758</v>
      </c>
      <c r="S97" s="32">
        <v>390119</v>
      </c>
      <c r="T97" s="32">
        <v>496357</v>
      </c>
      <c r="U97" s="32">
        <v>345010</v>
      </c>
      <c r="V97" s="20">
        <f>+$M97/$P97</f>
        <v>3.9462081331331618</v>
      </c>
      <c r="W97" s="18">
        <f>+$R97/$O97</f>
        <v>0.94586850864805938</v>
      </c>
      <c r="X97" s="13"/>
      <c r="Y97" s="35">
        <f>+$T97/$U97</f>
        <v>1.4386742413263385</v>
      </c>
      <c r="AA97" s="32">
        <f>+$T97/$S97</f>
        <v>1.27232203507135</v>
      </c>
      <c r="AB97" s="32">
        <f>+$T97/$O97</f>
        <v>6.8872689238348314E-2</v>
      </c>
    </row>
    <row r="98" spans="1:28" x14ac:dyDescent="0.3">
      <c r="A98" s="33">
        <v>37860</v>
      </c>
      <c r="B98" s="32" t="s">
        <v>32</v>
      </c>
      <c r="C98" s="32" t="s">
        <v>25</v>
      </c>
      <c r="D98" s="32">
        <v>900590438</v>
      </c>
      <c r="E98" s="32" t="s">
        <v>905</v>
      </c>
      <c r="F98" s="32" t="s">
        <v>58</v>
      </c>
      <c r="G98" s="32" t="s">
        <v>59</v>
      </c>
      <c r="H98" s="32" t="s">
        <v>27</v>
      </c>
      <c r="I98" s="32" t="s">
        <v>906</v>
      </c>
      <c r="J98" s="32" t="s">
        <v>29</v>
      </c>
      <c r="K98" s="32" t="s">
        <v>29</v>
      </c>
      <c r="L98" s="32" t="s">
        <v>30</v>
      </c>
      <c r="M98" s="32">
        <v>6375996</v>
      </c>
      <c r="N98" s="32">
        <v>177297</v>
      </c>
      <c r="O98" s="32">
        <v>6553293</v>
      </c>
      <c r="P98" s="32">
        <v>5144343</v>
      </c>
      <c r="Q98" s="32">
        <v>24906</v>
      </c>
      <c r="R98" s="32">
        <v>5169249</v>
      </c>
      <c r="S98" s="32">
        <v>1384044</v>
      </c>
      <c r="T98" s="32">
        <v>999408</v>
      </c>
      <c r="U98" s="32">
        <v>694129</v>
      </c>
      <c r="V98" s="20">
        <f>+$M98/$P98</f>
        <v>1.2394189112195668</v>
      </c>
      <c r="W98" s="18">
        <f>+$R98/$O98</f>
        <v>0.7888017520351982</v>
      </c>
      <c r="X98" s="13"/>
      <c r="Y98" s="35">
        <f>+$T98/$U98</f>
        <v>1.4398015354494627</v>
      </c>
      <c r="AA98" s="32">
        <f>+$T98/$S98</f>
        <v>0.72209265023366309</v>
      </c>
      <c r="AB98" s="32">
        <f>+$T98/$O98</f>
        <v>0.15250470259761009</v>
      </c>
    </row>
    <row r="99" spans="1:28" x14ac:dyDescent="0.3">
      <c r="A99" s="33">
        <v>2252</v>
      </c>
      <c r="B99" s="32" t="s">
        <v>24</v>
      </c>
      <c r="C99" s="32" t="s">
        <v>25</v>
      </c>
      <c r="D99" s="32">
        <v>860070078</v>
      </c>
      <c r="E99" s="32" t="s">
        <v>133</v>
      </c>
      <c r="F99" s="32" t="s">
        <v>58</v>
      </c>
      <c r="G99" s="32" t="s">
        <v>59</v>
      </c>
      <c r="H99" s="32" t="s">
        <v>44</v>
      </c>
      <c r="I99" s="32" t="s">
        <v>134</v>
      </c>
      <c r="J99" s="32" t="s">
        <v>29</v>
      </c>
      <c r="K99" s="32" t="s">
        <v>29</v>
      </c>
      <c r="L99" s="32" t="s">
        <v>30</v>
      </c>
      <c r="M99" s="32">
        <v>48952444</v>
      </c>
      <c r="N99" s="32">
        <v>16992906</v>
      </c>
      <c r="O99" s="32">
        <v>65945350</v>
      </c>
      <c r="P99" s="32">
        <v>16479049</v>
      </c>
      <c r="Q99" s="32">
        <v>15127869</v>
      </c>
      <c r="R99" s="32">
        <v>31606918</v>
      </c>
      <c r="S99" s="32">
        <v>34338432</v>
      </c>
      <c r="T99" s="32">
        <v>3417989</v>
      </c>
      <c r="U99" s="32">
        <v>2307395</v>
      </c>
      <c r="V99" s="20">
        <f>+$M99/$P99</f>
        <v>2.970586712861889</v>
      </c>
      <c r="W99" s="18">
        <f>+$R99/$O99</f>
        <v>0.47928956325199579</v>
      </c>
      <c r="X99" s="13"/>
      <c r="Y99" s="35">
        <f>+$T99/$U99</f>
        <v>1.4813194099839864</v>
      </c>
      <c r="AA99" s="32">
        <f>+$T99/$S99</f>
        <v>9.9538295749788452E-2</v>
      </c>
      <c r="AB99" s="32">
        <f>+$T99/$O99</f>
        <v>5.1830629453024357E-2</v>
      </c>
    </row>
    <row r="100" spans="1:28" x14ac:dyDescent="0.3">
      <c r="A100" s="33">
        <v>32938</v>
      </c>
      <c r="B100" s="32" t="s">
        <v>32</v>
      </c>
      <c r="C100" s="32" t="s">
        <v>25</v>
      </c>
      <c r="D100" s="32">
        <v>900414376</v>
      </c>
      <c r="E100" s="32" t="s">
        <v>828</v>
      </c>
      <c r="F100" s="32" t="s">
        <v>58</v>
      </c>
      <c r="G100" s="32" t="s">
        <v>59</v>
      </c>
      <c r="H100" s="32" t="s">
        <v>27</v>
      </c>
      <c r="I100" s="32" t="s">
        <v>829</v>
      </c>
      <c r="J100" s="32" t="s">
        <v>29</v>
      </c>
      <c r="K100" s="32" t="s">
        <v>29</v>
      </c>
      <c r="L100" s="32" t="s">
        <v>30</v>
      </c>
      <c r="M100" s="32">
        <v>11945564</v>
      </c>
      <c r="N100" s="32">
        <v>2638327</v>
      </c>
      <c r="O100" s="32">
        <v>14583891</v>
      </c>
      <c r="P100" s="32">
        <v>2611720</v>
      </c>
      <c r="Q100" s="32">
        <v>6239284</v>
      </c>
      <c r="R100" s="32">
        <v>8851004</v>
      </c>
      <c r="S100" s="32">
        <v>5732887</v>
      </c>
      <c r="T100" s="32">
        <v>2514879</v>
      </c>
      <c r="U100" s="32">
        <v>1691402</v>
      </c>
      <c r="V100" s="20">
        <f>+$M100/$P100</f>
        <v>4.5738302727704347</v>
      </c>
      <c r="W100" s="18">
        <f>+$R100/$O100</f>
        <v>0.60690278060909808</v>
      </c>
      <c r="X100" s="13"/>
      <c r="Y100" s="35">
        <f>+$T100/$U100</f>
        <v>1.4868606043980084</v>
      </c>
      <c r="AA100" s="32">
        <f>+$T100/$S100</f>
        <v>0.43867583645029112</v>
      </c>
      <c r="AB100" s="32">
        <f>+$T100/$O100</f>
        <v>0.17244225152258749</v>
      </c>
    </row>
    <row r="101" spans="1:28" x14ac:dyDescent="0.3">
      <c r="A101" s="33">
        <v>28270</v>
      </c>
      <c r="B101" s="32" t="s">
        <v>32</v>
      </c>
      <c r="C101" s="32" t="s">
        <v>25</v>
      </c>
      <c r="D101" s="32">
        <v>900261089</v>
      </c>
      <c r="E101" s="32" t="s">
        <v>758</v>
      </c>
      <c r="F101" s="32" t="s">
        <v>58</v>
      </c>
      <c r="G101" s="32" t="s">
        <v>59</v>
      </c>
      <c r="H101" s="32" t="s">
        <v>44</v>
      </c>
      <c r="I101" s="32" t="s">
        <v>759</v>
      </c>
      <c r="J101" s="32" t="s">
        <v>158</v>
      </c>
      <c r="K101" s="32" t="s">
        <v>247</v>
      </c>
      <c r="L101" s="32" t="s">
        <v>30</v>
      </c>
      <c r="M101" s="32">
        <v>30482871</v>
      </c>
      <c r="N101" s="32">
        <v>6633316</v>
      </c>
      <c r="O101" s="32">
        <v>37116187</v>
      </c>
      <c r="P101" s="32">
        <v>22943933</v>
      </c>
      <c r="Q101" s="32">
        <v>3388295</v>
      </c>
      <c r="R101" s="32">
        <v>26332228</v>
      </c>
      <c r="S101" s="32">
        <v>10783959</v>
      </c>
      <c r="T101" s="32">
        <v>4230888</v>
      </c>
      <c r="U101" s="32">
        <v>2844855</v>
      </c>
      <c r="V101" s="20">
        <f>+$M101/$P101</f>
        <v>1.3285808932583616</v>
      </c>
      <c r="W101" s="18">
        <f>+$R101/$O101</f>
        <v>0.70945401800028651</v>
      </c>
      <c r="X101" s="13"/>
      <c r="Y101" s="35">
        <f>+$T101/$U101</f>
        <v>1.4872069050970964</v>
      </c>
      <c r="AA101" s="32">
        <f>+$T101/$S101</f>
        <v>0.39233161031120389</v>
      </c>
      <c r="AB101" s="32">
        <f>+$T101/$O101</f>
        <v>0.11399037298739766</v>
      </c>
    </row>
    <row r="102" spans="1:28" x14ac:dyDescent="0.3">
      <c r="A102" s="33">
        <v>28590</v>
      </c>
      <c r="B102" s="32" t="s">
        <v>32</v>
      </c>
      <c r="C102" s="32" t="s">
        <v>25</v>
      </c>
      <c r="D102" s="32">
        <v>900274752</v>
      </c>
      <c r="E102" s="32" t="s">
        <v>762</v>
      </c>
      <c r="F102" s="32" t="s">
        <v>58</v>
      </c>
      <c r="G102" s="32" t="s">
        <v>59</v>
      </c>
      <c r="H102" s="32" t="s">
        <v>27</v>
      </c>
      <c r="I102" s="32" t="s">
        <v>763</v>
      </c>
      <c r="J102" s="32" t="s">
        <v>29</v>
      </c>
      <c r="K102" s="32" t="s">
        <v>29</v>
      </c>
      <c r="L102" s="32" t="s">
        <v>30</v>
      </c>
      <c r="M102" s="32">
        <v>4059569</v>
      </c>
      <c r="N102" s="32">
        <v>2328619</v>
      </c>
      <c r="O102" s="32">
        <v>6388188</v>
      </c>
      <c r="P102" s="32">
        <v>1140734</v>
      </c>
      <c r="Q102" s="32">
        <v>4122921</v>
      </c>
      <c r="R102" s="32">
        <v>5263655</v>
      </c>
      <c r="S102" s="32">
        <v>1124533</v>
      </c>
      <c r="T102" s="32">
        <v>147676</v>
      </c>
      <c r="U102" s="32">
        <v>99102</v>
      </c>
      <c r="V102" s="20">
        <f>+$M102/$P102</f>
        <v>3.5587341132989811</v>
      </c>
      <c r="W102" s="18">
        <f>+$R102/$O102</f>
        <v>0.82396682752605277</v>
      </c>
      <c r="X102" s="13"/>
      <c r="Y102" s="35">
        <f>+$T102/$U102</f>
        <v>1.49014147040423</v>
      </c>
      <c r="AA102" s="32">
        <f>+$T102/$S102</f>
        <v>0.1313220688054508</v>
      </c>
      <c r="AB102" s="32">
        <f>+$T102/$O102</f>
        <v>2.3117040387665485E-2</v>
      </c>
    </row>
    <row r="103" spans="1:28" x14ac:dyDescent="0.3">
      <c r="A103" s="33">
        <v>11984</v>
      </c>
      <c r="B103" s="32" t="s">
        <v>32</v>
      </c>
      <c r="C103" s="32" t="s">
        <v>25</v>
      </c>
      <c r="D103" s="32">
        <v>830065092</v>
      </c>
      <c r="E103" s="32" t="s">
        <v>483</v>
      </c>
      <c r="F103" s="32" t="s">
        <v>58</v>
      </c>
      <c r="G103" s="32" t="s">
        <v>59</v>
      </c>
      <c r="H103" s="32" t="s">
        <v>27</v>
      </c>
      <c r="I103" s="32" t="s">
        <v>484</v>
      </c>
      <c r="J103" s="32" t="s">
        <v>29</v>
      </c>
      <c r="K103" s="32" t="s">
        <v>29</v>
      </c>
      <c r="L103" s="32" t="s">
        <v>30</v>
      </c>
      <c r="M103" s="32">
        <v>6393445</v>
      </c>
      <c r="N103" s="32">
        <v>4742663</v>
      </c>
      <c r="O103" s="32">
        <v>11136108</v>
      </c>
      <c r="P103" s="32">
        <v>1663087</v>
      </c>
      <c r="Q103" s="32">
        <v>4378789</v>
      </c>
      <c r="R103" s="32">
        <v>6041876</v>
      </c>
      <c r="S103" s="32">
        <v>5094232</v>
      </c>
      <c r="T103" s="32">
        <v>1631195</v>
      </c>
      <c r="U103" s="32">
        <v>1085510</v>
      </c>
      <c r="V103" s="20">
        <f>+$M103/$P103</f>
        <v>3.8443238387408476</v>
      </c>
      <c r="W103" s="18">
        <f>+$R103/$O103</f>
        <v>0.54254825833226472</v>
      </c>
      <c r="X103" s="13"/>
      <c r="Y103" s="35">
        <f>+$T103/$U103</f>
        <v>1.5026991920848265</v>
      </c>
      <c r="AA103" s="32">
        <f>+$T103/$S103</f>
        <v>0.32020430164939484</v>
      </c>
      <c r="AB103" s="32">
        <f>+$T103/$O103</f>
        <v>0.14647801547901654</v>
      </c>
    </row>
    <row r="104" spans="1:28" x14ac:dyDescent="0.3">
      <c r="A104" s="33">
        <v>466</v>
      </c>
      <c r="B104" s="32" t="s">
        <v>31</v>
      </c>
      <c r="C104" s="32" t="s">
        <v>25</v>
      </c>
      <c r="D104" s="32">
        <v>811041784</v>
      </c>
      <c r="E104" s="32" t="s">
        <v>250</v>
      </c>
      <c r="F104" s="32" t="s">
        <v>58</v>
      </c>
      <c r="G104" s="32" t="s">
        <v>59</v>
      </c>
      <c r="H104" s="32" t="s">
        <v>27</v>
      </c>
      <c r="I104" s="32" t="s">
        <v>251</v>
      </c>
      <c r="J104" s="32" t="s">
        <v>41</v>
      </c>
      <c r="K104" s="32" t="s">
        <v>63</v>
      </c>
      <c r="L104" s="32" t="s">
        <v>30</v>
      </c>
      <c r="M104" s="32">
        <v>67482670</v>
      </c>
      <c r="N104" s="32">
        <v>4627375</v>
      </c>
      <c r="O104" s="32">
        <v>72110045</v>
      </c>
      <c r="P104" s="32">
        <v>26633819</v>
      </c>
      <c r="Q104" s="32">
        <v>415378</v>
      </c>
      <c r="R104" s="32">
        <v>27049197</v>
      </c>
      <c r="S104" s="32">
        <v>45060848</v>
      </c>
      <c r="T104" s="32">
        <v>24411134</v>
      </c>
      <c r="U104" s="32">
        <v>16232273</v>
      </c>
      <c r="V104" s="20">
        <f>+$M104/$P104</f>
        <v>2.5337211310176735</v>
      </c>
      <c r="W104" s="18">
        <f>+$R104/$O104</f>
        <v>0.37510997254266032</v>
      </c>
      <c r="X104" s="13"/>
      <c r="Y104" s="35">
        <f>+$T104/$U104</f>
        <v>1.5038641846400687</v>
      </c>
      <c r="AA104" s="32">
        <f>+$T104/$S104</f>
        <v>0.5417371195499916</v>
      </c>
      <c r="AB104" s="32">
        <f>+$T104/$O104</f>
        <v>0.33852612351025435</v>
      </c>
    </row>
    <row r="105" spans="1:28" x14ac:dyDescent="0.3">
      <c r="A105" s="33">
        <v>8814</v>
      </c>
      <c r="B105" s="32" t="s">
        <v>32</v>
      </c>
      <c r="C105" s="32" t="s">
        <v>25</v>
      </c>
      <c r="D105" s="32">
        <v>811041408</v>
      </c>
      <c r="E105" s="32" t="s">
        <v>50</v>
      </c>
      <c r="F105" s="32" t="s">
        <v>58</v>
      </c>
      <c r="G105" s="32" t="s">
        <v>34</v>
      </c>
      <c r="H105" s="32" t="s">
        <v>51</v>
      </c>
      <c r="I105" s="32" t="s">
        <v>52</v>
      </c>
      <c r="J105" s="32" t="s">
        <v>41</v>
      </c>
      <c r="K105" s="32" t="s">
        <v>53</v>
      </c>
      <c r="L105" s="32" t="s">
        <v>30</v>
      </c>
      <c r="M105" s="32">
        <v>4136111</v>
      </c>
      <c r="N105" s="32">
        <v>678607</v>
      </c>
      <c r="O105" s="32">
        <v>4814718</v>
      </c>
      <c r="P105" s="32">
        <v>1128282</v>
      </c>
      <c r="Q105" s="32">
        <v>1201260</v>
      </c>
      <c r="R105" s="32">
        <v>2329542</v>
      </c>
      <c r="S105" s="32">
        <v>2485176</v>
      </c>
      <c r="T105" s="32">
        <v>479295</v>
      </c>
      <c r="U105" s="32">
        <v>317568</v>
      </c>
      <c r="V105" s="20">
        <f>+$M105/$P105</f>
        <v>3.6658486087697932</v>
      </c>
      <c r="W105" s="18">
        <f>+$R105/$O105</f>
        <v>0.48383768270540456</v>
      </c>
      <c r="X105" s="13"/>
      <c r="Y105" s="35">
        <f>+$T105/$U105</f>
        <v>1.5092673065296252</v>
      </c>
      <c r="AA105" s="32">
        <f>+$T105/$S105</f>
        <v>0.19286159209649537</v>
      </c>
      <c r="AB105" s="32">
        <f>+$T105/$O105</f>
        <v>9.9547886293652091E-2</v>
      </c>
    </row>
    <row r="106" spans="1:28" x14ac:dyDescent="0.3">
      <c r="A106" s="33">
        <v>3742</v>
      </c>
      <c r="B106" s="32" t="s">
        <v>32</v>
      </c>
      <c r="C106" s="32" t="s">
        <v>25</v>
      </c>
      <c r="D106" s="32">
        <v>800189010</v>
      </c>
      <c r="E106" s="32" t="s">
        <v>332</v>
      </c>
      <c r="F106" s="32" t="s">
        <v>58</v>
      </c>
      <c r="G106" s="32" t="s">
        <v>59</v>
      </c>
      <c r="H106" s="32" t="s">
        <v>27</v>
      </c>
      <c r="I106" s="32" t="s">
        <v>333</v>
      </c>
      <c r="J106" s="32" t="s">
        <v>158</v>
      </c>
      <c r="K106" s="32" t="s">
        <v>247</v>
      </c>
      <c r="L106" s="32" t="s">
        <v>30</v>
      </c>
      <c r="M106" s="32">
        <v>10793338</v>
      </c>
      <c r="N106" s="32">
        <v>125230</v>
      </c>
      <c r="O106" s="32">
        <v>10918568</v>
      </c>
      <c r="P106" s="32">
        <v>3396529</v>
      </c>
      <c r="Q106" s="32">
        <v>574308</v>
      </c>
      <c r="R106" s="32">
        <v>3970837</v>
      </c>
      <c r="S106" s="32">
        <v>6947731</v>
      </c>
      <c r="T106" s="32">
        <v>938178</v>
      </c>
      <c r="U106" s="32">
        <v>600485</v>
      </c>
      <c r="V106" s="20">
        <f>+$M106/$P106</f>
        <v>3.1777552907688995</v>
      </c>
      <c r="W106" s="18">
        <f>+$R106/$O106</f>
        <v>0.3636774529407153</v>
      </c>
      <c r="X106" s="13"/>
      <c r="Y106" s="35">
        <f>+$T106/$U106</f>
        <v>1.5623670866049943</v>
      </c>
      <c r="AA106" s="32">
        <f>+$T106/$S106</f>
        <v>0.13503372539898278</v>
      </c>
      <c r="AB106" s="32">
        <f>+$T106/$O106</f>
        <v>8.5925004084784748E-2</v>
      </c>
    </row>
    <row r="107" spans="1:28" x14ac:dyDescent="0.3">
      <c r="A107" s="33">
        <v>35652</v>
      </c>
      <c r="B107" s="32" t="s">
        <v>32</v>
      </c>
      <c r="C107" s="32" t="s">
        <v>25</v>
      </c>
      <c r="D107" s="32">
        <v>900502162</v>
      </c>
      <c r="E107" s="32" t="s">
        <v>33</v>
      </c>
      <c r="F107" s="32" t="s">
        <v>58</v>
      </c>
      <c r="G107" s="32" t="s">
        <v>34</v>
      </c>
      <c r="H107" s="32" t="s">
        <v>27</v>
      </c>
      <c r="I107" s="32" t="s">
        <v>875</v>
      </c>
      <c r="J107" s="32" t="s">
        <v>35</v>
      </c>
      <c r="K107" s="32" t="s">
        <v>36</v>
      </c>
      <c r="L107" s="32" t="s">
        <v>30</v>
      </c>
      <c r="M107" s="32">
        <v>2120600</v>
      </c>
      <c r="N107" s="32">
        <v>891991</v>
      </c>
      <c r="O107" s="32">
        <v>3012591</v>
      </c>
      <c r="P107" s="32">
        <v>1290597</v>
      </c>
      <c r="R107" s="32">
        <v>1290597</v>
      </c>
      <c r="S107" s="32">
        <v>1721994</v>
      </c>
      <c r="T107" s="32">
        <v>235647</v>
      </c>
      <c r="U107" s="32">
        <v>149415</v>
      </c>
      <c r="V107" s="20">
        <f>+$M107/$P107</f>
        <v>1.6431155504003185</v>
      </c>
      <c r="W107" s="18">
        <f>+$R107/$O107</f>
        <v>0.42840100099880801</v>
      </c>
      <c r="X107" s="13"/>
      <c r="Y107" s="35">
        <f>+$T107/$U107</f>
        <v>1.5771308101596224</v>
      </c>
      <c r="AA107" s="32">
        <f>+$T107/$S107</f>
        <v>0.13684542454851759</v>
      </c>
      <c r="AB107" s="32">
        <f>+$T107/$O107</f>
        <v>7.8220707689825808E-2</v>
      </c>
    </row>
    <row r="108" spans="1:28" x14ac:dyDescent="0.3">
      <c r="A108" s="33">
        <v>17340</v>
      </c>
      <c r="B108" s="32" t="s">
        <v>32</v>
      </c>
      <c r="C108" s="32" t="s">
        <v>25</v>
      </c>
      <c r="D108" s="32">
        <v>860400926</v>
      </c>
      <c r="E108" s="32" t="s">
        <v>594</v>
      </c>
      <c r="F108" s="32" t="s">
        <v>58</v>
      </c>
      <c r="G108" s="32" t="s">
        <v>59</v>
      </c>
      <c r="H108" s="32" t="s">
        <v>27</v>
      </c>
      <c r="I108" s="32" t="s">
        <v>595</v>
      </c>
      <c r="J108" s="32" t="s">
        <v>29</v>
      </c>
      <c r="K108" s="32" t="s">
        <v>29</v>
      </c>
      <c r="L108" s="32" t="s">
        <v>30</v>
      </c>
      <c r="M108" s="32">
        <v>8760143</v>
      </c>
      <c r="N108" s="32">
        <v>3471909</v>
      </c>
      <c r="O108" s="32">
        <v>12232052</v>
      </c>
      <c r="P108" s="32">
        <v>466408</v>
      </c>
      <c r="Q108" s="32">
        <v>7274939</v>
      </c>
      <c r="R108" s="32">
        <v>7741347</v>
      </c>
      <c r="S108" s="32">
        <v>4490705</v>
      </c>
      <c r="T108" s="32">
        <v>233070</v>
      </c>
      <c r="U108" s="32">
        <v>147349</v>
      </c>
      <c r="V108" s="20">
        <f>+$M108/$P108</f>
        <v>18.782145675031302</v>
      </c>
      <c r="W108" s="18">
        <f>+$R108/$O108</f>
        <v>0.63287394461697843</v>
      </c>
      <c r="X108" s="13"/>
      <c r="Y108" s="35">
        <f>+$T108/$U108</f>
        <v>1.5817548812682813</v>
      </c>
      <c r="AA108" s="32">
        <f>+$T108/$S108</f>
        <v>5.1900536775406091E-2</v>
      </c>
      <c r="AB108" s="32">
        <f>+$T108/$O108</f>
        <v>1.9054039338616286E-2</v>
      </c>
    </row>
    <row r="109" spans="1:28" x14ac:dyDescent="0.3">
      <c r="A109" s="33">
        <v>10474</v>
      </c>
      <c r="B109" s="32" t="s">
        <v>32</v>
      </c>
      <c r="C109" s="32" t="s">
        <v>25</v>
      </c>
      <c r="D109" s="32">
        <v>830014644</v>
      </c>
      <c r="E109" s="32" t="s">
        <v>443</v>
      </c>
      <c r="F109" s="32" t="s">
        <v>58</v>
      </c>
      <c r="G109" s="32" t="s">
        <v>59</v>
      </c>
      <c r="H109" s="32" t="s">
        <v>27</v>
      </c>
      <c r="I109" s="32" t="s">
        <v>444</v>
      </c>
      <c r="J109" s="32" t="s">
        <v>29</v>
      </c>
      <c r="K109" s="32" t="s">
        <v>29</v>
      </c>
      <c r="L109" s="32" t="s">
        <v>30</v>
      </c>
      <c r="M109" s="32">
        <v>9968407</v>
      </c>
      <c r="N109" s="32">
        <v>3448218</v>
      </c>
      <c r="O109" s="32">
        <v>13416625</v>
      </c>
      <c r="P109" s="32">
        <v>3382155</v>
      </c>
      <c r="Q109" s="32">
        <v>610525</v>
      </c>
      <c r="R109" s="32">
        <v>3992680</v>
      </c>
      <c r="S109" s="32">
        <v>9423945</v>
      </c>
      <c r="T109" s="32">
        <v>3092461</v>
      </c>
      <c r="U109" s="32">
        <v>1943039</v>
      </c>
      <c r="V109" s="20">
        <f>+$M109/$P109</f>
        <v>2.9473536842634358</v>
      </c>
      <c r="W109" s="18">
        <f>+$R109/$O109</f>
        <v>0.29759198009931709</v>
      </c>
      <c r="X109" s="13"/>
      <c r="Y109" s="35">
        <f>+$T109/$U109</f>
        <v>1.5915588930536135</v>
      </c>
      <c r="AA109" s="32">
        <f>+$T109/$S109</f>
        <v>0.32814930477629062</v>
      </c>
      <c r="AB109" s="32">
        <f>+$T109/$O109</f>
        <v>0.23049470339969999</v>
      </c>
    </row>
    <row r="110" spans="1:28" x14ac:dyDescent="0.3">
      <c r="A110" s="33">
        <v>32672</v>
      </c>
      <c r="B110" s="32" t="s">
        <v>32</v>
      </c>
      <c r="C110" s="32" t="s">
        <v>25</v>
      </c>
      <c r="D110" s="32">
        <v>900406145</v>
      </c>
      <c r="E110" s="32" t="s">
        <v>820</v>
      </c>
      <c r="F110" s="32" t="s">
        <v>58</v>
      </c>
      <c r="G110" s="32" t="s">
        <v>59</v>
      </c>
      <c r="H110" s="32" t="s">
        <v>27</v>
      </c>
      <c r="I110" s="32" t="s">
        <v>821</v>
      </c>
      <c r="J110" s="32" t="s">
        <v>29</v>
      </c>
      <c r="K110" s="32" t="s">
        <v>29</v>
      </c>
      <c r="L110" s="32" t="s">
        <v>30</v>
      </c>
      <c r="M110" s="32">
        <v>11862069</v>
      </c>
      <c r="N110" s="32">
        <v>79979</v>
      </c>
      <c r="O110" s="32">
        <v>11942048</v>
      </c>
      <c r="P110" s="32">
        <v>4304541</v>
      </c>
      <c r="Q110" s="32">
        <v>3448737</v>
      </c>
      <c r="R110" s="32">
        <v>7753278</v>
      </c>
      <c r="S110" s="32">
        <v>4188770</v>
      </c>
      <c r="T110" s="32">
        <v>764364</v>
      </c>
      <c r="U110" s="32">
        <v>476368</v>
      </c>
      <c r="V110" s="20">
        <f>+$M110/$P110</f>
        <v>2.7557105391724694</v>
      </c>
      <c r="W110" s="18">
        <f>+$R110/$O110</f>
        <v>0.64924190557599504</v>
      </c>
      <c r="X110" s="13"/>
      <c r="Y110" s="35">
        <f>+$T110/$U110</f>
        <v>1.6045662177140363</v>
      </c>
      <c r="AA110" s="32">
        <f>+$T110/$S110</f>
        <v>0.18247934357818643</v>
      </c>
      <c r="AB110" s="32">
        <f>+$T110/$O110</f>
        <v>6.4006106825227962E-2</v>
      </c>
    </row>
    <row r="111" spans="1:28" x14ac:dyDescent="0.3">
      <c r="A111" s="33">
        <v>8030</v>
      </c>
      <c r="B111" s="32" t="s">
        <v>32</v>
      </c>
      <c r="C111" s="32" t="s">
        <v>25</v>
      </c>
      <c r="D111" s="32">
        <v>811014137</v>
      </c>
      <c r="E111" s="32" t="s">
        <v>404</v>
      </c>
      <c r="F111" s="32" t="s">
        <v>58</v>
      </c>
      <c r="G111" s="32" t="s">
        <v>59</v>
      </c>
      <c r="H111" s="32" t="s">
        <v>27</v>
      </c>
      <c r="I111" s="32" t="s">
        <v>405</v>
      </c>
      <c r="J111" s="32" t="s">
        <v>29</v>
      </c>
      <c r="K111" s="32" t="s">
        <v>29</v>
      </c>
      <c r="L111" s="32" t="s">
        <v>30</v>
      </c>
      <c r="M111" s="32">
        <v>4167589</v>
      </c>
      <c r="N111" s="32">
        <v>1454643</v>
      </c>
      <c r="O111" s="32">
        <v>5622232</v>
      </c>
      <c r="P111" s="32">
        <v>5428165</v>
      </c>
      <c r="R111" s="32">
        <v>5428165</v>
      </c>
      <c r="S111" s="32">
        <v>194067</v>
      </c>
      <c r="T111" s="32">
        <v>1843457</v>
      </c>
      <c r="U111" s="32">
        <v>1139869</v>
      </c>
      <c r="V111" s="20">
        <f>+$M111/$P111</f>
        <v>0.76777124497873594</v>
      </c>
      <c r="W111" s="18">
        <f>+$R111/$O111</f>
        <v>0.96548221418112945</v>
      </c>
      <c r="X111" s="13"/>
      <c r="Y111" s="35">
        <f>+$T111/$U111</f>
        <v>1.6172533861347225</v>
      </c>
      <c r="AA111" s="32">
        <f>+$T111/$S111</f>
        <v>9.4990750617054935</v>
      </c>
      <c r="AB111" s="32">
        <f>+$T111/$O111</f>
        <v>0.32788703845732442</v>
      </c>
    </row>
    <row r="112" spans="1:28" x14ac:dyDescent="0.3">
      <c r="A112" s="33">
        <v>35108</v>
      </c>
      <c r="B112" s="32" t="s">
        <v>32</v>
      </c>
      <c r="C112" s="32" t="s">
        <v>25</v>
      </c>
      <c r="D112" s="32">
        <v>900482537</v>
      </c>
      <c r="E112" s="32" t="s">
        <v>859</v>
      </c>
      <c r="F112" s="32" t="s">
        <v>58</v>
      </c>
      <c r="G112" s="32" t="s">
        <v>59</v>
      </c>
      <c r="H112" s="32" t="s">
        <v>27</v>
      </c>
      <c r="I112" s="32" t="s">
        <v>860</v>
      </c>
      <c r="J112" s="32" t="s">
        <v>29</v>
      </c>
      <c r="K112" s="32" t="s">
        <v>29</v>
      </c>
      <c r="L112" s="32" t="s">
        <v>30</v>
      </c>
      <c r="M112" s="32">
        <v>16803233</v>
      </c>
      <c r="N112" s="32">
        <v>1610905</v>
      </c>
      <c r="O112" s="32">
        <v>18414138</v>
      </c>
      <c r="P112" s="32">
        <v>6111741</v>
      </c>
      <c r="Q112" s="32">
        <v>41728</v>
      </c>
      <c r="R112" s="32">
        <v>6153469</v>
      </c>
      <c r="S112" s="32">
        <v>12260669</v>
      </c>
      <c r="T112" s="32">
        <v>2306794</v>
      </c>
      <c r="U112" s="32">
        <v>1420073</v>
      </c>
      <c r="V112" s="20">
        <f>+$M112/$P112</f>
        <v>2.74933656383672</v>
      </c>
      <c r="W112" s="18">
        <f>+$R112/$O112</f>
        <v>0.33417089629718211</v>
      </c>
      <c r="X112" s="13"/>
      <c r="Y112" s="35">
        <f>+$T112/$U112</f>
        <v>1.624419308021489</v>
      </c>
      <c r="AA112" s="32">
        <f>+$T112/$S112</f>
        <v>0.18814585076882837</v>
      </c>
      <c r="AB112" s="32">
        <f>+$T112/$O112</f>
        <v>0.12527298318281313</v>
      </c>
    </row>
    <row r="113" spans="1:28" x14ac:dyDescent="0.3">
      <c r="A113" s="33">
        <v>6502</v>
      </c>
      <c r="B113" s="32" t="s">
        <v>32</v>
      </c>
      <c r="C113" s="32" t="s">
        <v>25</v>
      </c>
      <c r="D113" s="32">
        <v>805007050</v>
      </c>
      <c r="E113" s="32" t="s">
        <v>386</v>
      </c>
      <c r="F113" s="32" t="s">
        <v>58</v>
      </c>
      <c r="G113" s="32" t="s">
        <v>59</v>
      </c>
      <c r="H113" s="32" t="s">
        <v>27</v>
      </c>
      <c r="I113" s="32" t="s">
        <v>387</v>
      </c>
      <c r="J113" s="32" t="s">
        <v>158</v>
      </c>
      <c r="K113" s="32" t="s">
        <v>247</v>
      </c>
      <c r="L113" s="32" t="s">
        <v>30</v>
      </c>
      <c r="M113" s="32">
        <v>32045340</v>
      </c>
      <c r="N113" s="32">
        <v>12564327</v>
      </c>
      <c r="O113" s="32">
        <v>44609667</v>
      </c>
      <c r="P113" s="32">
        <v>12478439</v>
      </c>
      <c r="Q113" s="32">
        <v>19962888</v>
      </c>
      <c r="R113" s="32">
        <v>32441327</v>
      </c>
      <c r="S113" s="32">
        <v>12168340</v>
      </c>
      <c r="T113" s="32">
        <v>3681108</v>
      </c>
      <c r="U113" s="32">
        <v>2214670</v>
      </c>
      <c r="V113" s="20">
        <f>+$M113/$P113</f>
        <v>2.5680567897955826</v>
      </c>
      <c r="W113" s="18">
        <f>+$R113/$O113</f>
        <v>0.72722638794860317</v>
      </c>
      <c r="X113" s="13"/>
      <c r="Y113" s="35">
        <f>+$T113/$U113</f>
        <v>1.6621474079659724</v>
      </c>
      <c r="AA113" s="32">
        <f>+$T113/$S113</f>
        <v>0.30251521571553719</v>
      </c>
      <c r="AB113" s="32">
        <f>+$T113/$O113</f>
        <v>8.2518168091234578E-2</v>
      </c>
    </row>
    <row r="114" spans="1:28" x14ac:dyDescent="0.3">
      <c r="A114" s="33">
        <v>33856</v>
      </c>
      <c r="B114" s="32" t="s">
        <v>32</v>
      </c>
      <c r="C114" s="32" t="s">
        <v>25</v>
      </c>
      <c r="D114" s="32">
        <v>900442893</v>
      </c>
      <c r="E114" s="32" t="s">
        <v>842</v>
      </c>
      <c r="F114" s="32" t="s">
        <v>58</v>
      </c>
      <c r="G114" s="32" t="s">
        <v>59</v>
      </c>
      <c r="H114" s="32" t="s">
        <v>27</v>
      </c>
      <c r="I114" s="32" t="s">
        <v>843</v>
      </c>
      <c r="J114" s="32" t="s">
        <v>74</v>
      </c>
      <c r="K114" s="32" t="s">
        <v>112</v>
      </c>
      <c r="L114" s="32" t="s">
        <v>30</v>
      </c>
      <c r="M114" s="32">
        <v>20781452</v>
      </c>
      <c r="N114" s="32">
        <v>1877973</v>
      </c>
      <c r="O114" s="32">
        <v>22659425</v>
      </c>
      <c r="P114" s="32">
        <v>6992361</v>
      </c>
      <c r="Q114" s="32">
        <v>6397521</v>
      </c>
      <c r="R114" s="32">
        <v>13389882</v>
      </c>
      <c r="S114" s="32">
        <v>9269543</v>
      </c>
      <c r="T114" s="32">
        <v>3712596</v>
      </c>
      <c r="U114" s="32">
        <v>2233239</v>
      </c>
      <c r="V114" s="20">
        <f>+$M114/$P114</f>
        <v>2.9720221824931521</v>
      </c>
      <c r="W114" s="18">
        <f>+$R114/$O114</f>
        <v>0.59091887812687216</v>
      </c>
      <c r="X114" s="13"/>
      <c r="Y114" s="35">
        <f>+$T114/$U114</f>
        <v>1.6624266368266003</v>
      </c>
      <c r="AA114" s="32">
        <f>+$T114/$S114</f>
        <v>0.40051553782101235</v>
      </c>
      <c r="AB114" s="32">
        <f>+$T114/$O114</f>
        <v>0.16384334553943888</v>
      </c>
    </row>
    <row r="115" spans="1:28" x14ac:dyDescent="0.3">
      <c r="A115" s="33">
        <v>4996</v>
      </c>
      <c r="B115" s="32" t="s">
        <v>32</v>
      </c>
      <c r="C115" s="32" t="s">
        <v>25</v>
      </c>
      <c r="D115" s="32">
        <v>800247023</v>
      </c>
      <c r="E115" s="32" t="s">
        <v>366</v>
      </c>
      <c r="F115" s="32" t="s">
        <v>58</v>
      </c>
      <c r="G115" s="32" t="s">
        <v>59</v>
      </c>
      <c r="H115" s="32" t="s">
        <v>51</v>
      </c>
      <c r="I115" s="32" t="s">
        <v>367</v>
      </c>
      <c r="J115" s="32" t="s">
        <v>29</v>
      </c>
      <c r="K115" s="32" t="s">
        <v>29</v>
      </c>
      <c r="L115" s="32" t="s">
        <v>30</v>
      </c>
      <c r="M115" s="32">
        <v>2266977</v>
      </c>
      <c r="N115" s="32">
        <v>2094651</v>
      </c>
      <c r="O115" s="32">
        <v>4361628</v>
      </c>
      <c r="P115" s="32">
        <v>30758</v>
      </c>
      <c r="R115" s="32">
        <v>30758</v>
      </c>
      <c r="S115" s="32">
        <v>4330870</v>
      </c>
      <c r="T115" s="32">
        <v>164246</v>
      </c>
      <c r="U115" s="32">
        <v>97659</v>
      </c>
      <c r="V115" s="20">
        <f>+$M115/$P115</f>
        <v>73.703654333831849</v>
      </c>
      <c r="W115" s="18">
        <f>+$R115/$O115</f>
        <v>7.0519539951596055E-3</v>
      </c>
      <c r="X115" s="13"/>
      <c r="Y115" s="35">
        <f>+$T115/$U115</f>
        <v>1.681831679619902</v>
      </c>
      <c r="AA115" s="32">
        <f>+$T115/$S115</f>
        <v>3.7924481686127727E-2</v>
      </c>
      <c r="AB115" s="32">
        <f>+$T115/$O115</f>
        <v>3.7657039985986886E-2</v>
      </c>
    </row>
    <row r="116" spans="1:28" x14ac:dyDescent="0.3">
      <c r="A116" s="33">
        <v>21016</v>
      </c>
      <c r="B116" s="32" t="s">
        <v>32</v>
      </c>
      <c r="C116" s="32" t="s">
        <v>25</v>
      </c>
      <c r="D116" s="32">
        <v>890935401</v>
      </c>
      <c r="E116" s="32" t="s">
        <v>646</v>
      </c>
      <c r="F116" s="32" t="s">
        <v>58</v>
      </c>
      <c r="G116" s="32" t="s">
        <v>59</v>
      </c>
      <c r="H116" s="32" t="s">
        <v>27</v>
      </c>
      <c r="I116" s="32" t="s">
        <v>647</v>
      </c>
      <c r="J116" s="32" t="s">
        <v>41</v>
      </c>
      <c r="K116" s="32" t="s">
        <v>42</v>
      </c>
      <c r="L116" s="32" t="s">
        <v>30</v>
      </c>
      <c r="M116" s="32">
        <v>13559618</v>
      </c>
      <c r="N116" s="32">
        <v>757067</v>
      </c>
      <c r="O116" s="32">
        <v>14316685</v>
      </c>
      <c r="P116" s="32">
        <v>6554393</v>
      </c>
      <c r="Q116" s="32">
        <v>2696435</v>
      </c>
      <c r="R116" s="32">
        <v>9250828</v>
      </c>
      <c r="S116" s="32">
        <v>5065857</v>
      </c>
      <c r="T116" s="32">
        <v>2262941</v>
      </c>
      <c r="U116" s="32">
        <v>1342609</v>
      </c>
      <c r="V116" s="20">
        <f>+$M116/$P116</f>
        <v>2.0687831809902151</v>
      </c>
      <c r="W116" s="18">
        <f>+$R116/$O116</f>
        <v>0.64615712366375322</v>
      </c>
      <c r="X116" s="13"/>
      <c r="Y116" s="35">
        <f>+$T116/$U116</f>
        <v>1.6854802850271375</v>
      </c>
      <c r="AA116" s="32">
        <f>+$T116/$S116</f>
        <v>0.44670447665617091</v>
      </c>
      <c r="AB116" s="32">
        <f>+$T116/$O116</f>
        <v>0.15806319689229734</v>
      </c>
    </row>
    <row r="117" spans="1:28" x14ac:dyDescent="0.3">
      <c r="A117" s="33">
        <v>22548</v>
      </c>
      <c r="B117" s="32" t="s">
        <v>32</v>
      </c>
      <c r="C117" s="32" t="s">
        <v>25</v>
      </c>
      <c r="D117" s="32">
        <v>900039051</v>
      </c>
      <c r="E117" s="32" t="s">
        <v>667</v>
      </c>
      <c r="F117" s="32" t="s">
        <v>58</v>
      </c>
      <c r="G117" s="32" t="s">
        <v>59</v>
      </c>
      <c r="H117" s="32" t="s">
        <v>27</v>
      </c>
      <c r="I117" s="32" t="s">
        <v>668</v>
      </c>
      <c r="J117" s="32" t="s">
        <v>29</v>
      </c>
      <c r="K117" s="32" t="s">
        <v>29</v>
      </c>
      <c r="L117" s="32" t="s">
        <v>30</v>
      </c>
      <c r="M117" s="32">
        <v>2972086</v>
      </c>
      <c r="N117" s="32">
        <v>762600</v>
      </c>
      <c r="O117" s="32">
        <v>3734686</v>
      </c>
      <c r="P117" s="32">
        <v>1774359</v>
      </c>
      <c r="Q117" s="32">
        <v>505144</v>
      </c>
      <c r="R117" s="32">
        <v>2279503</v>
      </c>
      <c r="S117" s="32">
        <v>1455183</v>
      </c>
      <c r="T117" s="32">
        <v>477689</v>
      </c>
      <c r="U117" s="32">
        <v>277070</v>
      </c>
      <c r="V117" s="20">
        <f>+$M117/$P117</f>
        <v>1.6750195422685037</v>
      </c>
      <c r="W117" s="18">
        <f>+$R117/$O117</f>
        <v>0.61036001420199715</v>
      </c>
      <c r="X117" s="13"/>
      <c r="Y117" s="35">
        <f>+$T117/$U117</f>
        <v>1.7240733388674343</v>
      </c>
      <c r="AA117" s="32">
        <f>+$T117/$S117</f>
        <v>0.32826730383738678</v>
      </c>
      <c r="AB117" s="32">
        <f>+$T117/$O117</f>
        <v>0.12790606760514805</v>
      </c>
    </row>
    <row r="118" spans="1:28" x14ac:dyDescent="0.3">
      <c r="A118" s="33">
        <v>12128</v>
      </c>
      <c r="B118" s="32" t="s">
        <v>32</v>
      </c>
      <c r="C118" s="32" t="s">
        <v>25</v>
      </c>
      <c r="D118" s="32">
        <v>830068550</v>
      </c>
      <c r="E118" s="32" t="s">
        <v>491</v>
      </c>
      <c r="F118" s="32" t="s">
        <v>58</v>
      </c>
      <c r="G118" s="32" t="s">
        <v>59</v>
      </c>
      <c r="H118" s="32" t="s">
        <v>27</v>
      </c>
      <c r="I118" s="32" t="s">
        <v>492</v>
      </c>
      <c r="J118" s="32" t="s">
        <v>29</v>
      </c>
      <c r="K118" s="32" t="s">
        <v>29</v>
      </c>
      <c r="L118" s="32" t="s">
        <v>30</v>
      </c>
      <c r="M118" s="32">
        <v>13417808</v>
      </c>
      <c r="N118" s="32">
        <v>2640144</v>
      </c>
      <c r="O118" s="32">
        <v>16057952</v>
      </c>
      <c r="P118" s="32">
        <v>5755082</v>
      </c>
      <c r="Q118" s="32">
        <v>1575393</v>
      </c>
      <c r="R118" s="32">
        <v>7330475</v>
      </c>
      <c r="S118" s="32">
        <v>8727477</v>
      </c>
      <c r="T118" s="32">
        <v>1169488</v>
      </c>
      <c r="U118" s="32">
        <v>655235</v>
      </c>
      <c r="V118" s="20">
        <f>+$M118/$P118</f>
        <v>2.3314712110096782</v>
      </c>
      <c r="W118" s="18">
        <f>+$R118/$O118</f>
        <v>0.45650124000868852</v>
      </c>
      <c r="X118" s="13"/>
      <c r="Y118" s="35">
        <f>+$T118/$U118</f>
        <v>1.7848375010492419</v>
      </c>
      <c r="AA118" s="32">
        <f>+$T118/$S118</f>
        <v>0.13400069687952199</v>
      </c>
      <c r="AB118" s="32">
        <f>+$T118/$O118</f>
        <v>7.2829212591991807E-2</v>
      </c>
    </row>
    <row r="119" spans="1:28" x14ac:dyDescent="0.3">
      <c r="A119" s="33">
        <v>12252</v>
      </c>
      <c r="B119" s="32" t="s">
        <v>32</v>
      </c>
      <c r="C119" s="32" t="s">
        <v>25</v>
      </c>
      <c r="D119" s="32">
        <v>830072417</v>
      </c>
      <c r="E119" s="32" t="s">
        <v>495</v>
      </c>
      <c r="F119" s="32" t="s">
        <v>58</v>
      </c>
      <c r="G119" s="32" t="s">
        <v>59</v>
      </c>
      <c r="H119" s="32" t="s">
        <v>51</v>
      </c>
      <c r="I119" s="32" t="s">
        <v>496</v>
      </c>
      <c r="J119" s="32" t="s">
        <v>29</v>
      </c>
      <c r="K119" s="32" t="s">
        <v>29</v>
      </c>
      <c r="L119" s="32" t="s">
        <v>30</v>
      </c>
      <c r="M119" s="32">
        <v>2668440</v>
      </c>
      <c r="N119" s="32">
        <v>973966</v>
      </c>
      <c r="O119" s="32">
        <v>3642406</v>
      </c>
      <c r="P119" s="32">
        <v>569130</v>
      </c>
      <c r="Q119" s="32">
        <v>857437</v>
      </c>
      <c r="R119" s="32">
        <v>1426567</v>
      </c>
      <c r="S119" s="32">
        <v>2215839</v>
      </c>
      <c r="T119" s="32">
        <v>585025</v>
      </c>
      <c r="U119" s="32">
        <v>326713</v>
      </c>
      <c r="V119" s="20">
        <f>+$M119/$P119</f>
        <v>4.688630014232249</v>
      </c>
      <c r="W119" s="18">
        <f>+$R119/$O119</f>
        <v>0.39165513125115653</v>
      </c>
      <c r="X119" s="13"/>
      <c r="Y119" s="35">
        <f>+$T119/$U119</f>
        <v>1.7906388787712764</v>
      </c>
      <c r="AA119" s="32">
        <f>+$T119/$S119</f>
        <v>0.26401963319537203</v>
      </c>
      <c r="AB119" s="32">
        <f>+$T119/$O119</f>
        <v>0.16061498910335642</v>
      </c>
    </row>
    <row r="120" spans="1:28" x14ac:dyDescent="0.3">
      <c r="A120" s="33">
        <v>24306</v>
      </c>
      <c r="B120" s="32" t="s">
        <v>32</v>
      </c>
      <c r="C120" s="32" t="s">
        <v>25</v>
      </c>
      <c r="D120" s="32">
        <v>900110270</v>
      </c>
      <c r="E120" s="32" t="s">
        <v>695</v>
      </c>
      <c r="F120" s="32" t="s">
        <v>58</v>
      </c>
      <c r="G120" s="32" t="s">
        <v>59</v>
      </c>
      <c r="H120" s="32" t="s">
        <v>27</v>
      </c>
      <c r="I120" s="32" t="s">
        <v>696</v>
      </c>
      <c r="J120" s="32" t="s">
        <v>29</v>
      </c>
      <c r="K120" s="32" t="s">
        <v>29</v>
      </c>
      <c r="L120" s="32" t="s">
        <v>30</v>
      </c>
      <c r="M120" s="32">
        <v>1989429</v>
      </c>
      <c r="N120" s="32">
        <v>262866</v>
      </c>
      <c r="O120" s="32">
        <v>2252295</v>
      </c>
      <c r="P120" s="32">
        <v>1041644</v>
      </c>
      <c r="R120" s="32">
        <v>1041644</v>
      </c>
      <c r="S120" s="32">
        <v>1210651</v>
      </c>
      <c r="T120" s="32">
        <v>257596</v>
      </c>
      <c r="U120" s="32">
        <v>142238</v>
      </c>
      <c r="V120" s="20">
        <f>+$M120/$P120</f>
        <v>1.9098933992803684</v>
      </c>
      <c r="W120" s="18">
        <f>+$R120/$O120</f>
        <v>0.46248115810761914</v>
      </c>
      <c r="X120" s="13"/>
      <c r="Y120" s="35">
        <f>+$T120/$U120</f>
        <v>1.8110209648617106</v>
      </c>
      <c r="AA120" s="32">
        <f>+$T120/$S120</f>
        <v>0.21277477984984938</v>
      </c>
      <c r="AB120" s="32">
        <f>+$T120/$O120</f>
        <v>0.11437045324879734</v>
      </c>
    </row>
    <row r="121" spans="1:28" x14ac:dyDescent="0.3">
      <c r="A121" s="33">
        <v>1610</v>
      </c>
      <c r="B121" s="32" t="s">
        <v>24</v>
      </c>
      <c r="C121" s="32" t="s">
        <v>25</v>
      </c>
      <c r="D121" s="32">
        <v>830092234</v>
      </c>
      <c r="E121" s="32" t="s">
        <v>104</v>
      </c>
      <c r="F121" s="32" t="s">
        <v>58</v>
      </c>
      <c r="G121" s="32" t="s">
        <v>59</v>
      </c>
      <c r="H121" s="32" t="s">
        <v>51</v>
      </c>
      <c r="I121" s="32" t="s">
        <v>105</v>
      </c>
      <c r="J121" s="32" t="s">
        <v>29</v>
      </c>
      <c r="K121" s="32" t="s">
        <v>29</v>
      </c>
      <c r="L121" s="32" t="s">
        <v>30</v>
      </c>
      <c r="M121" s="32">
        <v>20475232</v>
      </c>
      <c r="N121" s="32">
        <v>2303341</v>
      </c>
      <c r="O121" s="32">
        <v>22778573</v>
      </c>
      <c r="P121" s="32">
        <v>15432184</v>
      </c>
      <c r="Q121" s="32">
        <v>1418803</v>
      </c>
      <c r="R121" s="32">
        <v>16850987</v>
      </c>
      <c r="S121" s="32">
        <v>5927586</v>
      </c>
      <c r="T121" s="32">
        <v>1303181</v>
      </c>
      <c r="U121" s="32">
        <v>718982</v>
      </c>
      <c r="V121" s="20">
        <f>+$M121/$P121</f>
        <v>1.326787705486145</v>
      </c>
      <c r="W121" s="18">
        <f>+$R121/$O121</f>
        <v>0.73977360214794841</v>
      </c>
      <c r="X121" s="13"/>
      <c r="Y121" s="35">
        <f>+$T121/$U121</f>
        <v>1.8125363360974267</v>
      </c>
      <c r="AA121" s="32">
        <f>+$T121/$S121</f>
        <v>0.21985020546306708</v>
      </c>
      <c r="AB121" s="32">
        <f>+$T121/$O121</f>
        <v>5.7210827034687377E-2</v>
      </c>
    </row>
    <row r="122" spans="1:28" x14ac:dyDescent="0.3">
      <c r="A122" s="33">
        <v>1478</v>
      </c>
      <c r="B122" s="32" t="s">
        <v>31</v>
      </c>
      <c r="C122" s="32" t="s">
        <v>25</v>
      </c>
      <c r="D122" s="32">
        <v>891409156</v>
      </c>
      <c r="E122" s="32" t="s">
        <v>261</v>
      </c>
      <c r="F122" s="32" t="s">
        <v>58</v>
      </c>
      <c r="G122" s="32" t="s">
        <v>59</v>
      </c>
      <c r="H122" s="32" t="s">
        <v>27</v>
      </c>
      <c r="I122" s="32" t="s">
        <v>262</v>
      </c>
      <c r="J122" s="32" t="s">
        <v>158</v>
      </c>
      <c r="K122" s="32" t="s">
        <v>159</v>
      </c>
      <c r="L122" s="32" t="s">
        <v>30</v>
      </c>
      <c r="M122" s="32">
        <v>50671064</v>
      </c>
      <c r="N122" s="32">
        <v>3070752</v>
      </c>
      <c r="O122" s="32">
        <v>53741816</v>
      </c>
      <c r="P122" s="32">
        <v>24386074</v>
      </c>
      <c r="Q122" s="32">
        <v>12675196</v>
      </c>
      <c r="R122" s="32">
        <v>37061270</v>
      </c>
      <c r="S122" s="32">
        <v>16680546</v>
      </c>
      <c r="T122" s="32">
        <v>3602082</v>
      </c>
      <c r="U122" s="32">
        <v>1978361</v>
      </c>
      <c r="V122" s="20">
        <f>+$M122/$P122</f>
        <v>2.0778688689290452</v>
      </c>
      <c r="W122" s="18">
        <f>+$R122/$O122</f>
        <v>0.68961700140538607</v>
      </c>
      <c r="X122" s="13"/>
      <c r="Y122" s="35">
        <f>+$T122/$U122</f>
        <v>1.8207405018598728</v>
      </c>
      <c r="AA122" s="32">
        <f>+$T122/$S122</f>
        <v>0.21594508956721201</v>
      </c>
      <c r="AB122" s="32">
        <f>+$T122/$O122</f>
        <v>6.7025684431653743E-2</v>
      </c>
    </row>
    <row r="123" spans="1:28" x14ac:dyDescent="0.3">
      <c r="A123" s="33">
        <v>15048</v>
      </c>
      <c r="B123" s="32" t="s">
        <v>32</v>
      </c>
      <c r="C123" s="32" t="s">
        <v>25</v>
      </c>
      <c r="D123" s="32">
        <v>830513925</v>
      </c>
      <c r="E123" s="32" t="s">
        <v>551</v>
      </c>
      <c r="F123" s="32" t="s">
        <v>58</v>
      </c>
      <c r="G123" s="32" t="s">
        <v>59</v>
      </c>
      <c r="H123" s="32" t="s">
        <v>27</v>
      </c>
      <c r="I123" s="32" t="s">
        <v>552</v>
      </c>
      <c r="J123" s="32" t="s">
        <v>39</v>
      </c>
      <c r="K123" s="32" t="s">
        <v>40</v>
      </c>
      <c r="L123" s="32" t="s">
        <v>30</v>
      </c>
      <c r="M123" s="32">
        <v>6356579</v>
      </c>
      <c r="N123" s="32">
        <v>467295</v>
      </c>
      <c r="O123" s="32">
        <v>6823874</v>
      </c>
      <c r="P123" s="32">
        <v>1125365</v>
      </c>
      <c r="Q123" s="32">
        <v>2784036</v>
      </c>
      <c r="R123" s="32">
        <v>3909401</v>
      </c>
      <c r="S123" s="32">
        <v>2914473</v>
      </c>
      <c r="T123" s="32">
        <v>1489770</v>
      </c>
      <c r="U123" s="32">
        <v>801813</v>
      </c>
      <c r="V123" s="20">
        <f>+$M123/$P123</f>
        <v>5.64845983303195</v>
      </c>
      <c r="W123" s="18">
        <f>+$R123/$O123</f>
        <v>0.57290052542001801</v>
      </c>
      <c r="X123" s="13"/>
      <c r="Y123" s="35">
        <f>+$T123/$U123</f>
        <v>1.8580018034130152</v>
      </c>
      <c r="AA123" s="32">
        <f>+$T123/$S123</f>
        <v>0.51116273851224558</v>
      </c>
      <c r="AB123" s="32">
        <f>+$T123/$O123</f>
        <v>0.21831733704344483</v>
      </c>
    </row>
    <row r="124" spans="1:28" x14ac:dyDescent="0.3">
      <c r="A124" s="33">
        <v>5252</v>
      </c>
      <c r="B124" s="32" t="s">
        <v>24</v>
      </c>
      <c r="C124" s="32" t="s">
        <v>25</v>
      </c>
      <c r="D124" s="32">
        <v>900958202</v>
      </c>
      <c r="E124" s="32" t="s">
        <v>224</v>
      </c>
      <c r="F124" s="32" t="s">
        <v>58</v>
      </c>
      <c r="G124" s="32" t="s">
        <v>59</v>
      </c>
      <c r="H124" s="32" t="s">
        <v>27</v>
      </c>
      <c r="I124" s="32" t="s">
        <v>225</v>
      </c>
      <c r="J124" s="32" t="s">
        <v>29</v>
      </c>
      <c r="K124" s="32" t="s">
        <v>29</v>
      </c>
      <c r="L124" s="32" t="s">
        <v>30</v>
      </c>
      <c r="M124" s="32">
        <v>52747180</v>
      </c>
      <c r="N124" s="32">
        <v>3155966</v>
      </c>
      <c r="O124" s="32">
        <v>55903146</v>
      </c>
      <c r="P124" s="32">
        <v>14451319</v>
      </c>
      <c r="Q124" s="32">
        <v>18097393</v>
      </c>
      <c r="R124" s="32">
        <v>32548712</v>
      </c>
      <c r="S124" s="32">
        <v>23354434</v>
      </c>
      <c r="T124" s="32">
        <v>5191767</v>
      </c>
      <c r="U124" s="32">
        <v>2766650</v>
      </c>
      <c r="V124" s="20">
        <f>+$M124/$P124</f>
        <v>3.6499907032707535</v>
      </c>
      <c r="W124" s="18">
        <f>+$R124/$O124</f>
        <v>0.58223399448753743</v>
      </c>
      <c r="X124" s="13"/>
      <c r="Y124" s="35">
        <f>+$T124/$U124</f>
        <v>1.8765535936963476</v>
      </c>
      <c r="AA124" s="32">
        <f>+$T124/$S124</f>
        <v>0.22230326797900563</v>
      </c>
      <c r="AB124" s="32">
        <f>+$T124/$O124</f>
        <v>9.2870748275955706E-2</v>
      </c>
    </row>
    <row r="125" spans="1:28" x14ac:dyDescent="0.3">
      <c r="A125" s="33">
        <v>2214</v>
      </c>
      <c r="B125" s="32" t="s">
        <v>24</v>
      </c>
      <c r="C125" s="32" t="s">
        <v>25</v>
      </c>
      <c r="D125" s="32">
        <v>860055583</v>
      </c>
      <c r="E125" s="32" t="s">
        <v>131</v>
      </c>
      <c r="F125" s="32" t="s">
        <v>58</v>
      </c>
      <c r="G125" s="32" t="s">
        <v>59</v>
      </c>
      <c r="H125" s="32" t="s">
        <v>44</v>
      </c>
      <c r="I125" s="32" t="s">
        <v>132</v>
      </c>
      <c r="J125" s="32" t="s">
        <v>29</v>
      </c>
      <c r="K125" s="32" t="s">
        <v>29</v>
      </c>
      <c r="L125" s="32" t="s">
        <v>30</v>
      </c>
      <c r="M125" s="32">
        <v>23596319</v>
      </c>
      <c r="N125" s="32">
        <v>16598474</v>
      </c>
      <c r="O125" s="32">
        <v>40194793</v>
      </c>
      <c r="P125" s="32">
        <v>8571265</v>
      </c>
      <c r="Q125" s="32">
        <v>10741258</v>
      </c>
      <c r="R125" s="32">
        <v>19312523</v>
      </c>
      <c r="S125" s="32">
        <v>20882270</v>
      </c>
      <c r="T125" s="32">
        <v>6609875</v>
      </c>
      <c r="U125" s="32">
        <v>3511610</v>
      </c>
      <c r="V125" s="20">
        <f>+$M125/$P125</f>
        <v>2.7529564189183278</v>
      </c>
      <c r="W125" s="18">
        <f>+$R125/$O125</f>
        <v>0.4804732543342119</v>
      </c>
      <c r="X125" s="13"/>
      <c r="Y125" s="35">
        <f>+$T125/$U125</f>
        <v>1.8822918832102653</v>
      </c>
      <c r="AA125" s="32">
        <f>+$T125/$S125</f>
        <v>0.31653048255769128</v>
      </c>
      <c r="AB125" s="32">
        <f>+$T125/$O125</f>
        <v>0.16444605150721886</v>
      </c>
    </row>
    <row r="126" spans="1:28" x14ac:dyDescent="0.3">
      <c r="A126" s="33">
        <v>11642</v>
      </c>
      <c r="B126" s="32" t="s">
        <v>32</v>
      </c>
      <c r="C126" s="32" t="s">
        <v>25</v>
      </c>
      <c r="D126" s="32">
        <v>830054644</v>
      </c>
      <c r="E126" s="32" t="s">
        <v>475</v>
      </c>
      <c r="F126" s="32" t="s">
        <v>58</v>
      </c>
      <c r="G126" s="32" t="s">
        <v>59</v>
      </c>
      <c r="H126" s="32" t="s">
        <v>27</v>
      </c>
      <c r="I126" s="32" t="s">
        <v>476</v>
      </c>
      <c r="J126" s="32" t="s">
        <v>29</v>
      </c>
      <c r="K126" s="32" t="s">
        <v>29</v>
      </c>
      <c r="L126" s="32" t="s">
        <v>30</v>
      </c>
      <c r="M126" s="32">
        <v>4286304</v>
      </c>
      <c r="N126" s="32">
        <v>1279762</v>
      </c>
      <c r="O126" s="32">
        <v>5566066</v>
      </c>
      <c r="P126" s="32">
        <v>2658763</v>
      </c>
      <c r="Q126" s="32">
        <v>1375384</v>
      </c>
      <c r="R126" s="32">
        <v>4034147</v>
      </c>
      <c r="S126" s="32">
        <v>1531919</v>
      </c>
      <c r="T126" s="32">
        <v>474436</v>
      </c>
      <c r="U126" s="32">
        <v>248379</v>
      </c>
      <c r="V126" s="20">
        <f>+$M126/$P126</f>
        <v>1.6121421879272428</v>
      </c>
      <c r="W126" s="18">
        <f>+$R126/$O126</f>
        <v>0.72477527215810955</v>
      </c>
      <c r="X126" s="13"/>
      <c r="Y126" s="35">
        <f>+$T126/$U126</f>
        <v>1.9101292782401089</v>
      </c>
      <c r="AA126" s="32">
        <f>+$T126/$S126</f>
        <v>0.30970044760852239</v>
      </c>
      <c r="AB126" s="32">
        <f>+$T126/$O126</f>
        <v>8.5237221405567234E-2</v>
      </c>
    </row>
    <row r="127" spans="1:28" x14ac:dyDescent="0.3">
      <c r="A127" s="33">
        <v>27888</v>
      </c>
      <c r="B127" s="32" t="s">
        <v>32</v>
      </c>
      <c r="C127" s="32" t="s">
        <v>25</v>
      </c>
      <c r="D127" s="32">
        <v>900246871</v>
      </c>
      <c r="E127" s="32" t="s">
        <v>752</v>
      </c>
      <c r="F127" s="32" t="s">
        <v>58</v>
      </c>
      <c r="G127" s="32" t="s">
        <v>59</v>
      </c>
      <c r="H127" s="32" t="s">
        <v>27</v>
      </c>
      <c r="I127" s="32" t="s">
        <v>753</v>
      </c>
      <c r="J127" s="32" t="s">
        <v>74</v>
      </c>
      <c r="K127" s="32" t="s">
        <v>112</v>
      </c>
      <c r="L127" s="32" t="s">
        <v>30</v>
      </c>
      <c r="M127" s="32">
        <v>4963750</v>
      </c>
      <c r="N127" s="32">
        <v>6067558</v>
      </c>
      <c r="O127" s="32">
        <v>11031308</v>
      </c>
      <c r="P127" s="32">
        <v>4898410</v>
      </c>
      <c r="Q127" s="32">
        <v>680488</v>
      </c>
      <c r="R127" s="32">
        <v>5578898</v>
      </c>
      <c r="S127" s="32">
        <v>5452410</v>
      </c>
      <c r="T127" s="32">
        <v>1782487</v>
      </c>
      <c r="U127" s="32">
        <v>920558</v>
      </c>
      <c r="V127" s="20">
        <f>+$M127/$P127</f>
        <v>1.0133390222541601</v>
      </c>
      <c r="W127" s="18">
        <f>+$R127/$O127</f>
        <v>0.50573313699517775</v>
      </c>
      <c r="X127" s="13"/>
      <c r="Y127" s="35">
        <f>+$T127/$U127</f>
        <v>1.9363114545742908</v>
      </c>
      <c r="AA127" s="32">
        <f>+$T127/$S127</f>
        <v>0.32691727144510407</v>
      </c>
      <c r="AB127" s="32">
        <f>+$T127/$O127</f>
        <v>0.16158437421926755</v>
      </c>
    </row>
    <row r="128" spans="1:28" x14ac:dyDescent="0.3">
      <c r="A128" s="33">
        <v>36858</v>
      </c>
      <c r="B128" s="32" t="s">
        <v>32</v>
      </c>
      <c r="C128" s="32" t="s">
        <v>25</v>
      </c>
      <c r="D128" s="32">
        <v>900553715</v>
      </c>
      <c r="E128" s="32" t="s">
        <v>893</v>
      </c>
      <c r="F128" s="32" t="s">
        <v>58</v>
      </c>
      <c r="G128" s="32" t="s">
        <v>59</v>
      </c>
      <c r="H128" s="32" t="s">
        <v>27</v>
      </c>
      <c r="I128" s="32" t="s">
        <v>894</v>
      </c>
      <c r="J128" s="32" t="s">
        <v>29</v>
      </c>
      <c r="K128" s="32" t="s">
        <v>29</v>
      </c>
      <c r="L128" s="32" t="s">
        <v>30</v>
      </c>
      <c r="M128" s="32">
        <v>21093428</v>
      </c>
      <c r="N128" s="32">
        <v>148365</v>
      </c>
      <c r="O128" s="32">
        <v>21241793</v>
      </c>
      <c r="P128" s="32">
        <v>10172400</v>
      </c>
      <c r="Q128" s="32">
        <v>4420111</v>
      </c>
      <c r="R128" s="32">
        <v>14592511</v>
      </c>
      <c r="S128" s="32">
        <v>6649282</v>
      </c>
      <c r="T128" s="32">
        <v>2351003</v>
      </c>
      <c r="U128" s="32">
        <v>1210678</v>
      </c>
      <c r="V128" s="20">
        <f>+$M128/$P128</f>
        <v>2.0735940387715779</v>
      </c>
      <c r="W128" s="18">
        <f>+$R128/$O128</f>
        <v>0.68697171655895528</v>
      </c>
      <c r="X128" s="13"/>
      <c r="Y128" s="35">
        <f>+$T128/$U128</f>
        <v>1.9418895858353749</v>
      </c>
      <c r="AA128" s="32">
        <f>+$T128/$S128</f>
        <v>0.3535724609063054</v>
      </c>
      <c r="AB128" s="32">
        <f>+$T128/$O128</f>
        <v>0.11067818050952667</v>
      </c>
    </row>
    <row r="129" spans="1:28" x14ac:dyDescent="0.3">
      <c r="A129" s="33">
        <v>38912</v>
      </c>
      <c r="B129" s="32" t="s">
        <v>32</v>
      </c>
      <c r="C129" s="32" t="s">
        <v>25</v>
      </c>
      <c r="D129" s="32">
        <v>900648909</v>
      </c>
      <c r="E129" s="32" t="s">
        <v>917</v>
      </c>
      <c r="F129" s="32" t="s">
        <v>58</v>
      </c>
      <c r="G129" s="32" t="s">
        <v>59</v>
      </c>
      <c r="H129" s="32" t="s">
        <v>27</v>
      </c>
      <c r="I129" s="32" t="s">
        <v>918</v>
      </c>
      <c r="J129" s="32" t="s">
        <v>384</v>
      </c>
      <c r="K129" s="32" t="s">
        <v>385</v>
      </c>
      <c r="L129" s="32" t="s">
        <v>30</v>
      </c>
      <c r="M129" s="32">
        <v>25479665</v>
      </c>
      <c r="N129" s="32">
        <v>1086762</v>
      </c>
      <c r="O129" s="32">
        <v>26566427</v>
      </c>
      <c r="P129" s="32">
        <v>4899541</v>
      </c>
      <c r="Q129" s="32">
        <v>18337600</v>
      </c>
      <c r="R129" s="32">
        <v>23237141</v>
      </c>
      <c r="S129" s="32">
        <v>3329286</v>
      </c>
      <c r="T129" s="32">
        <v>8438958</v>
      </c>
      <c r="U129" s="32">
        <v>4280438</v>
      </c>
      <c r="V129" s="20">
        <f>+$M129/$P129</f>
        <v>5.2004187739218839</v>
      </c>
      <c r="W129" s="18">
        <f>+$R129/$O129</f>
        <v>0.87468070132276354</v>
      </c>
      <c r="X129" s="13"/>
      <c r="Y129" s="35">
        <f>+$T129/$U129</f>
        <v>1.9715174007893586</v>
      </c>
      <c r="AA129" s="32">
        <f>+$T129/$S129</f>
        <v>2.534765111798746</v>
      </c>
      <c r="AB129" s="32">
        <f>+$T129/$O129</f>
        <v>0.31765498612214582</v>
      </c>
    </row>
    <row r="130" spans="1:28" x14ac:dyDescent="0.3">
      <c r="A130" s="33">
        <v>4470</v>
      </c>
      <c r="B130" s="32" t="s">
        <v>32</v>
      </c>
      <c r="C130" s="32" t="s">
        <v>25</v>
      </c>
      <c r="D130" s="32">
        <v>800222033</v>
      </c>
      <c r="E130" s="32" t="s">
        <v>350</v>
      </c>
      <c r="F130" s="32" t="s">
        <v>58</v>
      </c>
      <c r="G130" s="32" t="s">
        <v>59</v>
      </c>
      <c r="H130" s="32" t="s">
        <v>27</v>
      </c>
      <c r="I130" s="32" t="s">
        <v>351</v>
      </c>
      <c r="J130" s="32" t="s">
        <v>29</v>
      </c>
      <c r="K130" s="32" t="s">
        <v>29</v>
      </c>
      <c r="L130" s="32" t="s">
        <v>30</v>
      </c>
      <c r="M130" s="32">
        <v>1389921</v>
      </c>
      <c r="N130" s="32">
        <v>10071891</v>
      </c>
      <c r="O130" s="32">
        <v>11461812</v>
      </c>
      <c r="P130" s="32">
        <v>2162393</v>
      </c>
      <c r="Q130" s="32">
        <v>527628</v>
      </c>
      <c r="R130" s="32">
        <v>2690021</v>
      </c>
      <c r="S130" s="32">
        <v>8771791</v>
      </c>
      <c r="T130" s="32">
        <v>401839</v>
      </c>
      <c r="U130" s="32">
        <v>202681</v>
      </c>
      <c r="V130" s="20">
        <f>+$M130/$P130</f>
        <v>0.64276983878508676</v>
      </c>
      <c r="W130" s="18">
        <f>+$R130/$O130</f>
        <v>0.23469421763330267</v>
      </c>
      <c r="X130" s="13"/>
      <c r="Y130" s="35">
        <f>+$T130/$U130</f>
        <v>1.98261800563447</v>
      </c>
      <c r="AA130" s="32">
        <f>+$T130/$S130</f>
        <v>4.5810370994931363E-2</v>
      </c>
      <c r="AB130" s="32">
        <f>+$T130/$O130</f>
        <v>3.5058941814784611E-2</v>
      </c>
    </row>
    <row r="131" spans="1:28" x14ac:dyDescent="0.3">
      <c r="A131" s="33">
        <v>23408</v>
      </c>
      <c r="B131" s="32" t="s">
        <v>32</v>
      </c>
      <c r="C131" s="32" t="s">
        <v>25</v>
      </c>
      <c r="D131" s="32">
        <v>900076424</v>
      </c>
      <c r="E131" s="32" t="s">
        <v>683</v>
      </c>
      <c r="F131" s="32" t="s">
        <v>58</v>
      </c>
      <c r="G131" s="32" t="s">
        <v>59</v>
      </c>
      <c r="H131" s="32" t="s">
        <v>51</v>
      </c>
      <c r="I131" s="32" t="s">
        <v>684</v>
      </c>
      <c r="J131" s="32" t="s">
        <v>29</v>
      </c>
      <c r="K131" s="32" t="s">
        <v>29</v>
      </c>
      <c r="L131" s="32" t="s">
        <v>30</v>
      </c>
      <c r="M131" s="32">
        <v>39215562</v>
      </c>
      <c r="N131" s="32">
        <v>10634369</v>
      </c>
      <c r="O131" s="32">
        <v>49849931</v>
      </c>
      <c r="P131" s="32">
        <v>28504204</v>
      </c>
      <c r="Q131" s="32">
        <v>1978154</v>
      </c>
      <c r="R131" s="32">
        <v>30482358</v>
      </c>
      <c r="S131" s="32">
        <v>19367573</v>
      </c>
      <c r="T131" s="32">
        <v>4760236</v>
      </c>
      <c r="U131" s="32">
        <v>2391114</v>
      </c>
      <c r="V131" s="20">
        <f>+$M131/$P131</f>
        <v>1.3757816917111596</v>
      </c>
      <c r="W131" s="18">
        <f>+$R131/$O131</f>
        <v>0.61148245119938083</v>
      </c>
      <c r="X131" s="13"/>
      <c r="Y131" s="35">
        <f>+$T131/$U131</f>
        <v>1.9908026133425676</v>
      </c>
      <c r="AA131" s="32">
        <f>+$T131/$S131</f>
        <v>0.24578381607235972</v>
      </c>
      <c r="AB131" s="32">
        <f>+$T131/$O131</f>
        <v>9.5491325755295425E-2</v>
      </c>
    </row>
    <row r="132" spans="1:28" x14ac:dyDescent="0.3">
      <c r="A132" s="33">
        <v>4064</v>
      </c>
      <c r="B132" s="32" t="s">
        <v>32</v>
      </c>
      <c r="C132" s="32" t="s">
        <v>25</v>
      </c>
      <c r="D132" s="32">
        <v>800204547</v>
      </c>
      <c r="E132" s="32" t="s">
        <v>342</v>
      </c>
      <c r="F132" s="32" t="s">
        <v>58</v>
      </c>
      <c r="G132" s="32" t="s">
        <v>59</v>
      </c>
      <c r="H132" s="32" t="s">
        <v>27</v>
      </c>
      <c r="I132" s="32" t="s">
        <v>343</v>
      </c>
      <c r="J132" s="32" t="s">
        <v>29</v>
      </c>
      <c r="K132" s="32" t="s">
        <v>29</v>
      </c>
      <c r="L132" s="32" t="s">
        <v>30</v>
      </c>
      <c r="M132" s="32">
        <v>14177274</v>
      </c>
      <c r="N132" s="32">
        <v>1872269</v>
      </c>
      <c r="O132" s="32">
        <v>16049543</v>
      </c>
      <c r="P132" s="32">
        <v>4375808</v>
      </c>
      <c r="R132" s="32">
        <v>4375808</v>
      </c>
      <c r="S132" s="32">
        <v>11673735</v>
      </c>
      <c r="T132" s="32">
        <v>1711398</v>
      </c>
      <c r="U132" s="32">
        <v>857792</v>
      </c>
      <c r="V132" s="20">
        <f>+$M132/$P132</f>
        <v>3.2399214042298015</v>
      </c>
      <c r="W132" s="18">
        <f>+$R132/$O132</f>
        <v>0.27264377558912423</v>
      </c>
      <c r="X132" s="13"/>
      <c r="Y132" s="35">
        <f>+$T132/$U132</f>
        <v>1.9951200290979632</v>
      </c>
      <c r="AA132" s="32">
        <f>+$T132/$S132</f>
        <v>0.14660243700923484</v>
      </c>
      <c r="AB132" s="32">
        <f>+$T132/$O132</f>
        <v>0.10663219507247029</v>
      </c>
    </row>
    <row r="133" spans="1:28" x14ac:dyDescent="0.3">
      <c r="A133" s="33">
        <v>24846</v>
      </c>
      <c r="B133" s="32" t="s">
        <v>32</v>
      </c>
      <c r="C133" s="32" t="s">
        <v>25</v>
      </c>
      <c r="D133" s="32">
        <v>900130896</v>
      </c>
      <c r="E133" s="32" t="s">
        <v>701</v>
      </c>
      <c r="F133" s="32" t="s">
        <v>58</v>
      </c>
      <c r="G133" s="32" t="s">
        <v>59</v>
      </c>
      <c r="H133" s="32" t="s">
        <v>27</v>
      </c>
      <c r="I133" s="32" t="s">
        <v>702</v>
      </c>
      <c r="J133" s="32" t="s">
        <v>46</v>
      </c>
      <c r="K133" s="32" t="s">
        <v>47</v>
      </c>
      <c r="L133" s="32" t="s">
        <v>30</v>
      </c>
      <c r="M133" s="32">
        <v>3438782</v>
      </c>
      <c r="N133" s="32">
        <v>1103280</v>
      </c>
      <c r="O133" s="32">
        <v>4542062</v>
      </c>
      <c r="P133" s="32">
        <v>2326893</v>
      </c>
      <c r="Q133" s="32">
        <v>626100</v>
      </c>
      <c r="R133" s="32">
        <v>2952993</v>
      </c>
      <c r="S133" s="32">
        <v>1589069</v>
      </c>
      <c r="T133" s="32">
        <v>456441</v>
      </c>
      <c r="U133" s="32">
        <v>226273</v>
      </c>
      <c r="V133" s="20">
        <f>+$M133/$P133</f>
        <v>1.4778427714553268</v>
      </c>
      <c r="W133" s="18">
        <f>+$R133/$O133</f>
        <v>0.65014370125286713</v>
      </c>
      <c r="X133" s="13"/>
      <c r="Y133" s="35">
        <f>+$T133/$U133</f>
        <v>2.0172137197102615</v>
      </c>
      <c r="AA133" s="32">
        <f>+$T133/$S133</f>
        <v>0.28723799910513642</v>
      </c>
      <c r="AB133" s="32">
        <f>+$T133/$O133</f>
        <v>0.1004920232264553</v>
      </c>
    </row>
    <row r="134" spans="1:28" x14ac:dyDescent="0.3">
      <c r="A134" s="33">
        <v>14486</v>
      </c>
      <c r="B134" s="32" t="s">
        <v>32</v>
      </c>
      <c r="C134" s="32" t="s">
        <v>25</v>
      </c>
      <c r="D134" s="32">
        <v>830144460</v>
      </c>
      <c r="E134" s="32" t="s">
        <v>540</v>
      </c>
      <c r="F134" s="32" t="s">
        <v>58</v>
      </c>
      <c r="G134" s="32" t="s">
        <v>59</v>
      </c>
      <c r="H134" s="32" t="s">
        <v>44</v>
      </c>
      <c r="I134" s="32" t="s">
        <v>541</v>
      </c>
      <c r="J134" s="32" t="s">
        <v>29</v>
      </c>
      <c r="K134" s="32" t="s">
        <v>29</v>
      </c>
      <c r="L134" s="32" t="s">
        <v>30</v>
      </c>
      <c r="M134" s="32">
        <v>21871592</v>
      </c>
      <c r="N134" s="32">
        <v>4169827</v>
      </c>
      <c r="O134" s="32">
        <v>26041419</v>
      </c>
      <c r="P134" s="32">
        <v>5709368</v>
      </c>
      <c r="Q134" s="32">
        <v>10545359</v>
      </c>
      <c r="R134" s="32">
        <v>16254727</v>
      </c>
      <c r="S134" s="32">
        <v>9786692</v>
      </c>
      <c r="T134" s="32">
        <v>3571210</v>
      </c>
      <c r="U134" s="32">
        <v>1761805</v>
      </c>
      <c r="V134" s="20">
        <f>+$M134/$P134</f>
        <v>3.8308254083464228</v>
      </c>
      <c r="W134" s="18">
        <f>+$R134/$O134</f>
        <v>0.62418745307235368</v>
      </c>
      <c r="X134" s="13"/>
      <c r="Y134" s="35">
        <f>+$T134/$U134</f>
        <v>2.0270177460048076</v>
      </c>
      <c r="AA134" s="32">
        <f>+$T134/$S134</f>
        <v>0.36490470937473052</v>
      </c>
      <c r="AB134" s="32">
        <f>+$T134/$O134</f>
        <v>0.13713576821601003</v>
      </c>
    </row>
    <row r="135" spans="1:28" x14ac:dyDescent="0.3">
      <c r="A135" s="33">
        <v>2904</v>
      </c>
      <c r="B135" s="32" t="s">
        <v>32</v>
      </c>
      <c r="C135" s="32" t="s">
        <v>25</v>
      </c>
      <c r="D135" s="32">
        <v>800152665</v>
      </c>
      <c r="E135" s="32" t="s">
        <v>318</v>
      </c>
      <c r="F135" s="32" t="s">
        <v>58</v>
      </c>
      <c r="G135" s="32" t="s">
        <v>59</v>
      </c>
      <c r="H135" s="32" t="s">
        <v>44</v>
      </c>
      <c r="I135" s="32" t="s">
        <v>319</v>
      </c>
      <c r="J135" s="32" t="s">
        <v>29</v>
      </c>
      <c r="K135" s="32" t="s">
        <v>29</v>
      </c>
      <c r="L135" s="32" t="s">
        <v>30</v>
      </c>
      <c r="M135" s="32">
        <v>6997247</v>
      </c>
      <c r="N135" s="32">
        <v>794466</v>
      </c>
      <c r="O135" s="32">
        <v>7791713</v>
      </c>
      <c r="P135" s="32">
        <v>564934</v>
      </c>
      <c r="Q135" s="32">
        <v>1118195</v>
      </c>
      <c r="R135" s="32">
        <v>1683129</v>
      </c>
      <c r="S135" s="32">
        <v>6108584</v>
      </c>
      <c r="T135" s="32">
        <v>1418181</v>
      </c>
      <c r="U135" s="32">
        <v>681950</v>
      </c>
      <c r="V135" s="20">
        <f>+$M135/$P135</f>
        <v>12.385954819501039</v>
      </c>
      <c r="W135" s="18">
        <f>+$R135/$O135</f>
        <v>0.21601527160972175</v>
      </c>
      <c r="X135" s="13"/>
      <c r="Y135" s="35">
        <f>+$T135/$U135</f>
        <v>2.0795967446293715</v>
      </c>
      <c r="AA135" s="32">
        <f>+$T135/$S135</f>
        <v>0.23216198713155128</v>
      </c>
      <c r="AB135" s="32">
        <f>+$T135/$O135</f>
        <v>0.18201145242387651</v>
      </c>
    </row>
    <row r="136" spans="1:28" x14ac:dyDescent="0.3">
      <c r="A136" s="33">
        <v>32980</v>
      </c>
      <c r="B136" s="32" t="s">
        <v>32</v>
      </c>
      <c r="C136" s="32" t="s">
        <v>25</v>
      </c>
      <c r="D136" s="32">
        <v>900415792</v>
      </c>
      <c r="E136" s="32" t="s">
        <v>830</v>
      </c>
      <c r="F136" s="32" t="s">
        <v>58</v>
      </c>
      <c r="G136" s="32" t="s">
        <v>59</v>
      </c>
      <c r="H136" s="32" t="s">
        <v>27</v>
      </c>
      <c r="I136" s="32" t="s">
        <v>831</v>
      </c>
      <c r="J136" s="32" t="s">
        <v>29</v>
      </c>
      <c r="K136" s="32" t="s">
        <v>29</v>
      </c>
      <c r="L136" s="32" t="s">
        <v>30</v>
      </c>
      <c r="M136" s="32">
        <v>2395267</v>
      </c>
      <c r="N136" s="32">
        <v>3616798</v>
      </c>
      <c r="O136" s="32">
        <v>6012065</v>
      </c>
      <c r="P136" s="32">
        <v>274256</v>
      </c>
      <c r="Q136" s="32">
        <v>4793334</v>
      </c>
      <c r="R136" s="32">
        <v>5067590</v>
      </c>
      <c r="S136" s="32">
        <v>944475</v>
      </c>
      <c r="T136" s="32">
        <v>138012</v>
      </c>
      <c r="U136" s="32">
        <v>66251</v>
      </c>
      <c r="V136" s="20">
        <f>+$M136/$P136</f>
        <v>8.7336904206289017</v>
      </c>
      <c r="W136" s="18">
        <f>+$R136/$O136</f>
        <v>0.84290339508970713</v>
      </c>
      <c r="X136" s="13"/>
      <c r="Y136" s="35">
        <f>+$T136/$U136</f>
        <v>2.0831685559463256</v>
      </c>
      <c r="AA136" s="32">
        <f>+$T136/$S136</f>
        <v>0.14612562534741524</v>
      </c>
      <c r="AB136" s="32">
        <f>+$T136/$O136</f>
        <v>2.2955839632472372E-2</v>
      </c>
    </row>
    <row r="137" spans="1:28" x14ac:dyDescent="0.3">
      <c r="A137" s="33">
        <v>41458</v>
      </c>
      <c r="B137" s="32" t="s">
        <v>32</v>
      </c>
      <c r="C137" s="32" t="s">
        <v>25</v>
      </c>
      <c r="D137" s="32">
        <v>900861266</v>
      </c>
      <c r="E137" s="32" t="s">
        <v>946</v>
      </c>
      <c r="F137" s="32" t="s">
        <v>58</v>
      </c>
      <c r="G137" s="32" t="s">
        <v>59</v>
      </c>
      <c r="H137" s="32" t="s">
        <v>27</v>
      </c>
      <c r="I137" s="32" t="s">
        <v>947</v>
      </c>
      <c r="J137" s="32" t="s">
        <v>74</v>
      </c>
      <c r="K137" s="32" t="s">
        <v>112</v>
      </c>
      <c r="L137" s="32" t="s">
        <v>30</v>
      </c>
      <c r="M137" s="32">
        <v>58690598</v>
      </c>
      <c r="N137" s="32">
        <v>4662185</v>
      </c>
      <c r="O137" s="32">
        <v>63352783</v>
      </c>
      <c r="P137" s="32">
        <v>38241943</v>
      </c>
      <c r="Q137" s="32">
        <v>12225062</v>
      </c>
      <c r="R137" s="32">
        <v>50467005</v>
      </c>
      <c r="S137" s="32">
        <v>12885778</v>
      </c>
      <c r="T137" s="32">
        <v>8087095</v>
      </c>
      <c r="U137" s="32">
        <v>3847341</v>
      </c>
      <c r="V137" s="20">
        <f>+$M137/$P137</f>
        <v>1.5347179927547092</v>
      </c>
      <c r="W137" s="18">
        <f>+$R137/$O137</f>
        <v>0.79660281064527194</v>
      </c>
      <c r="X137" s="13"/>
      <c r="Y137" s="35">
        <f>+$T137/$U137</f>
        <v>2.1019958979461397</v>
      </c>
      <c r="AA137" s="32">
        <f>+$T137/$S137</f>
        <v>0.62759850433555509</v>
      </c>
      <c r="AB137" s="32">
        <f>+$T137/$O137</f>
        <v>0.12765177182508305</v>
      </c>
    </row>
    <row r="138" spans="1:28" x14ac:dyDescent="0.3">
      <c r="A138" s="33">
        <v>45068</v>
      </c>
      <c r="B138" s="32" t="s">
        <v>32</v>
      </c>
      <c r="C138" s="32" t="s">
        <v>25</v>
      </c>
      <c r="D138" s="32">
        <v>901250883</v>
      </c>
      <c r="E138" s="32" t="s">
        <v>956</v>
      </c>
      <c r="F138" s="32" t="s">
        <v>58</v>
      </c>
      <c r="G138" s="32" t="s">
        <v>59</v>
      </c>
      <c r="H138" s="32" t="s">
        <v>27</v>
      </c>
      <c r="I138" s="32" t="s">
        <v>957</v>
      </c>
      <c r="J138" s="32" t="s">
        <v>29</v>
      </c>
      <c r="K138" s="32" t="s">
        <v>29</v>
      </c>
      <c r="L138" s="32" t="s">
        <v>30</v>
      </c>
      <c r="M138" s="32">
        <v>79485505</v>
      </c>
      <c r="N138" s="32">
        <v>278422</v>
      </c>
      <c r="O138" s="32">
        <v>79763927</v>
      </c>
      <c r="P138" s="32">
        <v>68865094</v>
      </c>
      <c r="R138" s="32">
        <v>68865094</v>
      </c>
      <c r="S138" s="32">
        <v>10898833</v>
      </c>
      <c r="T138" s="32">
        <v>4021730</v>
      </c>
      <c r="U138" s="32">
        <v>1897359</v>
      </c>
      <c r="V138" s="20">
        <f>+$M138/$P138</f>
        <v>1.1542205257136511</v>
      </c>
      <c r="W138" s="18">
        <f>+$R138/$O138</f>
        <v>0.86336137888496889</v>
      </c>
      <c r="X138" s="13"/>
      <c r="Y138" s="35">
        <f>+$T138/$U138</f>
        <v>2.1196463083686323</v>
      </c>
      <c r="AA138" s="32">
        <f>+$T138/$S138</f>
        <v>0.36900556233864673</v>
      </c>
      <c r="AB138" s="32">
        <f>+$T138/$O138</f>
        <v>5.0420411221729342E-2</v>
      </c>
    </row>
    <row r="139" spans="1:28" x14ac:dyDescent="0.3">
      <c r="A139" s="33">
        <v>10454</v>
      </c>
      <c r="B139" s="32" t="s">
        <v>32</v>
      </c>
      <c r="C139" s="32" t="s">
        <v>25</v>
      </c>
      <c r="D139" s="32">
        <v>830014011</v>
      </c>
      <c r="E139" s="32" t="s">
        <v>441</v>
      </c>
      <c r="F139" s="32" t="s">
        <v>58</v>
      </c>
      <c r="G139" s="32" t="s">
        <v>59</v>
      </c>
      <c r="H139" s="32" t="s">
        <v>51</v>
      </c>
      <c r="I139" s="32" t="s">
        <v>442</v>
      </c>
      <c r="J139" s="32" t="s">
        <v>29</v>
      </c>
      <c r="K139" s="32" t="s">
        <v>29</v>
      </c>
      <c r="L139" s="32" t="s">
        <v>30</v>
      </c>
      <c r="M139" s="32">
        <v>21611984</v>
      </c>
      <c r="N139" s="32">
        <v>301842</v>
      </c>
      <c r="O139" s="32">
        <v>21913826</v>
      </c>
      <c r="P139" s="32">
        <v>2088590</v>
      </c>
      <c r="Q139" s="32">
        <v>1073232</v>
      </c>
      <c r="R139" s="32">
        <v>3161822</v>
      </c>
      <c r="S139" s="32">
        <v>18752004</v>
      </c>
      <c r="T139" s="32">
        <v>5737477</v>
      </c>
      <c r="U139" s="32">
        <v>2703924</v>
      </c>
      <c r="V139" s="20">
        <f>+$M139/$P139</f>
        <v>10.347643146811963</v>
      </c>
      <c r="W139" s="18">
        <f>+$R139/$O139</f>
        <v>0.14428434359203179</v>
      </c>
      <c r="X139" s="13"/>
      <c r="Y139" s="35">
        <f>+$T139/$U139</f>
        <v>2.121907642374564</v>
      </c>
      <c r="AA139" s="32">
        <f>+$T139/$S139</f>
        <v>0.30596607167959222</v>
      </c>
      <c r="AB139" s="32">
        <f>+$T139/$O139</f>
        <v>0.2618199578658697</v>
      </c>
    </row>
    <row r="140" spans="1:28" x14ac:dyDescent="0.3">
      <c r="A140" s="33">
        <v>12388</v>
      </c>
      <c r="B140" s="32" t="s">
        <v>32</v>
      </c>
      <c r="C140" s="32" t="s">
        <v>25</v>
      </c>
      <c r="D140" s="32">
        <v>830077515</v>
      </c>
      <c r="E140" s="32" t="s">
        <v>497</v>
      </c>
      <c r="F140" s="32" t="s">
        <v>58</v>
      </c>
      <c r="G140" s="32" t="s">
        <v>59</v>
      </c>
      <c r="H140" s="32" t="s">
        <v>27</v>
      </c>
      <c r="I140" s="32" t="s">
        <v>498</v>
      </c>
      <c r="J140" s="32" t="s">
        <v>29</v>
      </c>
      <c r="K140" s="32" t="s">
        <v>29</v>
      </c>
      <c r="L140" s="32" t="s">
        <v>30</v>
      </c>
      <c r="M140" s="32">
        <v>22701644</v>
      </c>
      <c r="N140" s="32">
        <v>1976926</v>
      </c>
      <c r="O140" s="32">
        <v>24678570</v>
      </c>
      <c r="P140" s="32">
        <v>10129419</v>
      </c>
      <c r="Q140" s="32">
        <v>2235508</v>
      </c>
      <c r="R140" s="32">
        <v>12364927</v>
      </c>
      <c r="S140" s="32">
        <v>12313643</v>
      </c>
      <c r="T140" s="32">
        <v>3981511</v>
      </c>
      <c r="U140" s="32">
        <v>1814117</v>
      </c>
      <c r="V140" s="20">
        <f>+$M140/$P140</f>
        <v>2.2411595373831412</v>
      </c>
      <c r="W140" s="18">
        <f>+$R140/$O140</f>
        <v>0.50103903913395309</v>
      </c>
      <c r="X140" s="13"/>
      <c r="Y140" s="35">
        <f>+$T140/$U140</f>
        <v>2.1947377153733747</v>
      </c>
      <c r="AA140" s="32">
        <f>+$T140/$S140</f>
        <v>0.32334143518697106</v>
      </c>
      <c r="AB140" s="32">
        <f>+$T140/$O140</f>
        <v>0.16133475318869772</v>
      </c>
    </row>
    <row r="141" spans="1:28" x14ac:dyDescent="0.3">
      <c r="A141" s="33">
        <v>4942</v>
      </c>
      <c r="B141" s="32" t="s">
        <v>32</v>
      </c>
      <c r="C141" s="32" t="s">
        <v>25</v>
      </c>
      <c r="D141" s="32">
        <v>800243987</v>
      </c>
      <c r="E141" s="32" t="s">
        <v>362</v>
      </c>
      <c r="F141" s="32" t="s">
        <v>58</v>
      </c>
      <c r="G141" s="32" t="s">
        <v>59</v>
      </c>
      <c r="H141" s="32" t="s">
        <v>27</v>
      </c>
      <c r="I141" s="32" t="s">
        <v>363</v>
      </c>
      <c r="J141" s="32" t="s">
        <v>29</v>
      </c>
      <c r="K141" s="32" t="s">
        <v>29</v>
      </c>
      <c r="L141" s="32" t="s">
        <v>30</v>
      </c>
      <c r="M141" s="32">
        <v>962971</v>
      </c>
      <c r="N141" s="32">
        <v>67540</v>
      </c>
      <c r="O141" s="32">
        <v>1030511</v>
      </c>
      <c r="P141" s="32">
        <v>170137</v>
      </c>
      <c r="Q141" s="32">
        <v>41950</v>
      </c>
      <c r="R141" s="32">
        <v>212087</v>
      </c>
      <c r="S141" s="32">
        <v>818424</v>
      </c>
      <c r="T141" s="32">
        <v>138777</v>
      </c>
      <c r="U141" s="32">
        <v>63159</v>
      </c>
      <c r="V141" s="20">
        <f>+$M141/$P141</f>
        <v>5.6599740209360689</v>
      </c>
      <c r="W141" s="18">
        <f>+$R141/$O141</f>
        <v>0.20580760418860158</v>
      </c>
      <c r="X141" s="13"/>
      <c r="Y141" s="35">
        <f>+$T141/$U141</f>
        <v>2.1972640478791621</v>
      </c>
      <c r="AA141" s="32">
        <f>+$T141/$S141</f>
        <v>0.16956614175537374</v>
      </c>
      <c r="AB141" s="32">
        <f>+$T141/$O141</f>
        <v>0.13466814036919547</v>
      </c>
    </row>
    <row r="142" spans="1:28" x14ac:dyDescent="0.3">
      <c r="A142" s="33">
        <v>7078</v>
      </c>
      <c r="B142" s="32" t="s">
        <v>32</v>
      </c>
      <c r="C142" s="32" t="s">
        <v>25</v>
      </c>
      <c r="D142" s="32">
        <v>805030075</v>
      </c>
      <c r="E142" s="32" t="s">
        <v>396</v>
      </c>
      <c r="F142" s="32" t="s">
        <v>58</v>
      </c>
      <c r="G142" s="32" t="s">
        <v>59</v>
      </c>
      <c r="H142" s="32" t="s">
        <v>27</v>
      </c>
      <c r="I142" s="32" t="s">
        <v>397</v>
      </c>
      <c r="J142" s="32" t="s">
        <v>158</v>
      </c>
      <c r="K142" s="32" t="s">
        <v>159</v>
      </c>
      <c r="L142" s="32" t="s">
        <v>30</v>
      </c>
      <c r="M142" s="32">
        <v>2179059</v>
      </c>
      <c r="N142" s="32">
        <v>910077</v>
      </c>
      <c r="O142" s="32">
        <v>3089136</v>
      </c>
      <c r="P142" s="32">
        <v>550705</v>
      </c>
      <c r="R142" s="32">
        <v>550705</v>
      </c>
      <c r="S142" s="32">
        <v>2538431</v>
      </c>
      <c r="T142" s="32">
        <v>369327</v>
      </c>
      <c r="U142" s="32">
        <v>167532</v>
      </c>
      <c r="V142" s="20">
        <f>+$M142/$P142</f>
        <v>3.9568534878019994</v>
      </c>
      <c r="W142" s="18">
        <f>+$R142/$O142</f>
        <v>0.17827152964453491</v>
      </c>
      <c r="X142" s="13"/>
      <c r="Y142" s="35">
        <f>+$T142/$U142</f>
        <v>2.2045161521380989</v>
      </c>
      <c r="AA142" s="32">
        <f>+$T142/$S142</f>
        <v>0.14549420488482848</v>
      </c>
      <c r="AB142" s="32">
        <f>+$T142/$O142</f>
        <v>0.11955673042559473</v>
      </c>
    </row>
    <row r="143" spans="1:28" x14ac:dyDescent="0.3">
      <c r="A143" s="33">
        <v>2562</v>
      </c>
      <c r="B143" s="32" t="s">
        <v>24</v>
      </c>
      <c r="C143" s="32" t="s">
        <v>25</v>
      </c>
      <c r="D143" s="32">
        <v>890210534</v>
      </c>
      <c r="E143" s="32" t="s">
        <v>153</v>
      </c>
      <c r="F143" s="32" t="s">
        <v>58</v>
      </c>
      <c r="G143" s="32" t="s">
        <v>59</v>
      </c>
      <c r="H143" s="32" t="s">
        <v>27</v>
      </c>
      <c r="I143" s="32" t="s">
        <v>154</v>
      </c>
      <c r="J143" s="32" t="s">
        <v>39</v>
      </c>
      <c r="K143" s="32" t="s">
        <v>155</v>
      </c>
      <c r="L143" s="32" t="s">
        <v>30</v>
      </c>
      <c r="M143" s="32">
        <v>105200767</v>
      </c>
      <c r="N143" s="32">
        <v>37827541</v>
      </c>
      <c r="O143" s="32">
        <v>143028308</v>
      </c>
      <c r="P143" s="32">
        <v>56795819</v>
      </c>
      <c r="Q143" s="32">
        <v>28794369</v>
      </c>
      <c r="R143" s="32">
        <v>85590188</v>
      </c>
      <c r="S143" s="32">
        <v>57438120</v>
      </c>
      <c r="T143" s="32">
        <v>28376795</v>
      </c>
      <c r="U143" s="32">
        <v>12858427</v>
      </c>
      <c r="V143" s="20">
        <f>+$M143/$P143</f>
        <v>1.8522625230564946</v>
      </c>
      <c r="W143" s="18">
        <f>+$R143/$O143</f>
        <v>0.59841432228926317</v>
      </c>
      <c r="X143" s="13"/>
      <c r="Y143" s="35">
        <f>+$T143/$U143</f>
        <v>2.2068636389194416</v>
      </c>
      <c r="AA143" s="32">
        <f>+$T143/$S143</f>
        <v>0.49404115246111818</v>
      </c>
      <c r="AB143" s="32">
        <f>+$T143/$O143</f>
        <v>0.19839985102809157</v>
      </c>
    </row>
    <row r="144" spans="1:28" x14ac:dyDescent="0.3">
      <c r="A144" s="33">
        <v>20424</v>
      </c>
      <c r="B144" s="32" t="s">
        <v>32</v>
      </c>
      <c r="C144" s="32" t="s">
        <v>25</v>
      </c>
      <c r="D144" s="32">
        <v>890912306</v>
      </c>
      <c r="E144" s="32" t="s">
        <v>636</v>
      </c>
      <c r="F144" s="32" t="s">
        <v>58</v>
      </c>
      <c r="G144" s="32" t="s">
        <v>59</v>
      </c>
      <c r="H144" s="32" t="s">
        <v>27</v>
      </c>
      <c r="I144" s="32" t="s">
        <v>637</v>
      </c>
      <c r="J144" s="32" t="s">
        <v>41</v>
      </c>
      <c r="K144" s="32" t="s">
        <v>42</v>
      </c>
      <c r="L144" s="32" t="s">
        <v>30</v>
      </c>
      <c r="M144" s="32">
        <v>5098781</v>
      </c>
      <c r="N144" s="32">
        <v>1694650</v>
      </c>
      <c r="O144" s="32">
        <v>6793431</v>
      </c>
      <c r="P144" s="32">
        <v>3427095</v>
      </c>
      <c r="Q144" s="32">
        <v>1231525</v>
      </c>
      <c r="R144" s="32">
        <v>4658620</v>
      </c>
      <c r="S144" s="32">
        <v>2134811</v>
      </c>
      <c r="T144" s="32">
        <v>1633131</v>
      </c>
      <c r="U144" s="32">
        <v>732988</v>
      </c>
      <c r="V144" s="20">
        <f>+$M144/$P144</f>
        <v>1.4877851358074403</v>
      </c>
      <c r="W144" s="18">
        <f>+$R144/$O144</f>
        <v>0.68575363465088557</v>
      </c>
      <c r="X144" s="13"/>
      <c r="Y144" s="35">
        <f>+$T144/$U144</f>
        <v>2.2280460253101007</v>
      </c>
      <c r="AA144" s="32">
        <f>+$T144/$S144</f>
        <v>0.76500027402894211</v>
      </c>
      <c r="AB144" s="32">
        <f>+$T144/$O144</f>
        <v>0.24039855560467163</v>
      </c>
    </row>
    <row r="145" spans="1:29" x14ac:dyDescent="0.3">
      <c r="A145" s="33">
        <v>21806</v>
      </c>
      <c r="B145" s="32" t="s">
        <v>32</v>
      </c>
      <c r="C145" s="32" t="s">
        <v>25</v>
      </c>
      <c r="D145" s="32">
        <v>900007095</v>
      </c>
      <c r="E145" s="32" t="s">
        <v>654</v>
      </c>
      <c r="F145" s="32" t="s">
        <v>58</v>
      </c>
      <c r="G145" s="32" t="s">
        <v>59</v>
      </c>
      <c r="H145" s="32" t="s">
        <v>27</v>
      </c>
      <c r="I145" s="32" t="s">
        <v>655</v>
      </c>
      <c r="J145" s="32" t="s">
        <v>656</v>
      </c>
      <c r="K145" s="32" t="s">
        <v>657</v>
      </c>
      <c r="L145" s="32" t="s">
        <v>30</v>
      </c>
      <c r="M145" s="32">
        <v>2189849</v>
      </c>
      <c r="N145" s="32">
        <v>657514</v>
      </c>
      <c r="O145" s="32">
        <v>2847363</v>
      </c>
      <c r="P145" s="32">
        <v>984499</v>
      </c>
      <c r="Q145" s="32">
        <v>328670</v>
      </c>
      <c r="R145" s="32">
        <v>1313169</v>
      </c>
      <c r="S145" s="32">
        <v>1534194</v>
      </c>
      <c r="T145" s="32">
        <v>452155</v>
      </c>
      <c r="U145" s="32">
        <v>201900</v>
      </c>
      <c r="V145" s="20">
        <f>+$M145/$P145</f>
        <v>2.2243283131826441</v>
      </c>
      <c r="W145" s="18">
        <f>+$R145/$O145</f>
        <v>0.46118777268651734</v>
      </c>
      <c r="X145" s="13"/>
      <c r="Y145" s="35">
        <f>+$T145/$U145</f>
        <v>2.2394997523526499</v>
      </c>
      <c r="AA145" s="32">
        <f>+$T145/$S145</f>
        <v>0.29471826900639686</v>
      </c>
      <c r="AB145" s="32">
        <f>+$T145/$O145</f>
        <v>0.15879780695331083</v>
      </c>
    </row>
    <row r="146" spans="1:29" x14ac:dyDescent="0.3">
      <c r="A146" s="33">
        <v>16680</v>
      </c>
      <c r="B146" s="32" t="s">
        <v>32</v>
      </c>
      <c r="C146" s="32" t="s">
        <v>25</v>
      </c>
      <c r="D146" s="32">
        <v>860055371</v>
      </c>
      <c r="E146" s="32" t="s">
        <v>584</v>
      </c>
      <c r="F146" s="32" t="s">
        <v>58</v>
      </c>
      <c r="G146" s="32" t="s">
        <v>59</v>
      </c>
      <c r="H146" s="32" t="s">
        <v>27</v>
      </c>
      <c r="I146" s="32" t="s">
        <v>585</v>
      </c>
      <c r="J146" s="32" t="s">
        <v>29</v>
      </c>
      <c r="K146" s="32" t="s">
        <v>29</v>
      </c>
      <c r="L146" s="32" t="s">
        <v>30</v>
      </c>
      <c r="M146" s="32">
        <v>7414248</v>
      </c>
      <c r="N146" s="32">
        <v>7055322</v>
      </c>
      <c r="O146" s="32">
        <v>14469570</v>
      </c>
      <c r="P146" s="32">
        <v>3675331</v>
      </c>
      <c r="Q146" s="32">
        <v>1363600</v>
      </c>
      <c r="R146" s="32">
        <v>5038931</v>
      </c>
      <c r="S146" s="32">
        <v>9430639</v>
      </c>
      <c r="T146" s="32">
        <v>1606878</v>
      </c>
      <c r="U146" s="32">
        <v>702922</v>
      </c>
      <c r="V146" s="20">
        <f>+$M146/$P146</f>
        <v>2.0173007546803268</v>
      </c>
      <c r="W146" s="18">
        <f>+$R146/$O146</f>
        <v>0.34824331338111636</v>
      </c>
      <c r="X146" s="13"/>
      <c r="Y146" s="35">
        <f>+$T146/$U146</f>
        <v>2.2859975929050451</v>
      </c>
      <c r="AA146" s="32">
        <f>+$T146/$S146</f>
        <v>0.17038909028327773</v>
      </c>
      <c r="AB146" s="32">
        <f>+$T146/$O146</f>
        <v>0.11105222891903491</v>
      </c>
    </row>
    <row r="147" spans="1:29" x14ac:dyDescent="0.3">
      <c r="A147" s="33">
        <v>23392</v>
      </c>
      <c r="B147" s="32" t="s">
        <v>32</v>
      </c>
      <c r="C147" s="32" t="s">
        <v>25</v>
      </c>
      <c r="D147" s="32">
        <v>900075980</v>
      </c>
      <c r="E147" s="32" t="s">
        <v>681</v>
      </c>
      <c r="F147" s="32" t="s">
        <v>58</v>
      </c>
      <c r="G147" s="32" t="s">
        <v>59</v>
      </c>
      <c r="H147" s="32" t="s">
        <v>27</v>
      </c>
      <c r="I147" s="32" t="s">
        <v>682</v>
      </c>
      <c r="J147" s="32" t="s">
        <v>29</v>
      </c>
      <c r="K147" s="32" t="s">
        <v>29</v>
      </c>
      <c r="L147" s="32" t="s">
        <v>30</v>
      </c>
      <c r="M147" s="32">
        <v>13149432</v>
      </c>
      <c r="O147" s="32">
        <v>13149432</v>
      </c>
      <c r="P147" s="32">
        <v>5192632</v>
      </c>
      <c r="Q147" s="32">
        <v>3715779</v>
      </c>
      <c r="R147" s="32">
        <v>8908411</v>
      </c>
      <c r="S147" s="32">
        <v>4241021</v>
      </c>
      <c r="T147" s="32">
        <v>1398547</v>
      </c>
      <c r="U147" s="32">
        <v>610351</v>
      </c>
      <c r="V147" s="20">
        <f>+$M147/$P147</f>
        <v>2.5323250328542444</v>
      </c>
      <c r="W147" s="18">
        <f>+$R147/$O147</f>
        <v>0.67747496621907322</v>
      </c>
      <c r="X147" s="13"/>
      <c r="Y147" s="35">
        <f>+$T147/$U147</f>
        <v>2.2913815165372058</v>
      </c>
      <c r="AA147" s="32">
        <f>+$T147/$S147</f>
        <v>0.32976658215085469</v>
      </c>
      <c r="AB147" s="32">
        <f>+$T147/$O147</f>
        <v>0.10635797804802519</v>
      </c>
    </row>
    <row r="148" spans="1:29" x14ac:dyDescent="0.3">
      <c r="A148" s="33">
        <v>4980</v>
      </c>
      <c r="B148" s="32" t="s">
        <v>24</v>
      </c>
      <c r="C148" s="32" t="s">
        <v>25</v>
      </c>
      <c r="D148" s="32">
        <v>900779576</v>
      </c>
      <c r="E148" s="32" t="s">
        <v>216</v>
      </c>
      <c r="F148" s="32" t="s">
        <v>58</v>
      </c>
      <c r="G148" s="32" t="s">
        <v>59</v>
      </c>
      <c r="H148" s="32" t="s">
        <v>27</v>
      </c>
      <c r="I148" s="32" t="s">
        <v>217</v>
      </c>
      <c r="J148" s="32" t="s">
        <v>29</v>
      </c>
      <c r="K148" s="32" t="s">
        <v>29</v>
      </c>
      <c r="L148" s="32" t="s">
        <v>30</v>
      </c>
      <c r="M148" s="32">
        <v>33618740</v>
      </c>
      <c r="N148" s="32">
        <v>4879471</v>
      </c>
      <c r="O148" s="32">
        <v>38498211</v>
      </c>
      <c r="P148" s="32">
        <v>21320473</v>
      </c>
      <c r="Q148" s="32">
        <v>6741487</v>
      </c>
      <c r="R148" s="32">
        <v>28061960</v>
      </c>
      <c r="S148" s="32">
        <v>10436251</v>
      </c>
      <c r="T148" s="32">
        <v>9752638</v>
      </c>
      <c r="U148" s="32">
        <v>4246700</v>
      </c>
      <c r="V148" s="20">
        <f>+$M148/$P148</f>
        <v>1.5768289943661193</v>
      </c>
      <c r="W148" s="18">
        <f>+$R148/$O148</f>
        <v>0.72891594884759714</v>
      </c>
      <c r="X148" s="13"/>
      <c r="Y148" s="35">
        <f>+$T148/$U148</f>
        <v>2.2965215343678622</v>
      </c>
      <c r="AA148" s="32">
        <f>+$T148/$S148</f>
        <v>0.93449630523451377</v>
      </c>
      <c r="AB148" s="32">
        <f>+$T148/$O148</f>
        <v>0.25332704420992447</v>
      </c>
    </row>
    <row r="149" spans="1:29" x14ac:dyDescent="0.3">
      <c r="A149" s="33">
        <v>262</v>
      </c>
      <c r="B149" s="32" t="s">
        <v>24</v>
      </c>
      <c r="C149" s="32" t="s">
        <v>25</v>
      </c>
      <c r="D149" s="32">
        <v>800105706</v>
      </c>
      <c r="E149" s="32" t="s">
        <v>70</v>
      </c>
      <c r="F149" s="32" t="s">
        <v>58</v>
      </c>
      <c r="G149" s="32" t="s">
        <v>59</v>
      </c>
      <c r="H149" s="32" t="s">
        <v>27</v>
      </c>
      <c r="I149" s="32" t="s">
        <v>71</v>
      </c>
      <c r="J149" s="32" t="s">
        <v>29</v>
      </c>
      <c r="K149" s="32" t="s">
        <v>29</v>
      </c>
      <c r="L149" s="32" t="s">
        <v>30</v>
      </c>
      <c r="M149" s="32">
        <v>71257889</v>
      </c>
      <c r="N149" s="32">
        <v>20098995</v>
      </c>
      <c r="O149" s="32">
        <v>91356884</v>
      </c>
      <c r="P149" s="32">
        <v>54538762</v>
      </c>
      <c r="Q149" s="32">
        <v>12950768</v>
      </c>
      <c r="R149" s="32">
        <v>67489530</v>
      </c>
      <c r="S149" s="32">
        <v>23867354</v>
      </c>
      <c r="T149" s="32">
        <v>13098020</v>
      </c>
      <c r="U149" s="32">
        <v>5641277</v>
      </c>
      <c r="V149" s="20">
        <f>+$M149/$P149</f>
        <v>1.3065549416028182</v>
      </c>
      <c r="W149" s="18">
        <f>+$R149/$O149</f>
        <v>0.73874597123956198</v>
      </c>
      <c r="X149" s="13"/>
      <c r="Y149" s="35">
        <f>+$T149/$U149</f>
        <v>2.3218182691613971</v>
      </c>
      <c r="AA149" s="32">
        <f>+$T149/$S149</f>
        <v>0.54878391630676782</v>
      </c>
      <c r="AB149" s="32">
        <f>+$T149/$O149</f>
        <v>0.14337200905407413</v>
      </c>
    </row>
    <row r="150" spans="1:29" x14ac:dyDescent="0.3">
      <c r="A150" s="33">
        <v>25760</v>
      </c>
      <c r="B150" s="32" t="s">
        <v>32</v>
      </c>
      <c r="C150" s="32" t="s">
        <v>25</v>
      </c>
      <c r="D150" s="32">
        <v>900163958</v>
      </c>
      <c r="E150" s="32" t="s">
        <v>724</v>
      </c>
      <c r="F150" s="32" t="s">
        <v>58</v>
      </c>
      <c r="G150" s="32" t="s">
        <v>59</v>
      </c>
      <c r="H150" s="32" t="s">
        <v>51</v>
      </c>
      <c r="I150" s="32" t="s">
        <v>725</v>
      </c>
      <c r="J150" s="32" t="s">
        <v>29</v>
      </c>
      <c r="K150" s="32" t="s">
        <v>29</v>
      </c>
      <c r="L150" s="32" t="s">
        <v>30</v>
      </c>
      <c r="M150" s="32">
        <v>4376785</v>
      </c>
      <c r="N150" s="32">
        <v>3070133</v>
      </c>
      <c r="O150" s="32">
        <v>7446918</v>
      </c>
      <c r="P150" s="32">
        <v>1327175</v>
      </c>
      <c r="Q150" s="32">
        <v>2642384</v>
      </c>
      <c r="R150" s="32">
        <v>3969559</v>
      </c>
      <c r="S150" s="32">
        <v>3477359</v>
      </c>
      <c r="T150" s="32">
        <v>1280647</v>
      </c>
      <c r="U150" s="32">
        <v>551084</v>
      </c>
      <c r="V150" s="20">
        <f>+$M150/$P150</f>
        <v>3.2978205587055212</v>
      </c>
      <c r="W150" s="18">
        <f>+$R150/$O150</f>
        <v>0.53304722839703622</v>
      </c>
      <c r="X150" s="13"/>
      <c r="Y150" s="35">
        <f>+$T150/$U150</f>
        <v>2.323868956456729</v>
      </c>
      <c r="AA150" s="32">
        <f>+$T150/$S150</f>
        <v>0.36828150329028436</v>
      </c>
      <c r="AB150" s="32">
        <f>+$T150/$O150</f>
        <v>0.17197006869150433</v>
      </c>
    </row>
    <row r="151" spans="1:29" x14ac:dyDescent="0.3">
      <c r="A151" s="33">
        <v>2326</v>
      </c>
      <c r="B151" s="32" t="s">
        <v>32</v>
      </c>
      <c r="C151" s="32" t="s">
        <v>25</v>
      </c>
      <c r="D151" s="32">
        <v>800121606</v>
      </c>
      <c r="E151" s="32" t="s">
        <v>314</v>
      </c>
      <c r="F151" s="32" t="s">
        <v>58</v>
      </c>
      <c r="G151" s="32" t="s">
        <v>59</v>
      </c>
      <c r="H151" s="32" t="s">
        <v>51</v>
      </c>
      <c r="I151" s="32" t="s">
        <v>315</v>
      </c>
      <c r="J151" s="32" t="s">
        <v>29</v>
      </c>
      <c r="K151" s="32" t="s">
        <v>29</v>
      </c>
      <c r="L151" s="32" t="s">
        <v>30</v>
      </c>
      <c r="M151" s="32">
        <v>10730220</v>
      </c>
      <c r="N151" s="32">
        <v>1026133</v>
      </c>
      <c r="O151" s="32">
        <v>11756353</v>
      </c>
      <c r="P151" s="32">
        <v>3323884</v>
      </c>
      <c r="Q151" s="32">
        <v>784034</v>
      </c>
      <c r="R151" s="32">
        <v>4107918</v>
      </c>
      <c r="S151" s="32">
        <v>7648435</v>
      </c>
      <c r="T151" s="32">
        <v>4085841</v>
      </c>
      <c r="U151" s="32">
        <v>1745535</v>
      </c>
      <c r="V151" s="20">
        <f>+$M151/$P151</f>
        <v>3.228217350545326</v>
      </c>
      <c r="W151" s="18">
        <f>+$R151/$O151</f>
        <v>0.34942111724613917</v>
      </c>
      <c r="X151" s="13"/>
      <c r="Y151" s="35">
        <f>+$T151/$U151</f>
        <v>2.3407385128341742</v>
      </c>
      <c r="AA151" s="32">
        <f>+$T151/$S151</f>
        <v>0.53420614805512501</v>
      </c>
      <c r="AB151" s="32">
        <f>+$T151/$O151</f>
        <v>0.34754323896194678</v>
      </c>
    </row>
    <row r="152" spans="1:29" x14ac:dyDescent="0.3">
      <c r="A152" s="33">
        <v>15588</v>
      </c>
      <c r="B152" s="32" t="s">
        <v>32</v>
      </c>
      <c r="C152" s="32" t="s">
        <v>25</v>
      </c>
      <c r="D152" s="32">
        <v>860004270</v>
      </c>
      <c r="E152" s="32" t="s">
        <v>567</v>
      </c>
      <c r="F152" s="32" t="s">
        <v>58</v>
      </c>
      <c r="G152" s="32" t="s">
        <v>59</v>
      </c>
      <c r="H152" s="32" t="s">
        <v>27</v>
      </c>
      <c r="I152" s="32" t="s">
        <v>568</v>
      </c>
      <c r="J152" s="32" t="s">
        <v>74</v>
      </c>
      <c r="K152" s="32" t="s">
        <v>569</v>
      </c>
      <c r="L152" s="32" t="s">
        <v>30</v>
      </c>
      <c r="M152" s="32">
        <v>14425629</v>
      </c>
      <c r="N152" s="32">
        <v>40443336</v>
      </c>
      <c r="O152" s="32">
        <v>54868965</v>
      </c>
      <c r="P152" s="32">
        <v>5522365</v>
      </c>
      <c r="Q152" s="32">
        <v>12007054</v>
      </c>
      <c r="R152" s="32">
        <v>17529419</v>
      </c>
      <c r="S152" s="32">
        <v>37339546</v>
      </c>
      <c r="T152" s="32">
        <v>1763824</v>
      </c>
      <c r="U152" s="32">
        <v>753005</v>
      </c>
      <c r="V152" s="20">
        <f>+$M152/$P152</f>
        <v>2.6122194023756125</v>
      </c>
      <c r="W152" s="18">
        <f>+$R152/$O152</f>
        <v>0.3194778505481195</v>
      </c>
      <c r="X152" s="13"/>
      <c r="Y152" s="35">
        <f>+$T152/$U152</f>
        <v>2.3423801966786408</v>
      </c>
      <c r="AA152" s="32">
        <f>+$T152/$S152</f>
        <v>4.7237424900666979E-2</v>
      </c>
      <c r="AB152" s="32">
        <f>+$T152/$O152</f>
        <v>3.2146113927973674E-2</v>
      </c>
    </row>
    <row r="153" spans="1:29" x14ac:dyDescent="0.3">
      <c r="A153" s="33">
        <v>898</v>
      </c>
      <c r="B153" s="32" t="s">
        <v>24</v>
      </c>
      <c r="C153" s="32" t="s">
        <v>25</v>
      </c>
      <c r="D153" s="32">
        <v>811001646</v>
      </c>
      <c r="E153" s="32" t="s">
        <v>79</v>
      </c>
      <c r="F153" s="32" t="s">
        <v>58</v>
      </c>
      <c r="G153" s="32" t="s">
        <v>59</v>
      </c>
      <c r="H153" s="32" t="s">
        <v>51</v>
      </c>
      <c r="I153" s="32" t="s">
        <v>80</v>
      </c>
      <c r="J153" s="32" t="s">
        <v>41</v>
      </c>
      <c r="K153" s="32" t="s">
        <v>81</v>
      </c>
      <c r="L153" s="32" t="s">
        <v>30</v>
      </c>
      <c r="M153" s="32">
        <v>11228207</v>
      </c>
      <c r="N153" s="32">
        <v>1566021</v>
      </c>
      <c r="O153" s="32">
        <v>12794228</v>
      </c>
      <c r="P153" s="32">
        <v>1832257</v>
      </c>
      <c r="Q153" s="32">
        <v>882067</v>
      </c>
      <c r="R153" s="32">
        <v>2714324</v>
      </c>
      <c r="S153" s="32">
        <v>10079904</v>
      </c>
      <c r="T153" s="32">
        <v>5918946</v>
      </c>
      <c r="U153" s="32">
        <v>2522329</v>
      </c>
      <c r="V153" s="20">
        <f>+$M153/$P153</f>
        <v>6.1280742821558327</v>
      </c>
      <c r="W153" s="18">
        <f>+$R153/$O153</f>
        <v>0.2121522298961688</v>
      </c>
      <c r="X153" s="13"/>
      <c r="Y153" s="35">
        <f>+$T153/$U153</f>
        <v>2.3466193347497493</v>
      </c>
      <c r="AA153" s="32">
        <f>+$T153/$S153</f>
        <v>0.58720261621539249</v>
      </c>
      <c r="AB153" s="32">
        <f>+$T153/$O153</f>
        <v>0.46262627178443277</v>
      </c>
      <c r="AC153" s="9"/>
    </row>
    <row r="154" spans="1:29" x14ac:dyDescent="0.3">
      <c r="A154" s="33">
        <v>5064</v>
      </c>
      <c r="B154" s="32" t="s">
        <v>24</v>
      </c>
      <c r="C154" s="32" t="s">
        <v>25</v>
      </c>
      <c r="D154" s="32">
        <v>900824185</v>
      </c>
      <c r="E154" s="32" t="s">
        <v>218</v>
      </c>
      <c r="F154" s="32" t="s">
        <v>58</v>
      </c>
      <c r="G154" s="32" t="s">
        <v>59</v>
      </c>
      <c r="H154" s="32" t="s">
        <v>27</v>
      </c>
      <c r="I154" s="32" t="s">
        <v>219</v>
      </c>
      <c r="J154" s="32" t="s">
        <v>29</v>
      </c>
      <c r="K154" s="32" t="s">
        <v>29</v>
      </c>
      <c r="L154" s="32" t="s">
        <v>30</v>
      </c>
      <c r="M154" s="32">
        <v>823745436</v>
      </c>
      <c r="N154" s="32">
        <v>93881998</v>
      </c>
      <c r="O154" s="32">
        <v>917627434</v>
      </c>
      <c r="P154" s="32">
        <v>527803539</v>
      </c>
      <c r="Q154" s="32">
        <v>33320329</v>
      </c>
      <c r="R154" s="32">
        <v>561123868</v>
      </c>
      <c r="S154" s="32">
        <v>356503566</v>
      </c>
      <c r="T154" s="32">
        <v>21411719</v>
      </c>
      <c r="U154" s="32">
        <v>9116184</v>
      </c>
      <c r="V154" s="20">
        <f>+$M154/$P154</f>
        <v>1.5607046469614521</v>
      </c>
      <c r="W154" s="18">
        <f>+$R154/$O154</f>
        <v>0.61149421563610318</v>
      </c>
      <c r="X154" s="13"/>
      <c r="Y154" s="35">
        <f>+$T154/$U154</f>
        <v>2.3487589763436105</v>
      </c>
      <c r="AA154" s="32">
        <f>+$T154/$S154</f>
        <v>6.0060322089457024E-2</v>
      </c>
      <c r="AB154" s="32">
        <f>+$T154/$O154</f>
        <v>2.3333782542512782E-2</v>
      </c>
    </row>
    <row r="155" spans="1:29" x14ac:dyDescent="0.3">
      <c r="A155" s="33">
        <v>30576</v>
      </c>
      <c r="B155" s="32" t="s">
        <v>32</v>
      </c>
      <c r="C155" s="32" t="s">
        <v>25</v>
      </c>
      <c r="D155" s="32">
        <v>900346138</v>
      </c>
      <c r="E155" s="32" t="s">
        <v>787</v>
      </c>
      <c r="F155" s="32" t="s">
        <v>58</v>
      </c>
      <c r="G155" s="32" t="s">
        <v>59</v>
      </c>
      <c r="H155" s="32" t="s">
        <v>27</v>
      </c>
      <c r="I155" s="32" t="s">
        <v>788</v>
      </c>
      <c r="J155" s="32" t="s">
        <v>29</v>
      </c>
      <c r="K155" s="32" t="s">
        <v>29</v>
      </c>
      <c r="L155" s="32" t="s">
        <v>30</v>
      </c>
      <c r="M155" s="32">
        <v>18542684</v>
      </c>
      <c r="N155" s="32">
        <v>3221320</v>
      </c>
      <c r="O155" s="32">
        <v>21764004</v>
      </c>
      <c r="P155" s="32">
        <v>497237</v>
      </c>
      <c r="Q155" s="32">
        <v>0</v>
      </c>
      <c r="R155" s="32">
        <v>497237</v>
      </c>
      <c r="S155" s="32">
        <v>21266767</v>
      </c>
      <c r="T155" s="32">
        <v>558433</v>
      </c>
      <c r="U155" s="32">
        <v>234821</v>
      </c>
      <c r="V155" s="20">
        <f>+$M155/$P155</f>
        <v>37.291440500204125</v>
      </c>
      <c r="W155" s="18">
        <f>+$R155/$O155</f>
        <v>2.2846761101495847E-2</v>
      </c>
      <c r="X155" s="13"/>
      <c r="Y155" s="35">
        <f>+$T155/$U155</f>
        <v>2.3781220589299936</v>
      </c>
      <c r="AA155" s="32">
        <f>+$T155/$S155</f>
        <v>2.6258481131617231E-2</v>
      </c>
      <c r="AB155" s="32">
        <f>+$T155/$O155</f>
        <v>2.5658559886315036E-2</v>
      </c>
    </row>
    <row r="156" spans="1:29" x14ac:dyDescent="0.3">
      <c r="A156" s="33">
        <v>10242</v>
      </c>
      <c r="B156" s="32" t="s">
        <v>32</v>
      </c>
      <c r="C156" s="32" t="s">
        <v>25</v>
      </c>
      <c r="D156" s="32">
        <v>830006334</v>
      </c>
      <c r="E156" s="32" t="s">
        <v>429</v>
      </c>
      <c r="F156" s="32" t="s">
        <v>58</v>
      </c>
      <c r="G156" s="32" t="s">
        <v>59</v>
      </c>
      <c r="H156" s="32" t="s">
        <v>27</v>
      </c>
      <c r="I156" s="32" t="s">
        <v>430</v>
      </c>
      <c r="J156" s="32" t="s">
        <v>29</v>
      </c>
      <c r="K156" s="32" t="s">
        <v>29</v>
      </c>
      <c r="L156" s="32" t="s">
        <v>30</v>
      </c>
      <c r="M156" s="32">
        <v>9996976</v>
      </c>
      <c r="N156" s="32">
        <v>7791715</v>
      </c>
      <c r="O156" s="32">
        <v>17788691</v>
      </c>
      <c r="P156" s="32">
        <v>3224369</v>
      </c>
      <c r="Q156" s="32">
        <v>1502058</v>
      </c>
      <c r="R156" s="32">
        <v>4726427</v>
      </c>
      <c r="S156" s="32">
        <v>13062264</v>
      </c>
      <c r="T156" s="32">
        <v>1888700</v>
      </c>
      <c r="U156" s="32">
        <v>793484</v>
      </c>
      <c r="V156" s="20">
        <f>+$M156/$P156</f>
        <v>3.100444148917199</v>
      </c>
      <c r="W156" s="18">
        <f>+$R156/$O156</f>
        <v>0.26569841479623207</v>
      </c>
      <c r="X156" s="13"/>
      <c r="Y156" s="35">
        <f>+$T156/$U156</f>
        <v>2.3802622359114993</v>
      </c>
      <c r="AA156" s="32">
        <f>+$T156/$S156</f>
        <v>0.14459208602735329</v>
      </c>
      <c r="AB156" s="32">
        <f>+$T156/$O156</f>
        <v>0.10617419797780511</v>
      </c>
    </row>
    <row r="157" spans="1:29" x14ac:dyDescent="0.3">
      <c r="A157" s="33">
        <v>1896</v>
      </c>
      <c r="B157" s="32" t="s">
        <v>24</v>
      </c>
      <c r="C157" s="32" t="s">
        <v>25</v>
      </c>
      <c r="D157" s="32">
        <v>860001911</v>
      </c>
      <c r="E157" s="32" t="s">
        <v>115</v>
      </c>
      <c r="F157" s="32" t="s">
        <v>58</v>
      </c>
      <c r="G157" s="32" t="s">
        <v>59</v>
      </c>
      <c r="H157" s="32" t="s">
        <v>27</v>
      </c>
      <c r="I157" s="32" t="s">
        <v>116</v>
      </c>
      <c r="J157" s="32" t="s">
        <v>29</v>
      </c>
      <c r="K157" s="32" t="s">
        <v>29</v>
      </c>
      <c r="L157" s="32" t="s">
        <v>30</v>
      </c>
      <c r="M157" s="32">
        <v>39834549</v>
      </c>
      <c r="N157" s="32">
        <v>3477526</v>
      </c>
      <c r="O157" s="32">
        <v>43312075</v>
      </c>
      <c r="P157" s="32">
        <v>23888911</v>
      </c>
      <c r="Q157" s="32">
        <v>2081982</v>
      </c>
      <c r="R157" s="32">
        <v>25970893</v>
      </c>
      <c r="S157" s="32">
        <v>17341182</v>
      </c>
      <c r="T157" s="32">
        <v>12186092</v>
      </c>
      <c r="U157" s="32">
        <v>5086309</v>
      </c>
      <c r="V157" s="20">
        <f>+$M157/$P157</f>
        <v>1.6674912054383726</v>
      </c>
      <c r="W157" s="18">
        <f>+$R157/$O157</f>
        <v>0.59962246094189664</v>
      </c>
      <c r="X157" s="13"/>
      <c r="Y157" s="35">
        <f>+$T157/$U157</f>
        <v>2.3958615176545508</v>
      </c>
      <c r="AA157" s="32">
        <f>+$T157/$S157</f>
        <v>0.70272556968723354</v>
      </c>
      <c r="AB157" s="32">
        <f>+$T157/$O157</f>
        <v>0.28135553422457826</v>
      </c>
    </row>
    <row r="158" spans="1:29" x14ac:dyDescent="0.3">
      <c r="A158" s="33">
        <v>374</v>
      </c>
      <c r="B158" s="32" t="s">
        <v>32</v>
      </c>
      <c r="C158" s="32" t="s">
        <v>25</v>
      </c>
      <c r="D158" s="32">
        <v>800014620</v>
      </c>
      <c r="E158" s="32" t="s">
        <v>270</v>
      </c>
      <c r="F158" s="32" t="s">
        <v>58</v>
      </c>
      <c r="G158" s="32" t="s">
        <v>59</v>
      </c>
      <c r="H158" s="32" t="s">
        <v>44</v>
      </c>
      <c r="I158" s="32" t="s">
        <v>271</v>
      </c>
      <c r="J158" s="32" t="s">
        <v>29</v>
      </c>
      <c r="K158" s="32" t="s">
        <v>29</v>
      </c>
      <c r="L158" s="32" t="s">
        <v>30</v>
      </c>
      <c r="M158" s="32">
        <v>3955901</v>
      </c>
      <c r="N158" s="32">
        <v>1045492</v>
      </c>
      <c r="O158" s="32">
        <v>5001393</v>
      </c>
      <c r="P158" s="32">
        <v>1374378</v>
      </c>
      <c r="Q158" s="32">
        <v>35165</v>
      </c>
      <c r="R158" s="32">
        <v>1409543</v>
      </c>
      <c r="S158" s="32">
        <v>3591850</v>
      </c>
      <c r="T158" s="32">
        <v>256233</v>
      </c>
      <c r="U158" s="32">
        <v>106799</v>
      </c>
      <c r="V158" s="20">
        <f>+$M158/$P158</f>
        <v>2.8783209568255606</v>
      </c>
      <c r="W158" s="18">
        <f>+$R158/$O158</f>
        <v>0.28183008213911603</v>
      </c>
      <c r="X158" s="13"/>
      <c r="Y158" s="35">
        <f>+$T158/$U158</f>
        <v>2.399207857751477</v>
      </c>
      <c r="AA158" s="32">
        <f>+$T158/$S158</f>
        <v>7.1337333129167416E-2</v>
      </c>
      <c r="AB158" s="32">
        <f>+$T158/$O158</f>
        <v>5.1232326673788679E-2</v>
      </c>
    </row>
    <row r="159" spans="1:29" x14ac:dyDescent="0.3">
      <c r="A159" s="33">
        <v>36440</v>
      </c>
      <c r="B159" s="32" t="s">
        <v>32</v>
      </c>
      <c r="C159" s="32" t="s">
        <v>25</v>
      </c>
      <c r="D159" s="32">
        <v>900535843</v>
      </c>
      <c r="E159" s="32" t="s">
        <v>885</v>
      </c>
      <c r="F159" s="32" t="s">
        <v>58</v>
      </c>
      <c r="G159" s="32" t="s">
        <v>59</v>
      </c>
      <c r="H159" s="32" t="s">
        <v>27</v>
      </c>
      <c r="I159" s="32" t="s">
        <v>886</v>
      </c>
      <c r="J159" s="32" t="s">
        <v>41</v>
      </c>
      <c r="K159" s="32" t="s">
        <v>162</v>
      </c>
      <c r="L159" s="32" t="s">
        <v>30</v>
      </c>
      <c r="M159" s="32">
        <v>9330519</v>
      </c>
      <c r="N159" s="32">
        <v>3537836</v>
      </c>
      <c r="O159" s="32">
        <v>12868355</v>
      </c>
      <c r="P159" s="32">
        <v>2071970</v>
      </c>
      <c r="Q159" s="32">
        <v>6860337</v>
      </c>
      <c r="R159" s="32">
        <v>8932307</v>
      </c>
      <c r="S159" s="32">
        <v>3936048</v>
      </c>
      <c r="T159" s="32">
        <v>1192002</v>
      </c>
      <c r="U159" s="32">
        <v>496470</v>
      </c>
      <c r="V159" s="20">
        <f>+$M159/$P159</f>
        <v>4.5032114364590221</v>
      </c>
      <c r="W159" s="18">
        <f>+$R159/$O159</f>
        <v>0.69412966925453956</v>
      </c>
      <c r="X159" s="13"/>
      <c r="Y159" s="35">
        <f>+$T159/$U159</f>
        <v>2.4009547404677019</v>
      </c>
      <c r="AA159" s="32">
        <f>+$T159/$S159</f>
        <v>0.30284234338605626</v>
      </c>
      <c r="AB159" s="32">
        <f>+$T159/$O159</f>
        <v>9.2630487735223338E-2</v>
      </c>
    </row>
    <row r="160" spans="1:29" x14ac:dyDescent="0.3">
      <c r="A160" s="33">
        <v>11054</v>
      </c>
      <c r="B160" s="32" t="s">
        <v>32</v>
      </c>
      <c r="C160" s="32" t="s">
        <v>25</v>
      </c>
      <c r="D160" s="32">
        <v>830035136</v>
      </c>
      <c r="E160" s="32" t="s">
        <v>461</v>
      </c>
      <c r="F160" s="32" t="s">
        <v>58</v>
      </c>
      <c r="G160" s="32" t="s">
        <v>59</v>
      </c>
      <c r="H160" s="32" t="s">
        <v>27</v>
      </c>
      <c r="I160" s="32" t="s">
        <v>462</v>
      </c>
      <c r="J160" s="32" t="s">
        <v>29</v>
      </c>
      <c r="K160" s="32" t="s">
        <v>29</v>
      </c>
      <c r="L160" s="32" t="s">
        <v>30</v>
      </c>
      <c r="M160" s="32">
        <v>16318948</v>
      </c>
      <c r="N160" s="32">
        <v>5748953</v>
      </c>
      <c r="O160" s="32">
        <v>22067901</v>
      </c>
      <c r="P160" s="32">
        <v>10440464</v>
      </c>
      <c r="Q160" s="32">
        <v>3572565</v>
      </c>
      <c r="R160" s="32">
        <v>14013029</v>
      </c>
      <c r="S160" s="32">
        <v>8054872</v>
      </c>
      <c r="T160" s="32">
        <v>2504447</v>
      </c>
      <c r="U160" s="32">
        <v>1032003</v>
      </c>
      <c r="V160" s="20">
        <f>+$M160/$P160</f>
        <v>1.5630481557141522</v>
      </c>
      <c r="W160" s="18">
        <f>+$R160/$O160</f>
        <v>0.63499600619016738</v>
      </c>
      <c r="X160" s="13"/>
      <c r="Y160" s="35">
        <f>+$T160/$U160</f>
        <v>2.4267826740813736</v>
      </c>
      <c r="AA160" s="32">
        <f>+$T160/$S160</f>
        <v>0.3109232524117081</v>
      </c>
      <c r="AB160" s="32">
        <f>+$T160/$O160</f>
        <v>0.11348822889861614</v>
      </c>
    </row>
    <row r="161" spans="1:28" x14ac:dyDescent="0.3">
      <c r="A161" s="33">
        <v>5646</v>
      </c>
      <c r="B161" s="32" t="s">
        <v>32</v>
      </c>
      <c r="C161" s="32" t="s">
        <v>25</v>
      </c>
      <c r="D161" s="32">
        <v>802013459</v>
      </c>
      <c r="E161" s="32" t="s">
        <v>43</v>
      </c>
      <c r="F161" s="32" t="s">
        <v>58</v>
      </c>
      <c r="G161" s="32" t="s">
        <v>34</v>
      </c>
      <c r="H161" s="32" t="s">
        <v>44</v>
      </c>
      <c r="I161" s="32" t="s">
        <v>45</v>
      </c>
      <c r="J161" s="32" t="s">
        <v>46</v>
      </c>
      <c r="K161" s="32" t="s">
        <v>47</v>
      </c>
      <c r="L161" s="32" t="s">
        <v>30</v>
      </c>
      <c r="M161" s="32">
        <v>864142</v>
      </c>
      <c r="N161" s="32">
        <v>1704916</v>
      </c>
      <c r="O161" s="32">
        <v>2569058</v>
      </c>
      <c r="P161" s="32">
        <v>866168</v>
      </c>
      <c r="R161" s="32">
        <v>866168</v>
      </c>
      <c r="S161" s="32">
        <v>1702890</v>
      </c>
      <c r="T161" s="32">
        <v>425979</v>
      </c>
      <c r="U161" s="32">
        <v>175347</v>
      </c>
      <c r="V161" s="20">
        <f>+$M161/$P161</f>
        <v>0.99766096184573894</v>
      </c>
      <c r="W161" s="18">
        <f>+$R161/$O161</f>
        <v>0.33715392957262935</v>
      </c>
      <c r="X161" s="13"/>
      <c r="Y161" s="35">
        <f>+$T161/$U161</f>
        <v>2.4293486629369192</v>
      </c>
      <c r="AA161" s="32">
        <f>+$T161/$S161</f>
        <v>0.25015062628825113</v>
      </c>
      <c r="AB161" s="32">
        <f>+$T161/$O161</f>
        <v>0.16581135965011301</v>
      </c>
    </row>
    <row r="162" spans="1:28" x14ac:dyDescent="0.3">
      <c r="A162" s="33">
        <v>1284</v>
      </c>
      <c r="B162" s="32" t="s">
        <v>32</v>
      </c>
      <c r="C162" s="32" t="s">
        <v>25</v>
      </c>
      <c r="D162" s="32">
        <v>800062591</v>
      </c>
      <c r="E162" s="32" t="s">
        <v>290</v>
      </c>
      <c r="F162" s="32" t="s">
        <v>58</v>
      </c>
      <c r="G162" s="32" t="s">
        <v>59</v>
      </c>
      <c r="H162" s="32" t="s">
        <v>44</v>
      </c>
      <c r="I162" s="32" t="s">
        <v>291</v>
      </c>
      <c r="J162" s="32" t="s">
        <v>46</v>
      </c>
      <c r="K162" s="32" t="s">
        <v>47</v>
      </c>
      <c r="L162" s="32" t="s">
        <v>30</v>
      </c>
      <c r="M162" s="32">
        <v>47642713</v>
      </c>
      <c r="N162" s="32">
        <v>19761763</v>
      </c>
      <c r="O162" s="32">
        <v>67404476</v>
      </c>
      <c r="P162" s="32">
        <v>13523385</v>
      </c>
      <c r="Q162" s="32">
        <v>25304767</v>
      </c>
      <c r="R162" s="32">
        <v>38828152</v>
      </c>
      <c r="S162" s="32">
        <v>28576324</v>
      </c>
      <c r="T162" s="32">
        <v>3370493</v>
      </c>
      <c r="U162" s="32">
        <v>1373409</v>
      </c>
      <c r="V162" s="20">
        <f>+$M162/$P162</f>
        <v>3.5229872550400656</v>
      </c>
      <c r="W162" s="18">
        <f>+$R162/$O162</f>
        <v>0.57604708624988055</v>
      </c>
      <c r="X162" s="13"/>
      <c r="Y162" s="35">
        <f>+$T162/$U162</f>
        <v>2.4541072615659281</v>
      </c>
      <c r="AA162" s="32">
        <f>+$T162/$S162</f>
        <v>0.11794704595314638</v>
      </c>
      <c r="AB162" s="32">
        <f>+$T162/$O162</f>
        <v>5.000399380005565E-2</v>
      </c>
    </row>
    <row r="163" spans="1:28" x14ac:dyDescent="0.3">
      <c r="A163" s="33">
        <v>15542</v>
      </c>
      <c r="B163" s="32" t="s">
        <v>32</v>
      </c>
      <c r="C163" s="32" t="s">
        <v>25</v>
      </c>
      <c r="D163" s="32">
        <v>860002079</v>
      </c>
      <c r="E163" s="32" t="s">
        <v>565</v>
      </c>
      <c r="F163" s="32" t="s">
        <v>58</v>
      </c>
      <c r="G163" s="32" t="s">
        <v>59</v>
      </c>
      <c r="H163" s="32" t="s">
        <v>27</v>
      </c>
      <c r="I163" s="32" t="s">
        <v>566</v>
      </c>
      <c r="J163" s="32" t="s">
        <v>29</v>
      </c>
      <c r="K163" s="32" t="s">
        <v>29</v>
      </c>
      <c r="L163" s="32" t="s">
        <v>30</v>
      </c>
      <c r="M163" s="32">
        <v>4080264</v>
      </c>
      <c r="N163" s="32">
        <v>3445699</v>
      </c>
      <c r="O163" s="32">
        <v>7525963</v>
      </c>
      <c r="P163" s="32">
        <v>213418</v>
      </c>
      <c r="Q163" s="32">
        <v>432269</v>
      </c>
      <c r="R163" s="32">
        <v>645687</v>
      </c>
      <c r="S163" s="32">
        <v>6880276</v>
      </c>
      <c r="T163" s="32">
        <v>63470</v>
      </c>
      <c r="U163" s="32">
        <v>25681</v>
      </c>
      <c r="V163" s="20">
        <f>+$M163/$P163</f>
        <v>19.118649785866236</v>
      </c>
      <c r="W163" s="18">
        <f>+$R163/$O163</f>
        <v>8.5794601966552322E-2</v>
      </c>
      <c r="X163" s="13"/>
      <c r="Y163" s="35">
        <f>+$T163/$U163</f>
        <v>2.4714769674078112</v>
      </c>
      <c r="AA163" s="32">
        <f>+$T163/$S163</f>
        <v>9.2249206281841013E-3</v>
      </c>
      <c r="AB163" s="32">
        <f>+$T163/$O163</f>
        <v>8.4334722347160097E-3</v>
      </c>
    </row>
    <row r="164" spans="1:28" x14ac:dyDescent="0.3">
      <c r="A164" s="33">
        <v>25386</v>
      </c>
      <c r="B164" s="32" t="s">
        <v>32</v>
      </c>
      <c r="C164" s="32" t="s">
        <v>25</v>
      </c>
      <c r="D164" s="32">
        <v>900150235</v>
      </c>
      <c r="E164" s="32" t="s">
        <v>718</v>
      </c>
      <c r="F164" s="32" t="s">
        <v>58</v>
      </c>
      <c r="G164" s="32" t="s">
        <v>59</v>
      </c>
      <c r="H164" s="32" t="s">
        <v>51</v>
      </c>
      <c r="I164" s="32" t="s">
        <v>719</v>
      </c>
      <c r="J164" s="32" t="s">
        <v>29</v>
      </c>
      <c r="K164" s="32" t="s">
        <v>29</v>
      </c>
      <c r="L164" s="32" t="s">
        <v>30</v>
      </c>
      <c r="M164" s="32">
        <v>3140735</v>
      </c>
      <c r="N164" s="32">
        <v>155006</v>
      </c>
      <c r="O164" s="32">
        <v>3295741</v>
      </c>
      <c r="P164" s="32">
        <v>2124210</v>
      </c>
      <c r="R164" s="32">
        <v>2124210</v>
      </c>
      <c r="S164" s="32">
        <v>1171531</v>
      </c>
      <c r="T164" s="32">
        <v>311749</v>
      </c>
      <c r="U164" s="32">
        <v>124694</v>
      </c>
      <c r="V164" s="20">
        <f>+$M164/$P164</f>
        <v>1.4785426111354338</v>
      </c>
      <c r="W164" s="18">
        <f>+$R164/$O164</f>
        <v>0.64453183669469172</v>
      </c>
      <c r="X164" s="13"/>
      <c r="Y164" s="35">
        <f>+$T164/$U164</f>
        <v>2.50011227484883</v>
      </c>
      <c r="AA164" s="32">
        <f>+$T164/$S164</f>
        <v>0.26610392725416571</v>
      </c>
      <c r="AB164" s="32">
        <f>+$T164/$O164</f>
        <v>9.4591474269367648E-2</v>
      </c>
    </row>
    <row r="165" spans="1:28" x14ac:dyDescent="0.3">
      <c r="A165" s="33">
        <v>14846</v>
      </c>
      <c r="B165" s="32" t="s">
        <v>32</v>
      </c>
      <c r="C165" s="32" t="s">
        <v>25</v>
      </c>
      <c r="D165" s="32">
        <v>830508713</v>
      </c>
      <c r="E165" s="32" t="s">
        <v>548</v>
      </c>
      <c r="F165" s="32" t="s">
        <v>58</v>
      </c>
      <c r="G165" s="32" t="s">
        <v>59</v>
      </c>
      <c r="H165" s="32" t="s">
        <v>27</v>
      </c>
      <c r="I165" s="32" t="s">
        <v>549</v>
      </c>
      <c r="J165" s="32" t="s">
        <v>46</v>
      </c>
      <c r="K165" s="32" t="s">
        <v>550</v>
      </c>
      <c r="L165" s="32" t="s">
        <v>30</v>
      </c>
      <c r="M165" s="32">
        <v>3376563</v>
      </c>
      <c r="N165" s="32">
        <v>398455</v>
      </c>
      <c r="O165" s="32">
        <v>3775018</v>
      </c>
      <c r="P165" s="32">
        <v>1127556</v>
      </c>
      <c r="Q165" s="32">
        <v>752476</v>
      </c>
      <c r="R165" s="32">
        <v>1880032</v>
      </c>
      <c r="S165" s="32">
        <v>1894986</v>
      </c>
      <c r="T165" s="32">
        <v>356607</v>
      </c>
      <c r="U165" s="32">
        <v>142193</v>
      </c>
      <c r="V165" s="20">
        <f>+$M165/$P165</f>
        <v>2.9945856347711333</v>
      </c>
      <c r="W165" s="18">
        <f>+$R165/$O165</f>
        <v>0.49801934719251667</v>
      </c>
      <c r="X165" s="13"/>
      <c r="Y165" s="35">
        <f>+$T165/$U165</f>
        <v>2.5079082655264324</v>
      </c>
      <c r="AA165" s="32">
        <f>+$T165/$S165</f>
        <v>0.1881845037377585</v>
      </c>
      <c r="AB165" s="32">
        <f>+$T165/$O165</f>
        <v>9.4464980034532284E-2</v>
      </c>
    </row>
    <row r="166" spans="1:28" x14ac:dyDescent="0.3">
      <c r="A166" s="33">
        <v>38906</v>
      </c>
      <c r="B166" s="32" t="s">
        <v>32</v>
      </c>
      <c r="C166" s="32" t="s">
        <v>25</v>
      </c>
      <c r="D166" s="32">
        <v>900648510</v>
      </c>
      <c r="E166" s="32" t="s">
        <v>915</v>
      </c>
      <c r="F166" s="32" t="s">
        <v>58</v>
      </c>
      <c r="G166" s="32" t="s">
        <v>59</v>
      </c>
      <c r="H166" s="32" t="s">
        <v>27</v>
      </c>
      <c r="I166" s="32" t="s">
        <v>916</v>
      </c>
      <c r="J166" s="32" t="s">
        <v>41</v>
      </c>
      <c r="K166" s="32" t="s">
        <v>42</v>
      </c>
      <c r="L166" s="32" t="s">
        <v>30</v>
      </c>
      <c r="M166" s="32">
        <v>3793585</v>
      </c>
      <c r="N166" s="32">
        <v>1551485</v>
      </c>
      <c r="O166" s="32">
        <v>5345070</v>
      </c>
      <c r="P166" s="32">
        <v>1726745</v>
      </c>
      <c r="Q166" s="32">
        <v>2312611</v>
      </c>
      <c r="R166" s="32">
        <v>4039356</v>
      </c>
      <c r="S166" s="32">
        <v>1305714</v>
      </c>
      <c r="T166" s="32">
        <v>516291</v>
      </c>
      <c r="U166" s="32">
        <v>202378</v>
      </c>
      <c r="V166" s="20">
        <f>+$M166/$P166</f>
        <v>2.1969572808955578</v>
      </c>
      <c r="W166" s="18">
        <f>+$R166/$O166</f>
        <v>0.75571620203290135</v>
      </c>
      <c r="X166" s="13"/>
      <c r="Y166" s="35">
        <f>+$T166/$U166</f>
        <v>2.5511221575467689</v>
      </c>
      <c r="AA166" s="32">
        <f>+$T166/$S166</f>
        <v>0.39540894866716603</v>
      </c>
      <c r="AB166" s="32">
        <f>+$T166/$O166</f>
        <v>9.6591999730592862E-2</v>
      </c>
    </row>
    <row r="167" spans="1:28" x14ac:dyDescent="0.3">
      <c r="A167" s="33">
        <v>10450</v>
      </c>
      <c r="B167" s="32" t="s">
        <v>32</v>
      </c>
      <c r="C167" s="32" t="s">
        <v>25</v>
      </c>
      <c r="D167" s="32">
        <v>830013922</v>
      </c>
      <c r="E167" s="32" t="s">
        <v>439</v>
      </c>
      <c r="F167" s="32" t="s">
        <v>58</v>
      </c>
      <c r="G167" s="32" t="s">
        <v>59</v>
      </c>
      <c r="H167" s="32" t="s">
        <v>27</v>
      </c>
      <c r="I167" s="32" t="s">
        <v>440</v>
      </c>
      <c r="J167" s="32" t="s">
        <v>29</v>
      </c>
      <c r="K167" s="32" t="s">
        <v>29</v>
      </c>
      <c r="L167" s="32" t="s">
        <v>30</v>
      </c>
      <c r="M167" s="32">
        <v>9069191</v>
      </c>
      <c r="N167" s="32">
        <v>3492382</v>
      </c>
      <c r="O167" s="32">
        <v>12561573</v>
      </c>
      <c r="P167" s="32">
        <v>2749286</v>
      </c>
      <c r="Q167" s="32">
        <v>619201</v>
      </c>
      <c r="R167" s="32">
        <v>3368487</v>
      </c>
      <c r="S167" s="32">
        <v>9193086</v>
      </c>
      <c r="T167" s="32">
        <v>774403</v>
      </c>
      <c r="U167" s="32">
        <v>298533</v>
      </c>
      <c r="V167" s="20">
        <f>+$M167/$P167</f>
        <v>3.2987441102889985</v>
      </c>
      <c r="W167" s="18">
        <f>+$R167/$O167</f>
        <v>0.2681580563198574</v>
      </c>
      <c r="X167" s="13"/>
      <c r="Y167" s="35">
        <f>+$T167/$U167</f>
        <v>2.5940281308934021</v>
      </c>
      <c r="AA167" s="32">
        <f>+$T167/$S167</f>
        <v>8.4237545477111819E-2</v>
      </c>
      <c r="AB167" s="32">
        <f>+$T167/$O167</f>
        <v>6.1648569012813924E-2</v>
      </c>
    </row>
    <row r="168" spans="1:28" x14ac:dyDescent="0.3">
      <c r="A168" s="33">
        <v>34024</v>
      </c>
      <c r="B168" s="32" t="s">
        <v>32</v>
      </c>
      <c r="C168" s="32" t="s">
        <v>25</v>
      </c>
      <c r="D168" s="32">
        <v>900448208</v>
      </c>
      <c r="E168" s="32" t="s">
        <v>846</v>
      </c>
      <c r="F168" s="32" t="s">
        <v>58</v>
      </c>
      <c r="G168" s="32" t="s">
        <v>59</v>
      </c>
      <c r="H168" s="32" t="s">
        <v>27</v>
      </c>
      <c r="I168" s="32" t="s">
        <v>847</v>
      </c>
      <c r="J168" s="32" t="s">
        <v>29</v>
      </c>
      <c r="K168" s="32" t="s">
        <v>29</v>
      </c>
      <c r="L168" s="32" t="s">
        <v>30</v>
      </c>
      <c r="M168" s="32">
        <v>42746286</v>
      </c>
      <c r="N168" s="32">
        <v>3313469</v>
      </c>
      <c r="O168" s="32">
        <v>46059755</v>
      </c>
      <c r="P168" s="32">
        <v>27103056</v>
      </c>
      <c r="Q168" s="32">
        <v>4707573</v>
      </c>
      <c r="R168" s="32">
        <v>31810629</v>
      </c>
      <c r="S168" s="32">
        <v>14249126</v>
      </c>
      <c r="T168" s="32">
        <v>5664613</v>
      </c>
      <c r="U168" s="32">
        <v>2176614</v>
      </c>
      <c r="V168" s="20">
        <f>+$M168/$P168</f>
        <v>1.5771758727133944</v>
      </c>
      <c r="W168" s="18">
        <f>+$R168/$O168</f>
        <v>0.69063825893125141</v>
      </c>
      <c r="X168" s="13"/>
      <c r="Y168" s="35">
        <f>+$T168/$U168</f>
        <v>2.6024885441332271</v>
      </c>
      <c r="AA168" s="32">
        <f>+$T168/$S168</f>
        <v>0.39754108427422147</v>
      </c>
      <c r="AB168" s="32">
        <f>+$T168/$O168</f>
        <v>0.12298400197743127</v>
      </c>
    </row>
    <row r="169" spans="1:28" x14ac:dyDescent="0.3">
      <c r="A169" s="33">
        <v>1010</v>
      </c>
      <c r="B169" s="32" t="s">
        <v>24</v>
      </c>
      <c r="C169" s="32" t="s">
        <v>25</v>
      </c>
      <c r="D169" s="32">
        <v>811035407</v>
      </c>
      <c r="E169" s="32" t="s">
        <v>84</v>
      </c>
      <c r="F169" s="32" t="s">
        <v>58</v>
      </c>
      <c r="G169" s="32" t="s">
        <v>59</v>
      </c>
      <c r="H169" s="32" t="s">
        <v>27</v>
      </c>
      <c r="I169" s="32" t="s">
        <v>85</v>
      </c>
      <c r="J169" s="32" t="s">
        <v>41</v>
      </c>
      <c r="K169" s="32" t="s">
        <v>42</v>
      </c>
      <c r="L169" s="32" t="s">
        <v>30</v>
      </c>
      <c r="M169" s="32">
        <v>54283934</v>
      </c>
      <c r="N169" s="32">
        <v>9323626</v>
      </c>
      <c r="O169" s="32">
        <v>63607560</v>
      </c>
      <c r="P169" s="32">
        <v>21560362</v>
      </c>
      <c r="Q169" s="32">
        <v>2903290</v>
      </c>
      <c r="R169" s="32">
        <v>24463652</v>
      </c>
      <c r="S169" s="32">
        <v>39143908</v>
      </c>
      <c r="T169" s="32">
        <v>7441990</v>
      </c>
      <c r="U169" s="32">
        <v>2832890</v>
      </c>
      <c r="V169" s="20">
        <f>+$M169/$P169</f>
        <v>2.5177654252743995</v>
      </c>
      <c r="W169" s="18">
        <f>+$R169/$O169</f>
        <v>0.38460289940378156</v>
      </c>
      <c r="X169" s="13"/>
      <c r="Y169" s="35">
        <f>+$T169/$U169</f>
        <v>2.6269957534531874</v>
      </c>
      <c r="AA169" s="32">
        <f>+$T169/$S169</f>
        <v>0.19011872805341767</v>
      </c>
      <c r="AB169" s="32">
        <f>+$T169/$O169</f>
        <v>0.11699851401311416</v>
      </c>
    </row>
    <row r="170" spans="1:28" x14ac:dyDescent="0.3">
      <c r="A170" s="33">
        <v>29426</v>
      </c>
      <c r="B170" s="32" t="s">
        <v>32</v>
      </c>
      <c r="C170" s="32" t="s">
        <v>25</v>
      </c>
      <c r="D170" s="32">
        <v>900311030</v>
      </c>
      <c r="E170" s="32" t="s">
        <v>774</v>
      </c>
      <c r="F170" s="32" t="s">
        <v>58</v>
      </c>
      <c r="G170" s="32" t="s">
        <v>59</v>
      </c>
      <c r="H170" s="32" t="s">
        <v>775</v>
      </c>
      <c r="I170" s="32" t="s">
        <v>776</v>
      </c>
      <c r="J170" s="32" t="s">
        <v>74</v>
      </c>
      <c r="K170" s="32" t="s">
        <v>112</v>
      </c>
      <c r="L170" s="32" t="s">
        <v>30</v>
      </c>
      <c r="M170" s="32">
        <v>15324142</v>
      </c>
      <c r="N170" s="32">
        <v>3035021</v>
      </c>
      <c r="O170" s="32">
        <v>18359163</v>
      </c>
      <c r="P170" s="32">
        <v>3477065</v>
      </c>
      <c r="Q170" s="32">
        <v>5459543</v>
      </c>
      <c r="R170" s="32">
        <v>8936608</v>
      </c>
      <c r="S170" s="32">
        <v>9422555</v>
      </c>
      <c r="T170" s="32">
        <v>2315740</v>
      </c>
      <c r="U170" s="32">
        <v>878378</v>
      </c>
      <c r="V170" s="20">
        <f>+$M170/$P170</f>
        <v>4.4072060775395343</v>
      </c>
      <c r="W170" s="18">
        <f>+$R170/$O170</f>
        <v>0.48676554590206539</v>
      </c>
      <c r="X170" s="13"/>
      <c r="Y170" s="35">
        <f>+$T170/$U170</f>
        <v>2.6363820587491946</v>
      </c>
      <c r="AA170" s="32">
        <f>+$T170/$S170</f>
        <v>0.24576561240555242</v>
      </c>
      <c r="AB170" s="32">
        <f>+$T170/$O170</f>
        <v>0.12613537991900828</v>
      </c>
    </row>
    <row r="171" spans="1:28" x14ac:dyDescent="0.3">
      <c r="A171" s="33">
        <v>22500</v>
      </c>
      <c r="B171" s="32" t="s">
        <v>32</v>
      </c>
      <c r="C171" s="32" t="s">
        <v>25</v>
      </c>
      <c r="D171" s="32">
        <v>900036968</v>
      </c>
      <c r="E171" s="32" t="s">
        <v>665</v>
      </c>
      <c r="F171" s="32" t="s">
        <v>58</v>
      </c>
      <c r="G171" s="32" t="s">
        <v>59</v>
      </c>
      <c r="H171" s="32" t="s">
        <v>27</v>
      </c>
      <c r="I171" s="32" t="s">
        <v>666</v>
      </c>
      <c r="J171" s="32" t="s">
        <v>74</v>
      </c>
      <c r="K171" s="32" t="s">
        <v>112</v>
      </c>
      <c r="L171" s="32" t="s">
        <v>30</v>
      </c>
      <c r="M171" s="32">
        <v>1263300</v>
      </c>
      <c r="N171" s="32">
        <v>471179</v>
      </c>
      <c r="O171" s="32">
        <v>1734479</v>
      </c>
      <c r="P171" s="32">
        <v>870529</v>
      </c>
      <c r="Q171" s="32">
        <v>116339</v>
      </c>
      <c r="R171" s="32">
        <v>986868</v>
      </c>
      <c r="S171" s="32">
        <v>747611</v>
      </c>
      <c r="T171" s="32">
        <v>255555</v>
      </c>
      <c r="U171" s="32">
        <v>96479</v>
      </c>
      <c r="V171" s="20">
        <f>+$M171/$P171</f>
        <v>1.4511865773569863</v>
      </c>
      <c r="W171" s="18">
        <f>+$R171/$O171</f>
        <v>0.5689708552251137</v>
      </c>
      <c r="X171" s="13"/>
      <c r="Y171" s="35">
        <f>+$T171/$U171</f>
        <v>2.6488147679805967</v>
      </c>
      <c r="AA171" s="32">
        <f>+$T171/$S171</f>
        <v>0.34182883879450676</v>
      </c>
      <c r="AB171" s="32">
        <f>+$T171/$O171</f>
        <v>0.14733819204498871</v>
      </c>
    </row>
    <row r="172" spans="1:28" x14ac:dyDescent="0.3">
      <c r="A172" s="33">
        <v>34108</v>
      </c>
      <c r="B172" s="32" t="s">
        <v>32</v>
      </c>
      <c r="C172" s="32" t="s">
        <v>25</v>
      </c>
      <c r="D172" s="32">
        <v>900451549</v>
      </c>
      <c r="E172" s="32" t="s">
        <v>848</v>
      </c>
      <c r="F172" s="32" t="s">
        <v>58</v>
      </c>
      <c r="G172" s="32" t="s">
        <v>59</v>
      </c>
      <c r="H172" s="32" t="s">
        <v>27</v>
      </c>
      <c r="I172" s="32" t="s">
        <v>849</v>
      </c>
      <c r="J172" s="32" t="s">
        <v>46</v>
      </c>
      <c r="K172" s="32" t="s">
        <v>47</v>
      </c>
      <c r="L172" s="32" t="s">
        <v>30</v>
      </c>
      <c r="M172" s="32">
        <v>49507670</v>
      </c>
      <c r="N172" s="32">
        <v>1941791</v>
      </c>
      <c r="O172" s="32">
        <v>51449461</v>
      </c>
      <c r="P172" s="32">
        <v>19181680</v>
      </c>
      <c r="Q172" s="32">
        <v>163373</v>
      </c>
      <c r="R172" s="32">
        <v>19345053</v>
      </c>
      <c r="S172" s="32">
        <v>32104408</v>
      </c>
      <c r="T172" s="32">
        <v>15997340</v>
      </c>
      <c r="U172" s="32">
        <v>5982061</v>
      </c>
      <c r="V172" s="20">
        <f>+$M172/$P172</f>
        <v>2.5809871710924175</v>
      </c>
      <c r="W172" s="18">
        <f>+$R172/$O172</f>
        <v>0.37600108191609627</v>
      </c>
      <c r="X172" s="13"/>
      <c r="Y172" s="35">
        <f>+$T172/$U172</f>
        <v>2.6742188018477244</v>
      </c>
      <c r="AA172" s="32">
        <f>+$T172/$S172</f>
        <v>0.49829107579245818</v>
      </c>
      <c r="AB172" s="32">
        <f>+$T172/$O172</f>
        <v>0.31093309218535836</v>
      </c>
    </row>
    <row r="173" spans="1:28" x14ac:dyDescent="0.3">
      <c r="A173" s="33">
        <v>3796</v>
      </c>
      <c r="B173" s="32" t="s">
        <v>24</v>
      </c>
      <c r="C173" s="32" t="s">
        <v>25</v>
      </c>
      <c r="D173" s="32">
        <v>900308795</v>
      </c>
      <c r="E173" s="32" t="s">
        <v>182</v>
      </c>
      <c r="F173" s="32" t="s">
        <v>58</v>
      </c>
      <c r="G173" s="32" t="s">
        <v>59</v>
      </c>
      <c r="H173" s="32" t="s">
        <v>27</v>
      </c>
      <c r="I173" s="32" t="s">
        <v>183</v>
      </c>
      <c r="J173" s="32" t="s">
        <v>29</v>
      </c>
      <c r="K173" s="32" t="s">
        <v>29</v>
      </c>
      <c r="L173" s="32" t="s">
        <v>30</v>
      </c>
      <c r="M173" s="32">
        <v>7662913</v>
      </c>
      <c r="N173" s="32">
        <v>828197</v>
      </c>
      <c r="O173" s="32">
        <v>8491110</v>
      </c>
      <c r="P173" s="32">
        <v>6005411</v>
      </c>
      <c r="Q173" s="32">
        <v>165569</v>
      </c>
      <c r="R173" s="32">
        <v>6170980</v>
      </c>
      <c r="S173" s="32">
        <v>2320130</v>
      </c>
      <c r="T173" s="32">
        <v>510510</v>
      </c>
      <c r="U173" s="32">
        <v>188912</v>
      </c>
      <c r="V173" s="20">
        <f>+$M173/$P173</f>
        <v>1.2760014260472763</v>
      </c>
      <c r="W173" s="18">
        <f>+$R173/$O173</f>
        <v>0.72675775016458388</v>
      </c>
      <c r="X173" s="13"/>
      <c r="Y173" s="35">
        <f>+$T173/$U173</f>
        <v>2.7023693571610061</v>
      </c>
      <c r="AA173" s="32">
        <f>+$T173/$S173</f>
        <v>0.22003508424096926</v>
      </c>
      <c r="AB173" s="32">
        <f>+$T173/$O173</f>
        <v>6.0122881460727751E-2</v>
      </c>
    </row>
    <row r="174" spans="1:28" x14ac:dyDescent="0.3">
      <c r="A174" s="33">
        <v>25022</v>
      </c>
      <c r="B174" s="32" t="s">
        <v>32</v>
      </c>
      <c r="C174" s="32" t="s">
        <v>25</v>
      </c>
      <c r="D174" s="32">
        <v>900136532</v>
      </c>
      <c r="E174" s="32" t="s">
        <v>708</v>
      </c>
      <c r="F174" s="32" t="s">
        <v>58</v>
      </c>
      <c r="G174" s="32" t="s">
        <v>59</v>
      </c>
      <c r="H174" s="32" t="s">
        <v>87</v>
      </c>
      <c r="I174" s="32" t="s">
        <v>709</v>
      </c>
      <c r="J174" s="32" t="s">
        <v>158</v>
      </c>
      <c r="K174" s="32" t="s">
        <v>247</v>
      </c>
      <c r="L174" s="32" t="s">
        <v>30</v>
      </c>
      <c r="M174" s="32">
        <v>20946048</v>
      </c>
      <c r="N174" s="32">
        <v>301182</v>
      </c>
      <c r="O174" s="32">
        <v>21247230</v>
      </c>
      <c r="P174" s="32">
        <v>10139931</v>
      </c>
      <c r="Q174" s="32">
        <v>130143</v>
      </c>
      <c r="R174" s="32">
        <v>10270074</v>
      </c>
      <c r="S174" s="32">
        <v>10977156</v>
      </c>
      <c r="T174" s="32">
        <v>6538726</v>
      </c>
      <c r="U174" s="32">
        <v>2411696</v>
      </c>
      <c r="V174" s="20">
        <f>+$M174/$P174</f>
        <v>2.0656992636340425</v>
      </c>
      <c r="W174" s="18">
        <f>+$R174/$O174</f>
        <v>0.48336060747683346</v>
      </c>
      <c r="X174" s="13"/>
      <c r="Y174" s="35">
        <f>+$T174/$U174</f>
        <v>2.7112563109114913</v>
      </c>
      <c r="AA174" s="32">
        <f>+$T174/$S174</f>
        <v>0.5956666735901357</v>
      </c>
      <c r="AB174" s="32">
        <f>+$T174/$O174</f>
        <v>0.30774486838990306</v>
      </c>
    </row>
    <row r="175" spans="1:28" x14ac:dyDescent="0.3">
      <c r="A175" s="33">
        <v>13916</v>
      </c>
      <c r="B175" s="32" t="s">
        <v>32</v>
      </c>
      <c r="C175" s="32" t="s">
        <v>25</v>
      </c>
      <c r="D175" s="32">
        <v>830126635</v>
      </c>
      <c r="E175" s="32" t="s">
        <v>532</v>
      </c>
      <c r="F175" s="32" t="s">
        <v>58</v>
      </c>
      <c r="G175" s="32" t="s">
        <v>59</v>
      </c>
      <c r="H175" s="32" t="s">
        <v>27</v>
      </c>
      <c r="I175" s="32" t="s">
        <v>533</v>
      </c>
      <c r="J175" s="32" t="s">
        <v>29</v>
      </c>
      <c r="K175" s="32" t="s">
        <v>29</v>
      </c>
      <c r="L175" s="32" t="s">
        <v>30</v>
      </c>
      <c r="M175" s="32">
        <v>1383724</v>
      </c>
      <c r="N175" s="32">
        <v>105141</v>
      </c>
      <c r="O175" s="32">
        <v>1488865</v>
      </c>
      <c r="P175" s="32">
        <v>638370</v>
      </c>
      <c r="Q175" s="32">
        <v>0</v>
      </c>
      <c r="R175" s="32">
        <v>638370</v>
      </c>
      <c r="S175" s="32">
        <v>850495</v>
      </c>
      <c r="T175" s="32">
        <v>54185</v>
      </c>
      <c r="U175" s="32">
        <v>19893</v>
      </c>
      <c r="V175" s="20">
        <f>+$M175/$P175</f>
        <v>2.1675893290724817</v>
      </c>
      <c r="W175" s="18">
        <f>+$R175/$O175</f>
        <v>0.42876284955318311</v>
      </c>
      <c r="X175" s="13"/>
      <c r="Y175" s="35">
        <f>+$T175/$U175</f>
        <v>2.7238224501080781</v>
      </c>
      <c r="AA175" s="32">
        <f>+$T175/$S175</f>
        <v>6.3709957142605189E-2</v>
      </c>
      <c r="AB175" s="32">
        <f>+$T175/$O175</f>
        <v>3.6393494373230618E-2</v>
      </c>
    </row>
    <row r="176" spans="1:28" x14ac:dyDescent="0.3">
      <c r="A176" s="33">
        <v>30132</v>
      </c>
      <c r="B176" s="32" t="s">
        <v>32</v>
      </c>
      <c r="C176" s="32" t="s">
        <v>25</v>
      </c>
      <c r="D176" s="32">
        <v>900332988</v>
      </c>
      <c r="E176" s="32" t="s">
        <v>783</v>
      </c>
      <c r="F176" s="32" t="s">
        <v>58</v>
      </c>
      <c r="G176" s="32" t="s">
        <v>59</v>
      </c>
      <c r="H176" s="32" t="s">
        <v>27</v>
      </c>
      <c r="I176" s="32" t="s">
        <v>784</v>
      </c>
      <c r="J176" s="32" t="s">
        <v>29</v>
      </c>
      <c r="K176" s="32" t="s">
        <v>29</v>
      </c>
      <c r="L176" s="32" t="s">
        <v>30</v>
      </c>
      <c r="M176" s="32">
        <v>2024482</v>
      </c>
      <c r="N176" s="32">
        <v>364252</v>
      </c>
      <c r="O176" s="32">
        <v>2388734</v>
      </c>
      <c r="P176" s="32">
        <v>569425</v>
      </c>
      <c r="Q176" s="32">
        <v>619237</v>
      </c>
      <c r="R176" s="32">
        <v>1188662</v>
      </c>
      <c r="S176" s="32">
        <v>1200072</v>
      </c>
      <c r="T176" s="32">
        <v>451327</v>
      </c>
      <c r="U176" s="32">
        <v>164852</v>
      </c>
      <c r="V176" s="20">
        <f>+$M176/$P176</f>
        <v>3.5553093032445009</v>
      </c>
      <c r="W176" s="18">
        <f>+$R176/$O176</f>
        <v>0.49761170561477336</v>
      </c>
      <c r="X176" s="13"/>
      <c r="Y176" s="35">
        <f>+$T176/$U176</f>
        <v>2.737770849003955</v>
      </c>
      <c r="AA176" s="32">
        <f>+$T176/$S176</f>
        <v>0.3760832683372331</v>
      </c>
      <c r="AB176" s="32">
        <f>+$T176/$O176</f>
        <v>0.18893983172676404</v>
      </c>
    </row>
    <row r="177" spans="1:28" x14ac:dyDescent="0.3">
      <c r="A177" s="33">
        <v>694</v>
      </c>
      <c r="B177" s="32" t="s">
        <v>32</v>
      </c>
      <c r="C177" s="32" t="s">
        <v>25</v>
      </c>
      <c r="D177" s="32">
        <v>800030667</v>
      </c>
      <c r="E177" s="32" t="s">
        <v>276</v>
      </c>
      <c r="F177" s="32" t="s">
        <v>58</v>
      </c>
      <c r="G177" s="32" t="s">
        <v>59</v>
      </c>
      <c r="H177" s="32" t="s">
        <v>27</v>
      </c>
      <c r="I177" s="32" t="s">
        <v>277</v>
      </c>
      <c r="J177" s="32" t="s">
        <v>29</v>
      </c>
      <c r="K177" s="32" t="s">
        <v>29</v>
      </c>
      <c r="L177" s="32" t="s">
        <v>30</v>
      </c>
      <c r="M177" s="32">
        <v>5446533</v>
      </c>
      <c r="N177" s="32">
        <v>2926402</v>
      </c>
      <c r="O177" s="32">
        <v>8372935</v>
      </c>
      <c r="P177" s="32">
        <v>2675564</v>
      </c>
      <c r="Q177" s="32">
        <v>184276</v>
      </c>
      <c r="R177" s="32">
        <v>2859840</v>
      </c>
      <c r="S177" s="32">
        <v>5513095</v>
      </c>
      <c r="T177" s="32">
        <v>383076</v>
      </c>
      <c r="U177" s="32">
        <v>139018</v>
      </c>
      <c r="V177" s="20">
        <f>+$M177/$P177</f>
        <v>2.0356579024086137</v>
      </c>
      <c r="W177" s="18">
        <f>+$R177/$O177</f>
        <v>0.34155764973692021</v>
      </c>
      <c r="X177" s="13"/>
      <c r="Y177" s="35">
        <f>+$T177/$U177</f>
        <v>2.7555856076191572</v>
      </c>
      <c r="AA177" s="32">
        <f>+$T177/$S177</f>
        <v>6.9484744957233641E-2</v>
      </c>
      <c r="AB177" s="32">
        <f>+$T177/$O177</f>
        <v>4.5751698777071602E-2</v>
      </c>
    </row>
    <row r="178" spans="1:28" x14ac:dyDescent="0.3">
      <c r="A178" s="33">
        <v>280</v>
      </c>
      <c r="B178" s="32" t="s">
        <v>960</v>
      </c>
      <c r="C178" s="32" t="s">
        <v>25</v>
      </c>
      <c r="D178" s="32">
        <v>800121151</v>
      </c>
      <c r="E178" s="32" t="s">
        <v>961</v>
      </c>
      <c r="F178" s="32" t="s">
        <v>58</v>
      </c>
      <c r="G178" s="32" t="s">
        <v>59</v>
      </c>
      <c r="H178" s="32" t="s">
        <v>44</v>
      </c>
      <c r="I178" s="32" t="s">
        <v>962</v>
      </c>
      <c r="J178" s="32" t="s">
        <v>74</v>
      </c>
      <c r="K178" s="32" t="s">
        <v>112</v>
      </c>
      <c r="L178" s="32" t="s">
        <v>30</v>
      </c>
      <c r="M178" s="32">
        <v>30151170</v>
      </c>
      <c r="N178" s="32">
        <v>5316214</v>
      </c>
      <c r="O178" s="32">
        <v>35467384</v>
      </c>
      <c r="P178" s="32">
        <v>18015334</v>
      </c>
      <c r="Q178" s="32">
        <v>1780215</v>
      </c>
      <c r="R178" s="32">
        <v>19795549</v>
      </c>
      <c r="S178" s="32">
        <v>15671835</v>
      </c>
      <c r="T178" s="32">
        <v>12168342</v>
      </c>
      <c r="U178" s="32">
        <v>4385222</v>
      </c>
      <c r="V178" s="20">
        <f>+$M178/$P178</f>
        <v>1.673639245322901</v>
      </c>
      <c r="W178" s="18">
        <f>+$R178/$O178</f>
        <v>0.55813388999876623</v>
      </c>
      <c r="X178" s="13"/>
      <c r="Y178" s="35">
        <f>+$T178/$U178</f>
        <v>2.7748519915297334</v>
      </c>
      <c r="AA178" s="32">
        <f>+$T178/$S178</f>
        <v>0.77644653609484782</v>
      </c>
      <c r="AB178" s="32">
        <f>+$T178/$O178</f>
        <v>0.34308541052816299</v>
      </c>
    </row>
    <row r="179" spans="1:28" x14ac:dyDescent="0.3">
      <c r="A179" s="33">
        <v>14492</v>
      </c>
      <c r="B179" s="32" t="s">
        <v>32</v>
      </c>
      <c r="C179" s="32" t="s">
        <v>25</v>
      </c>
      <c r="D179" s="32">
        <v>830144577</v>
      </c>
      <c r="E179" s="32" t="s">
        <v>542</v>
      </c>
      <c r="F179" s="32" t="s">
        <v>58</v>
      </c>
      <c r="G179" s="32" t="s">
        <v>59</v>
      </c>
      <c r="H179" s="32" t="s">
        <v>27</v>
      </c>
      <c r="I179" s="32" t="s">
        <v>543</v>
      </c>
      <c r="J179" s="32" t="s">
        <v>29</v>
      </c>
      <c r="K179" s="32" t="s">
        <v>29</v>
      </c>
      <c r="L179" s="32" t="s">
        <v>30</v>
      </c>
      <c r="M179" s="32">
        <v>2739583</v>
      </c>
      <c r="N179" s="32">
        <v>1087382</v>
      </c>
      <c r="O179" s="32">
        <v>3826965</v>
      </c>
      <c r="P179" s="32">
        <v>1620291</v>
      </c>
      <c r="Q179" s="32">
        <v>920039</v>
      </c>
      <c r="R179" s="32">
        <v>2540330</v>
      </c>
      <c r="S179" s="32">
        <v>1286635</v>
      </c>
      <c r="T179" s="32">
        <v>847505</v>
      </c>
      <c r="U179" s="32">
        <v>301344</v>
      </c>
      <c r="V179" s="20">
        <f>+$M179/$P179</f>
        <v>1.6907969000630134</v>
      </c>
      <c r="W179" s="18">
        <f>+$R179/$O179</f>
        <v>0.66379755236852178</v>
      </c>
      <c r="X179" s="13"/>
      <c r="Y179" s="35">
        <f>+$T179/$U179</f>
        <v>2.8124170383349263</v>
      </c>
      <c r="AA179" s="32">
        <f>+$T179/$S179</f>
        <v>0.65869885398733907</v>
      </c>
      <c r="AB179" s="32">
        <f>+$T179/$O179</f>
        <v>0.22145616696259307</v>
      </c>
    </row>
    <row r="180" spans="1:28" x14ac:dyDescent="0.3">
      <c r="A180" s="33">
        <v>2266</v>
      </c>
      <c r="B180" s="32" t="s">
        <v>960</v>
      </c>
      <c r="C180" s="32" t="s">
        <v>25</v>
      </c>
      <c r="D180" s="32">
        <v>900031030</v>
      </c>
      <c r="E180" s="32" t="s">
        <v>975</v>
      </c>
      <c r="F180" s="32" t="s">
        <v>58</v>
      </c>
      <c r="G180" s="32" t="s">
        <v>59</v>
      </c>
      <c r="H180" s="32" t="s">
        <v>27</v>
      </c>
      <c r="I180" s="32" t="s">
        <v>976</v>
      </c>
      <c r="J180" s="32" t="s">
        <v>46</v>
      </c>
      <c r="K180" s="32" t="s">
        <v>47</v>
      </c>
      <c r="L180" s="32" t="s">
        <v>30</v>
      </c>
      <c r="M180" s="32">
        <v>14604461</v>
      </c>
      <c r="N180" s="32">
        <v>9227906</v>
      </c>
      <c r="O180" s="32">
        <v>23832367</v>
      </c>
      <c r="P180" s="32">
        <v>4269129</v>
      </c>
      <c r="Q180" s="32">
        <v>12967605</v>
      </c>
      <c r="R180" s="32">
        <v>17236734</v>
      </c>
      <c r="S180" s="32">
        <v>6595633</v>
      </c>
      <c r="T180" s="32">
        <v>8165035</v>
      </c>
      <c r="U180" s="32">
        <v>2900386</v>
      </c>
      <c r="V180" s="20">
        <f>+$M180/$P180</f>
        <v>3.420946286701573</v>
      </c>
      <c r="W180" s="18">
        <f>+$R180/$O180</f>
        <v>0.72324893284834024</v>
      </c>
      <c r="X180" s="13"/>
      <c r="Y180" s="35">
        <f>+$T180/$U180</f>
        <v>2.8151546035596642</v>
      </c>
      <c r="AA180" s="32">
        <f>+$T180/$S180</f>
        <v>1.2379456225050727</v>
      </c>
      <c r="AB180" s="32">
        <f>+$T180/$O180</f>
        <v>0.34260277210400458</v>
      </c>
    </row>
    <row r="181" spans="1:28" x14ac:dyDescent="0.3">
      <c r="A181" s="33">
        <v>23108</v>
      </c>
      <c r="B181" s="32" t="s">
        <v>32</v>
      </c>
      <c r="C181" s="32" t="s">
        <v>25</v>
      </c>
      <c r="D181" s="32">
        <v>900064762</v>
      </c>
      <c r="E181" s="32" t="s">
        <v>671</v>
      </c>
      <c r="F181" s="32" t="s">
        <v>58</v>
      </c>
      <c r="G181" s="32" t="s">
        <v>59</v>
      </c>
      <c r="H181" s="32" t="s">
        <v>27</v>
      </c>
      <c r="I181" s="32" t="s">
        <v>672</v>
      </c>
      <c r="J181" s="32" t="s">
        <v>29</v>
      </c>
      <c r="K181" s="32" t="s">
        <v>29</v>
      </c>
      <c r="L181" s="32" t="s">
        <v>30</v>
      </c>
      <c r="M181" s="32">
        <v>1281366</v>
      </c>
      <c r="N181" s="32">
        <v>61441</v>
      </c>
      <c r="O181" s="32">
        <v>1342807</v>
      </c>
      <c r="P181" s="32">
        <v>395536</v>
      </c>
      <c r="Q181" s="32">
        <v>322721</v>
      </c>
      <c r="R181" s="32">
        <v>718257</v>
      </c>
      <c r="S181" s="32">
        <v>624550</v>
      </c>
      <c r="T181" s="32">
        <v>249860</v>
      </c>
      <c r="U181" s="32">
        <v>87000</v>
      </c>
      <c r="V181" s="20">
        <f>+$M181/$P181</f>
        <v>3.2395685854132115</v>
      </c>
      <c r="W181" s="18">
        <f>+$R181/$O181</f>
        <v>0.53489220714518171</v>
      </c>
      <c r="X181" s="13"/>
      <c r="Y181" s="35">
        <f>+$T181/$U181</f>
        <v>2.8719540229885059</v>
      </c>
      <c r="AA181" s="32">
        <f>+$T181/$S181</f>
        <v>0.40006404611320151</v>
      </c>
      <c r="AB181" s="32">
        <f>+$T181/$O181</f>
        <v>0.1860729054882794</v>
      </c>
    </row>
    <row r="182" spans="1:28" x14ac:dyDescent="0.3">
      <c r="A182" s="33">
        <v>30410</v>
      </c>
      <c r="B182" s="32" t="s">
        <v>32</v>
      </c>
      <c r="C182" s="32" t="s">
        <v>25</v>
      </c>
      <c r="D182" s="32">
        <v>900341056</v>
      </c>
      <c r="E182" s="32" t="s">
        <v>785</v>
      </c>
      <c r="F182" s="32" t="s">
        <v>58</v>
      </c>
      <c r="G182" s="32" t="s">
        <v>59</v>
      </c>
      <c r="H182" s="32" t="s">
        <v>27</v>
      </c>
      <c r="I182" s="32" t="s">
        <v>786</v>
      </c>
      <c r="J182" s="32" t="s">
        <v>74</v>
      </c>
      <c r="K182" s="32" t="s">
        <v>112</v>
      </c>
      <c r="L182" s="32" t="s">
        <v>30</v>
      </c>
      <c r="M182" s="32">
        <v>2927722</v>
      </c>
      <c r="N182" s="32">
        <v>1528825</v>
      </c>
      <c r="O182" s="32">
        <v>4456547</v>
      </c>
      <c r="P182" s="32">
        <v>2362831</v>
      </c>
      <c r="Q182" s="32">
        <v>876543</v>
      </c>
      <c r="R182" s="32">
        <v>3239374</v>
      </c>
      <c r="S182" s="32">
        <v>1217173</v>
      </c>
      <c r="T182" s="32">
        <v>1151078</v>
      </c>
      <c r="U182" s="32">
        <v>393809</v>
      </c>
      <c r="V182" s="20">
        <f>+$M182/$P182</f>
        <v>1.2390738059556523</v>
      </c>
      <c r="W182" s="18">
        <f>+$R182/$O182</f>
        <v>0.72687980178375766</v>
      </c>
      <c r="X182" s="13"/>
      <c r="Y182" s="35">
        <f>+$T182/$U182</f>
        <v>2.9229347221622666</v>
      </c>
      <c r="AA182" s="32">
        <f>+$T182/$S182</f>
        <v>0.94569794104864302</v>
      </c>
      <c r="AB182" s="32">
        <f>+$T182/$O182</f>
        <v>0.25828920911189762</v>
      </c>
    </row>
    <row r="183" spans="1:28" x14ac:dyDescent="0.3">
      <c r="A183" s="33">
        <v>23926</v>
      </c>
      <c r="B183" s="32" t="s">
        <v>32</v>
      </c>
      <c r="C183" s="32" t="s">
        <v>25</v>
      </c>
      <c r="D183" s="32">
        <v>900095423</v>
      </c>
      <c r="E183" s="32" t="s">
        <v>693</v>
      </c>
      <c r="F183" s="32" t="s">
        <v>58</v>
      </c>
      <c r="G183" s="32" t="s">
        <v>59</v>
      </c>
      <c r="H183" s="32" t="s">
        <v>27</v>
      </c>
      <c r="I183" s="32" t="s">
        <v>694</v>
      </c>
      <c r="J183" s="32" t="s">
        <v>158</v>
      </c>
      <c r="K183" s="32" t="s">
        <v>247</v>
      </c>
      <c r="L183" s="32" t="s">
        <v>30</v>
      </c>
      <c r="M183" s="32">
        <v>18879415</v>
      </c>
      <c r="N183" s="32">
        <v>8523852</v>
      </c>
      <c r="O183" s="32">
        <v>27403267</v>
      </c>
      <c r="P183" s="32">
        <v>13440118</v>
      </c>
      <c r="Q183" s="32">
        <v>4771167</v>
      </c>
      <c r="R183" s="32">
        <v>18211285</v>
      </c>
      <c r="S183" s="32">
        <v>9191982</v>
      </c>
      <c r="T183" s="32">
        <v>4994108</v>
      </c>
      <c r="U183" s="32">
        <v>1705175</v>
      </c>
      <c r="V183" s="20">
        <f>+$M183/$P183</f>
        <v>1.4047060449915694</v>
      </c>
      <c r="W183" s="18">
        <f>+$R183/$O183</f>
        <v>0.66456619935134009</v>
      </c>
      <c r="X183" s="13"/>
      <c r="Y183" s="35">
        <f>+$T183/$U183</f>
        <v>2.9287949917163929</v>
      </c>
      <c r="AA183" s="32">
        <f>+$T183/$S183</f>
        <v>0.54331133372541418</v>
      </c>
      <c r="AB183" s="32">
        <f>+$T183/$O183</f>
        <v>0.18224498560700811</v>
      </c>
    </row>
    <row r="184" spans="1:28" x14ac:dyDescent="0.3">
      <c r="A184" s="33">
        <v>13314</v>
      </c>
      <c r="B184" s="32" t="s">
        <v>32</v>
      </c>
      <c r="C184" s="32" t="s">
        <v>25</v>
      </c>
      <c r="D184" s="32">
        <v>830108265</v>
      </c>
      <c r="E184" s="32" t="s">
        <v>520</v>
      </c>
      <c r="F184" s="32" t="s">
        <v>58</v>
      </c>
      <c r="G184" s="32" t="s">
        <v>59</v>
      </c>
      <c r="H184" s="32" t="s">
        <v>27</v>
      </c>
      <c r="I184" s="32" t="s">
        <v>521</v>
      </c>
      <c r="J184" s="32" t="s">
        <v>29</v>
      </c>
      <c r="K184" s="32" t="s">
        <v>29</v>
      </c>
      <c r="L184" s="32" t="s">
        <v>30</v>
      </c>
      <c r="M184" s="32">
        <v>2525128</v>
      </c>
      <c r="N184" s="32">
        <v>3292347</v>
      </c>
      <c r="O184" s="32">
        <v>5817475</v>
      </c>
      <c r="P184" s="32">
        <v>1653793</v>
      </c>
      <c r="Q184" s="32">
        <v>1918765</v>
      </c>
      <c r="R184" s="32">
        <v>3572558</v>
      </c>
      <c r="S184" s="32">
        <v>2244917</v>
      </c>
      <c r="T184" s="32">
        <v>341944</v>
      </c>
      <c r="U184" s="32">
        <v>115841</v>
      </c>
      <c r="V184" s="20">
        <f>+$M184/$P184</f>
        <v>1.5268706543080059</v>
      </c>
      <c r="W184" s="18">
        <f>+$R184/$O184</f>
        <v>0.6141080107778718</v>
      </c>
      <c r="X184" s="13"/>
      <c r="Y184" s="35">
        <f>+$T184/$U184</f>
        <v>2.9518391588470405</v>
      </c>
      <c r="AA184" s="32">
        <f>+$T184/$S184</f>
        <v>0.15231921714700367</v>
      </c>
      <c r="AB184" s="32">
        <f>+$T184/$O184</f>
        <v>5.8778765701614534E-2</v>
      </c>
    </row>
    <row r="185" spans="1:28" x14ac:dyDescent="0.3">
      <c r="A185" s="33">
        <v>16352</v>
      </c>
      <c r="B185" s="32" t="s">
        <v>32</v>
      </c>
      <c r="C185" s="32" t="s">
        <v>25</v>
      </c>
      <c r="D185" s="32">
        <v>860043397</v>
      </c>
      <c r="E185" s="32" t="s">
        <v>580</v>
      </c>
      <c r="F185" s="32" t="s">
        <v>58</v>
      </c>
      <c r="G185" s="32" t="s">
        <v>59</v>
      </c>
      <c r="H185" s="32" t="s">
        <v>27</v>
      </c>
      <c r="I185" s="32" t="s">
        <v>581</v>
      </c>
      <c r="J185" s="32" t="s">
        <v>29</v>
      </c>
      <c r="K185" s="32" t="s">
        <v>29</v>
      </c>
      <c r="L185" s="32" t="s">
        <v>30</v>
      </c>
      <c r="M185" s="32">
        <v>3980814</v>
      </c>
      <c r="N185" s="32">
        <v>1708145</v>
      </c>
      <c r="O185" s="32">
        <v>5688959</v>
      </c>
      <c r="P185" s="32">
        <v>1480985</v>
      </c>
      <c r="R185" s="32">
        <v>1480985</v>
      </c>
      <c r="S185" s="32">
        <v>4207974</v>
      </c>
      <c r="T185" s="32">
        <v>549747</v>
      </c>
      <c r="U185" s="32">
        <v>184223</v>
      </c>
      <c r="V185" s="20">
        <f>+$M185/$P185</f>
        <v>2.6879502493273058</v>
      </c>
      <c r="W185" s="18">
        <f>+$R185/$O185</f>
        <v>0.26032618621438475</v>
      </c>
      <c r="X185" s="13"/>
      <c r="Y185" s="35">
        <f>+$T185/$U185</f>
        <v>2.9841387883163342</v>
      </c>
      <c r="AA185" s="32">
        <f>+$T185/$S185</f>
        <v>0.13064410569076709</v>
      </c>
      <c r="AB185" s="32">
        <f>+$T185/$O185</f>
        <v>9.6634023904900709E-2</v>
      </c>
    </row>
    <row r="186" spans="1:28" x14ac:dyDescent="0.3">
      <c r="A186" s="33">
        <v>648</v>
      </c>
      <c r="B186" s="32" t="s">
        <v>24</v>
      </c>
      <c r="C186" s="32" t="s">
        <v>25</v>
      </c>
      <c r="D186" s="32">
        <v>800249678</v>
      </c>
      <c r="E186" s="32" t="s">
        <v>72</v>
      </c>
      <c r="F186" s="32" t="s">
        <v>58</v>
      </c>
      <c r="G186" s="32" t="s">
        <v>59</v>
      </c>
      <c r="H186" s="32" t="s">
        <v>27</v>
      </c>
      <c r="I186" s="32" t="s">
        <v>73</v>
      </c>
      <c r="J186" s="32" t="s">
        <v>74</v>
      </c>
      <c r="K186" s="32" t="s">
        <v>75</v>
      </c>
      <c r="L186" s="32" t="s">
        <v>30</v>
      </c>
      <c r="M186" s="32">
        <v>43408636</v>
      </c>
      <c r="N186" s="32">
        <v>55877311</v>
      </c>
      <c r="O186" s="32">
        <v>99285947</v>
      </c>
      <c r="P186" s="32">
        <v>42833334</v>
      </c>
      <c r="Q186" s="32">
        <v>44628186</v>
      </c>
      <c r="R186" s="32">
        <v>87461520</v>
      </c>
      <c r="S186" s="32">
        <v>11824427</v>
      </c>
      <c r="T186" s="32">
        <v>8475741</v>
      </c>
      <c r="U186" s="32">
        <v>2837472</v>
      </c>
      <c r="V186" s="20">
        <f>+$M186/$P186</f>
        <v>1.0134311748882308</v>
      </c>
      <c r="W186" s="18">
        <f>+$R186/$O186</f>
        <v>0.88090533094275669</v>
      </c>
      <c r="X186" s="13"/>
      <c r="Y186" s="35">
        <f>+$T186/$U186</f>
        <v>2.9870747623236458</v>
      </c>
      <c r="AA186" s="32">
        <f>+$T186/$S186</f>
        <v>0.71679930029590444</v>
      </c>
      <c r="AB186" s="32">
        <f>+$T186/$O186</f>
        <v>8.536697544920431E-2</v>
      </c>
    </row>
    <row r="187" spans="1:28" x14ac:dyDescent="0.3">
      <c r="A187" s="33">
        <v>30630</v>
      </c>
      <c r="B187" s="32" t="s">
        <v>32</v>
      </c>
      <c r="C187" s="32" t="s">
        <v>25</v>
      </c>
      <c r="D187" s="32">
        <v>900347900</v>
      </c>
      <c r="E187" s="32" t="s">
        <v>789</v>
      </c>
      <c r="F187" s="32" t="s">
        <v>58</v>
      </c>
      <c r="G187" s="32" t="s">
        <v>59</v>
      </c>
      <c r="H187" s="32" t="s">
        <v>27</v>
      </c>
      <c r="I187" s="32" t="s">
        <v>790</v>
      </c>
      <c r="J187" s="32" t="s">
        <v>46</v>
      </c>
      <c r="K187" s="32" t="s">
        <v>47</v>
      </c>
      <c r="L187" s="32" t="s">
        <v>30</v>
      </c>
      <c r="M187" s="32">
        <v>2854816</v>
      </c>
      <c r="N187" s="32">
        <v>16362</v>
      </c>
      <c r="O187" s="32">
        <v>2871178</v>
      </c>
      <c r="P187" s="32">
        <v>1214681</v>
      </c>
      <c r="Q187" s="32">
        <v>297722</v>
      </c>
      <c r="R187" s="32">
        <v>1512403</v>
      </c>
      <c r="S187" s="32">
        <v>1358775</v>
      </c>
      <c r="T187" s="32">
        <v>413456</v>
      </c>
      <c r="U187" s="32">
        <v>137714</v>
      </c>
      <c r="V187" s="20">
        <f>+$M187/$P187</f>
        <v>2.3502598624659479</v>
      </c>
      <c r="W187" s="18">
        <f>+$R187/$O187</f>
        <v>0.52675347888566992</v>
      </c>
      <c r="X187" s="13"/>
      <c r="Y187" s="35">
        <f>+$T187/$U187</f>
        <v>3.0022800877180242</v>
      </c>
      <c r="AA187" s="32">
        <f>+$T187/$S187</f>
        <v>0.30428584570661071</v>
      </c>
      <c r="AB187" s="32">
        <f>+$T187/$O187</f>
        <v>0.14400221790498535</v>
      </c>
    </row>
    <row r="188" spans="1:28" x14ac:dyDescent="0.3">
      <c r="A188" s="33">
        <v>4066</v>
      </c>
      <c r="B188" s="32" t="s">
        <v>32</v>
      </c>
      <c r="C188" s="32" t="s">
        <v>25</v>
      </c>
      <c r="D188" s="32">
        <v>800204652</v>
      </c>
      <c r="E188" s="32" t="s">
        <v>344</v>
      </c>
      <c r="F188" s="32" t="s">
        <v>58</v>
      </c>
      <c r="G188" s="32" t="s">
        <v>59</v>
      </c>
      <c r="H188" s="32" t="s">
        <v>27</v>
      </c>
      <c r="I188" s="32" t="s">
        <v>345</v>
      </c>
      <c r="J188" s="32" t="s">
        <v>29</v>
      </c>
      <c r="K188" s="32" t="s">
        <v>29</v>
      </c>
      <c r="L188" s="32" t="s">
        <v>30</v>
      </c>
      <c r="M188" s="32">
        <v>20965168</v>
      </c>
      <c r="N188" s="32">
        <v>7216178</v>
      </c>
      <c r="O188" s="32">
        <v>28181346</v>
      </c>
      <c r="P188" s="32">
        <v>10585246</v>
      </c>
      <c r="Q188" s="32">
        <v>5158167</v>
      </c>
      <c r="R188" s="32">
        <v>15743413</v>
      </c>
      <c r="S188" s="32">
        <v>12437933</v>
      </c>
      <c r="T188" s="32">
        <v>3979091</v>
      </c>
      <c r="U188" s="32">
        <v>1324392</v>
      </c>
      <c r="V188" s="20">
        <f>+$M188/$P188</f>
        <v>1.9806028126318462</v>
      </c>
      <c r="W188" s="18">
        <f>+$R188/$O188</f>
        <v>0.55864659551747453</v>
      </c>
      <c r="X188" s="13"/>
      <c r="Y188" s="35">
        <f>+$T188/$U188</f>
        <v>3.0044662003394764</v>
      </c>
      <c r="AA188" s="32">
        <f>+$T188/$S188</f>
        <v>0.31991577700249713</v>
      </c>
      <c r="AB188" s="32">
        <f>+$T188/$O188</f>
        <v>0.14119591732772452</v>
      </c>
    </row>
    <row r="189" spans="1:28" x14ac:dyDescent="0.3">
      <c r="A189" s="33">
        <v>26138</v>
      </c>
      <c r="B189" s="32" t="s">
        <v>32</v>
      </c>
      <c r="C189" s="32" t="s">
        <v>25</v>
      </c>
      <c r="D189" s="32">
        <v>900177402</v>
      </c>
      <c r="E189" s="32" t="s">
        <v>732</v>
      </c>
      <c r="F189" s="32" t="s">
        <v>58</v>
      </c>
      <c r="G189" s="32" t="s">
        <v>59</v>
      </c>
      <c r="H189" s="32" t="s">
        <v>27</v>
      </c>
      <c r="I189" s="32" t="s">
        <v>733</v>
      </c>
      <c r="J189" s="32" t="s">
        <v>41</v>
      </c>
      <c r="K189" s="32" t="s">
        <v>414</v>
      </c>
      <c r="L189" s="32" t="s">
        <v>30</v>
      </c>
      <c r="M189" s="32">
        <v>3049303</v>
      </c>
      <c r="N189" s="32">
        <v>1724314</v>
      </c>
      <c r="O189" s="32">
        <v>4773617</v>
      </c>
      <c r="P189" s="32">
        <v>609092</v>
      </c>
      <c r="Q189" s="32">
        <v>2240373</v>
      </c>
      <c r="R189" s="32">
        <v>2849465</v>
      </c>
      <c r="S189" s="32">
        <v>1924152</v>
      </c>
      <c r="T189" s="32">
        <v>419967</v>
      </c>
      <c r="U189" s="32">
        <v>135946</v>
      </c>
      <c r="V189" s="20">
        <f>+$M189/$P189</f>
        <v>5.0063093916846713</v>
      </c>
      <c r="W189" s="18">
        <f>+$R189/$O189</f>
        <v>0.5969194847429109</v>
      </c>
      <c r="X189" s="13"/>
      <c r="Y189" s="35">
        <f>+$T189/$U189</f>
        <v>3.0892192488193841</v>
      </c>
      <c r="AA189" s="32">
        <f>+$T189/$S189</f>
        <v>0.21826082346924774</v>
      </c>
      <c r="AB189" s="32">
        <f>+$T189/$O189</f>
        <v>8.797668518442095E-2</v>
      </c>
    </row>
    <row r="190" spans="1:28" x14ac:dyDescent="0.3">
      <c r="A190" s="33">
        <v>10782</v>
      </c>
      <c r="B190" s="32" t="s">
        <v>32</v>
      </c>
      <c r="C190" s="32" t="s">
        <v>25</v>
      </c>
      <c r="D190" s="32">
        <v>830025916</v>
      </c>
      <c r="E190" s="32" t="s">
        <v>455</v>
      </c>
      <c r="F190" s="32" t="s">
        <v>58</v>
      </c>
      <c r="G190" s="32" t="s">
        <v>59</v>
      </c>
      <c r="H190" s="32" t="s">
        <v>27</v>
      </c>
      <c r="I190" s="32" t="s">
        <v>456</v>
      </c>
      <c r="J190" s="32" t="s">
        <v>29</v>
      </c>
      <c r="K190" s="32" t="s">
        <v>29</v>
      </c>
      <c r="L190" s="32" t="s">
        <v>30</v>
      </c>
      <c r="M190" s="32">
        <v>18200657</v>
      </c>
      <c r="N190" s="32">
        <v>10541865</v>
      </c>
      <c r="O190" s="32">
        <v>28742522</v>
      </c>
      <c r="P190" s="32">
        <v>6689143</v>
      </c>
      <c r="Q190" s="32">
        <v>3036654</v>
      </c>
      <c r="R190" s="32">
        <v>9725797</v>
      </c>
      <c r="S190" s="32">
        <v>19016725</v>
      </c>
      <c r="T190" s="32">
        <v>3409778</v>
      </c>
      <c r="U190" s="32">
        <v>1057631</v>
      </c>
      <c r="V190" s="20">
        <f>+$M190/$P190</f>
        <v>2.7209250871150461</v>
      </c>
      <c r="W190" s="18">
        <f>+$R190/$O190</f>
        <v>0.33837660453038881</v>
      </c>
      <c r="X190" s="13"/>
      <c r="Y190" s="35">
        <f>+$T190/$U190</f>
        <v>3.2239769825203686</v>
      </c>
      <c r="AA190" s="32">
        <f>+$T190/$S190</f>
        <v>0.17930416514936195</v>
      </c>
      <c r="AB190" s="32">
        <f>+$T190/$O190</f>
        <v>0.11863183056796478</v>
      </c>
    </row>
    <row r="191" spans="1:28" x14ac:dyDescent="0.3">
      <c r="A191" s="33">
        <v>7884</v>
      </c>
      <c r="B191" s="32" t="s">
        <v>32</v>
      </c>
      <c r="C191" s="32" t="s">
        <v>25</v>
      </c>
      <c r="D191" s="32">
        <v>811009988</v>
      </c>
      <c r="E191" s="32" t="s">
        <v>400</v>
      </c>
      <c r="F191" s="32" t="s">
        <v>58</v>
      </c>
      <c r="G191" s="32" t="s">
        <v>59</v>
      </c>
      <c r="H191" s="32" t="s">
        <v>27</v>
      </c>
      <c r="I191" s="32" t="s">
        <v>401</v>
      </c>
      <c r="J191" s="32" t="s">
        <v>41</v>
      </c>
      <c r="K191" s="32" t="s">
        <v>63</v>
      </c>
      <c r="L191" s="32" t="s">
        <v>30</v>
      </c>
      <c r="M191" s="32">
        <v>9927548</v>
      </c>
      <c r="N191" s="32">
        <v>8251968</v>
      </c>
      <c r="O191" s="32">
        <v>18179516</v>
      </c>
      <c r="P191" s="32">
        <v>4542809</v>
      </c>
      <c r="Q191" s="32">
        <v>3762818</v>
      </c>
      <c r="R191" s="32">
        <v>8305627</v>
      </c>
      <c r="S191" s="32">
        <v>9873889</v>
      </c>
      <c r="T191" s="32">
        <v>3643531</v>
      </c>
      <c r="U191" s="32">
        <v>1113428</v>
      </c>
      <c r="V191" s="20">
        <f>+$M191/$P191</f>
        <v>2.1853324672025614</v>
      </c>
      <c r="W191" s="18">
        <f>+$R191/$O191</f>
        <v>0.45686733354177306</v>
      </c>
      <c r="X191" s="13"/>
      <c r="Y191" s="35">
        <f>+$T191/$U191</f>
        <v>3.2723543866329927</v>
      </c>
      <c r="AA191" s="32">
        <f>+$T191/$S191</f>
        <v>0.36900668014396354</v>
      </c>
      <c r="AB191" s="32">
        <f>+$T191/$O191</f>
        <v>0.20041958212748898</v>
      </c>
    </row>
    <row r="192" spans="1:28" x14ac:dyDescent="0.3">
      <c r="A192" s="33">
        <v>3336</v>
      </c>
      <c r="B192" s="32" t="s">
        <v>32</v>
      </c>
      <c r="C192" s="32" t="s">
        <v>25</v>
      </c>
      <c r="D192" s="32">
        <v>800172301</v>
      </c>
      <c r="E192" s="32" t="s">
        <v>324</v>
      </c>
      <c r="F192" s="32" t="s">
        <v>58</v>
      </c>
      <c r="G192" s="32" t="s">
        <v>59</v>
      </c>
      <c r="H192" s="32" t="s">
        <v>27</v>
      </c>
      <c r="I192" s="32" t="s">
        <v>325</v>
      </c>
      <c r="J192" s="32" t="s">
        <v>41</v>
      </c>
      <c r="K192" s="32" t="s">
        <v>42</v>
      </c>
      <c r="L192" s="32" t="s">
        <v>30</v>
      </c>
      <c r="M192" s="32">
        <v>12810554</v>
      </c>
      <c r="N192" s="32">
        <v>6045457</v>
      </c>
      <c r="O192" s="32">
        <v>18856011</v>
      </c>
      <c r="P192" s="32">
        <v>4463194</v>
      </c>
      <c r="Q192" s="32">
        <v>1751785</v>
      </c>
      <c r="R192" s="32">
        <v>6214979</v>
      </c>
      <c r="S192" s="32">
        <v>12641032</v>
      </c>
      <c r="T192" s="32">
        <v>1778490</v>
      </c>
      <c r="U192" s="32">
        <v>536614</v>
      </c>
      <c r="V192" s="20">
        <f>+$M192/$P192</f>
        <v>2.8702660023292736</v>
      </c>
      <c r="W192" s="18">
        <f>+$R192/$O192</f>
        <v>0.32960200330812278</v>
      </c>
      <c r="X192" s="13"/>
      <c r="Y192" s="35">
        <f>+$T192/$U192</f>
        <v>3.3142817742362296</v>
      </c>
      <c r="AA192" s="32">
        <f>+$T192/$S192</f>
        <v>0.14069183591972553</v>
      </c>
      <c r="AB192" s="32">
        <f>+$T192/$O192</f>
        <v>9.4319524951486294E-2</v>
      </c>
    </row>
    <row r="193" spans="1:28" x14ac:dyDescent="0.3">
      <c r="A193" s="33">
        <v>4948</v>
      </c>
      <c r="B193" s="32" t="s">
        <v>24</v>
      </c>
      <c r="C193" s="32" t="s">
        <v>25</v>
      </c>
      <c r="D193" s="32">
        <v>900757947</v>
      </c>
      <c r="E193" s="32" t="s">
        <v>214</v>
      </c>
      <c r="F193" s="32" t="s">
        <v>58</v>
      </c>
      <c r="G193" s="32" t="s">
        <v>59</v>
      </c>
      <c r="H193" s="32" t="s">
        <v>27</v>
      </c>
      <c r="I193" s="32" t="s">
        <v>215</v>
      </c>
      <c r="J193" s="32" t="s">
        <v>29</v>
      </c>
      <c r="K193" s="32" t="s">
        <v>29</v>
      </c>
      <c r="L193" s="32" t="s">
        <v>30</v>
      </c>
      <c r="M193" s="32">
        <v>244714746</v>
      </c>
      <c r="N193" s="32">
        <v>34752716</v>
      </c>
      <c r="O193" s="32">
        <v>279467462</v>
      </c>
      <c r="P193" s="32">
        <v>143352669</v>
      </c>
      <c r="Q193" s="32">
        <v>18002922</v>
      </c>
      <c r="R193" s="32">
        <v>161355591</v>
      </c>
      <c r="S193" s="32">
        <v>118111871</v>
      </c>
      <c r="T193" s="32">
        <v>36181425</v>
      </c>
      <c r="U193" s="32">
        <v>10886647</v>
      </c>
      <c r="V193" s="20">
        <f>+$M193/$P193</f>
        <v>1.707081896047572</v>
      </c>
      <c r="W193" s="18">
        <f>+$R193/$O193</f>
        <v>0.57736807657415234</v>
      </c>
      <c r="X193" s="13"/>
      <c r="Y193" s="35">
        <f>+$T193/$U193</f>
        <v>3.3234681899762157</v>
      </c>
      <c r="AA193" s="32">
        <f>+$T193/$S193</f>
        <v>0.30633182502036566</v>
      </c>
      <c r="AB193" s="32">
        <f>+$T193/$O193</f>
        <v>0.12946560841490734</v>
      </c>
    </row>
    <row r="194" spans="1:28" x14ac:dyDescent="0.3">
      <c r="A194" s="33">
        <v>28266</v>
      </c>
      <c r="B194" s="32" t="s">
        <v>32</v>
      </c>
      <c r="C194" s="32" t="s">
        <v>25</v>
      </c>
      <c r="D194" s="32">
        <v>900260638</v>
      </c>
      <c r="E194" s="32" t="s">
        <v>756</v>
      </c>
      <c r="F194" s="32" t="s">
        <v>58</v>
      </c>
      <c r="G194" s="32" t="s">
        <v>59</v>
      </c>
      <c r="H194" s="32" t="s">
        <v>27</v>
      </c>
      <c r="I194" s="32" t="s">
        <v>757</v>
      </c>
      <c r="J194" s="32" t="s">
        <v>29</v>
      </c>
      <c r="K194" s="32" t="s">
        <v>29</v>
      </c>
      <c r="L194" s="32" t="s">
        <v>30</v>
      </c>
      <c r="M194" s="32">
        <v>10456859</v>
      </c>
      <c r="N194" s="32">
        <v>264493</v>
      </c>
      <c r="O194" s="32">
        <v>10721352</v>
      </c>
      <c r="P194" s="32">
        <v>4239209</v>
      </c>
      <c r="Q194" s="32">
        <v>5118806</v>
      </c>
      <c r="R194" s="32">
        <v>9358015</v>
      </c>
      <c r="S194" s="32">
        <v>1363337</v>
      </c>
      <c r="T194" s="32">
        <v>2180093</v>
      </c>
      <c r="U194" s="32">
        <v>654069</v>
      </c>
      <c r="V194" s="20">
        <f>+$M194/$P194</f>
        <v>2.4667005094582501</v>
      </c>
      <c r="W194" s="18">
        <f>+$R194/$O194</f>
        <v>0.87283907850427822</v>
      </c>
      <c r="X194" s="13"/>
      <c r="Y194" s="35">
        <f>+$T194/$U194</f>
        <v>3.3331238753097914</v>
      </c>
      <c r="AA194" s="32">
        <f>+$T194/$S194</f>
        <v>1.5990859193288234</v>
      </c>
      <c r="AB194" s="32">
        <f>+$T194/$O194</f>
        <v>0.20334123905268664</v>
      </c>
    </row>
    <row r="195" spans="1:28" x14ac:dyDescent="0.3">
      <c r="A195" s="33">
        <v>11726</v>
      </c>
      <c r="B195" s="32" t="s">
        <v>32</v>
      </c>
      <c r="C195" s="32" t="s">
        <v>25</v>
      </c>
      <c r="D195" s="32">
        <v>830056903</v>
      </c>
      <c r="E195" s="32" t="s">
        <v>477</v>
      </c>
      <c r="F195" s="32" t="s">
        <v>58</v>
      </c>
      <c r="G195" s="32" t="s">
        <v>59</v>
      </c>
      <c r="H195" s="32" t="s">
        <v>27</v>
      </c>
      <c r="I195" s="32" t="s">
        <v>478</v>
      </c>
      <c r="J195" s="32" t="s">
        <v>29</v>
      </c>
      <c r="K195" s="32" t="s">
        <v>29</v>
      </c>
      <c r="L195" s="32" t="s">
        <v>30</v>
      </c>
      <c r="M195" s="32">
        <v>644629</v>
      </c>
      <c r="N195" s="32">
        <v>1520880</v>
      </c>
      <c r="O195" s="32">
        <v>2165509</v>
      </c>
      <c r="P195" s="32">
        <v>315413</v>
      </c>
      <c r="Q195" s="32">
        <v>676545</v>
      </c>
      <c r="R195" s="32">
        <v>991958</v>
      </c>
      <c r="S195" s="32">
        <v>1173551</v>
      </c>
      <c r="T195" s="32">
        <v>46684</v>
      </c>
      <c r="U195" s="32">
        <v>13850</v>
      </c>
      <c r="V195" s="20">
        <f>+$M195/$P195</f>
        <v>2.0437616712056892</v>
      </c>
      <c r="W195" s="18">
        <f>+$R195/$O195</f>
        <v>0.4580715203677288</v>
      </c>
      <c r="X195" s="13"/>
      <c r="Y195" s="35">
        <f>+$T195/$U195</f>
        <v>3.3706859205776172</v>
      </c>
      <c r="AA195" s="32">
        <f>+$T195/$S195</f>
        <v>3.9780120335630921E-2</v>
      </c>
      <c r="AB195" s="32">
        <f>+$T195/$O195</f>
        <v>2.1557980133077258E-2</v>
      </c>
    </row>
    <row r="196" spans="1:28" x14ac:dyDescent="0.3">
      <c r="A196" s="33">
        <v>25934</v>
      </c>
      <c r="B196" s="32" t="s">
        <v>32</v>
      </c>
      <c r="C196" s="32" t="s">
        <v>25</v>
      </c>
      <c r="D196" s="32">
        <v>900170399</v>
      </c>
      <c r="E196" s="32" t="s">
        <v>728</v>
      </c>
      <c r="F196" s="32" t="s">
        <v>58</v>
      </c>
      <c r="G196" s="32" t="s">
        <v>59</v>
      </c>
      <c r="H196" s="32" t="s">
        <v>27</v>
      </c>
      <c r="I196" s="32" t="s">
        <v>729</v>
      </c>
      <c r="J196" s="32" t="s">
        <v>29</v>
      </c>
      <c r="K196" s="32" t="s">
        <v>29</v>
      </c>
      <c r="L196" s="32" t="s">
        <v>30</v>
      </c>
      <c r="M196" s="32">
        <v>36249693</v>
      </c>
      <c r="N196" s="32">
        <v>1215693</v>
      </c>
      <c r="O196" s="32">
        <v>37465386</v>
      </c>
      <c r="P196" s="32">
        <v>8152035</v>
      </c>
      <c r="Q196" s="32">
        <v>18781148</v>
      </c>
      <c r="R196" s="32">
        <v>26933183</v>
      </c>
      <c r="S196" s="32">
        <v>10532203</v>
      </c>
      <c r="T196" s="32">
        <v>7228804</v>
      </c>
      <c r="U196" s="32">
        <v>2132761</v>
      </c>
      <c r="V196" s="20">
        <f>+$M196/$P196</f>
        <v>4.4467047798494486</v>
      </c>
      <c r="W196" s="18">
        <f>+$R196/$O196</f>
        <v>0.71888176996227937</v>
      </c>
      <c r="X196" s="13"/>
      <c r="Y196" s="35">
        <f>+$T196/$U196</f>
        <v>3.3894111904709434</v>
      </c>
      <c r="AA196" s="32">
        <f>+$T196/$S196</f>
        <v>0.68635251333457969</v>
      </c>
      <c r="AB196" s="32">
        <f>+$T196/$O196</f>
        <v>0.19294620373055812</v>
      </c>
    </row>
    <row r="197" spans="1:28" x14ac:dyDescent="0.3">
      <c r="A197" s="33">
        <v>5360</v>
      </c>
      <c r="B197" s="32" t="s">
        <v>32</v>
      </c>
      <c r="C197" s="32" t="s">
        <v>25</v>
      </c>
      <c r="D197" s="32">
        <v>802001786</v>
      </c>
      <c r="E197" s="32" t="s">
        <v>370</v>
      </c>
      <c r="F197" s="32" t="s">
        <v>58</v>
      </c>
      <c r="G197" s="32" t="s">
        <v>59</v>
      </c>
      <c r="H197" s="32" t="s">
        <v>27</v>
      </c>
      <c r="I197" s="32" t="s">
        <v>371</v>
      </c>
      <c r="J197" s="32" t="s">
        <v>46</v>
      </c>
      <c r="K197" s="32" t="s">
        <v>47</v>
      </c>
      <c r="L197" s="32" t="s">
        <v>30</v>
      </c>
      <c r="M197" s="32">
        <v>14561930</v>
      </c>
      <c r="N197" s="32">
        <v>3303581</v>
      </c>
      <c r="O197" s="32">
        <v>17865511</v>
      </c>
      <c r="P197" s="32">
        <v>13412075</v>
      </c>
      <c r="R197" s="32">
        <v>13412075</v>
      </c>
      <c r="S197" s="32">
        <v>4453436</v>
      </c>
      <c r="T197" s="32">
        <v>3248514</v>
      </c>
      <c r="U197" s="32">
        <v>951260</v>
      </c>
      <c r="V197" s="20">
        <f>+$M197/$P197</f>
        <v>1.0857328191200839</v>
      </c>
      <c r="W197" s="18">
        <f>+$R197/$O197</f>
        <v>0.75072439853525597</v>
      </c>
      <c r="X197" s="13"/>
      <c r="Y197" s="35">
        <f>+$T197/$U197</f>
        <v>3.4149591068687846</v>
      </c>
      <c r="AA197" s="32">
        <f>+$T197/$S197</f>
        <v>0.72943992009765046</v>
      </c>
      <c r="AB197" s="32">
        <f>+$T197/$O197</f>
        <v>0.18183157481473661</v>
      </c>
    </row>
    <row r="198" spans="1:28" x14ac:dyDescent="0.3">
      <c r="A198" s="33">
        <v>4398</v>
      </c>
      <c r="B198" s="32" t="s">
        <v>24</v>
      </c>
      <c r="C198" s="32" t="s">
        <v>25</v>
      </c>
      <c r="D198" s="32">
        <v>900481127</v>
      </c>
      <c r="E198" s="32" t="s">
        <v>199</v>
      </c>
      <c r="F198" s="32" t="s">
        <v>58</v>
      </c>
      <c r="G198" s="32" t="s">
        <v>59</v>
      </c>
      <c r="H198" s="32" t="s">
        <v>27</v>
      </c>
      <c r="I198" s="32" t="s">
        <v>200</v>
      </c>
      <c r="J198" s="32" t="s">
        <v>46</v>
      </c>
      <c r="K198" s="32" t="s">
        <v>47</v>
      </c>
      <c r="L198" s="32" t="s">
        <v>30</v>
      </c>
      <c r="M198" s="32">
        <v>83113286</v>
      </c>
      <c r="N198" s="32">
        <v>7126911</v>
      </c>
      <c r="O198" s="32">
        <v>90240197</v>
      </c>
      <c r="P198" s="32">
        <v>41285613</v>
      </c>
      <c r="Q198" s="32">
        <v>2443449</v>
      </c>
      <c r="R198" s="32">
        <v>43729062</v>
      </c>
      <c r="S198" s="32">
        <v>46511135</v>
      </c>
      <c r="T198" s="32">
        <v>9829012</v>
      </c>
      <c r="U198" s="32">
        <v>2823280</v>
      </c>
      <c r="V198" s="20">
        <f>+$M198/$P198</f>
        <v>2.0131295131793245</v>
      </c>
      <c r="W198" s="18">
        <f>+$R198/$O198</f>
        <v>0.48458517882003294</v>
      </c>
      <c r="X198" s="13"/>
      <c r="Y198" s="35">
        <f>+$T198/$U198</f>
        <v>3.4814159417415205</v>
      </c>
      <c r="AA198" s="32">
        <f>+$T198/$S198</f>
        <v>0.21132599752725881</v>
      </c>
      <c r="AB198" s="32">
        <f>+$T198/$O198</f>
        <v>0.10892055122619025</v>
      </c>
    </row>
    <row r="199" spans="1:28" x14ac:dyDescent="0.3">
      <c r="A199" s="33">
        <v>29072</v>
      </c>
      <c r="B199" s="32" t="s">
        <v>32</v>
      </c>
      <c r="C199" s="32" t="s">
        <v>25</v>
      </c>
      <c r="D199" s="32">
        <v>900297138</v>
      </c>
      <c r="E199" s="32" t="s">
        <v>766</v>
      </c>
      <c r="F199" s="32" t="s">
        <v>58</v>
      </c>
      <c r="G199" s="32" t="s">
        <v>59</v>
      </c>
      <c r="H199" s="32" t="s">
        <v>27</v>
      </c>
      <c r="I199" s="32" t="s">
        <v>767</v>
      </c>
      <c r="J199" s="32" t="s">
        <v>29</v>
      </c>
      <c r="K199" s="32" t="s">
        <v>29</v>
      </c>
      <c r="L199" s="32" t="s">
        <v>30</v>
      </c>
      <c r="M199" s="32">
        <v>1942428</v>
      </c>
      <c r="N199" s="32">
        <v>1036661</v>
      </c>
      <c r="O199" s="32">
        <v>2979089</v>
      </c>
      <c r="P199" s="32">
        <v>967664</v>
      </c>
      <c r="Q199" s="32">
        <v>1790047</v>
      </c>
      <c r="R199" s="32">
        <v>2757711</v>
      </c>
      <c r="S199" s="32">
        <v>221378</v>
      </c>
      <c r="T199" s="32">
        <v>255216</v>
      </c>
      <c r="U199" s="32">
        <v>73033</v>
      </c>
      <c r="V199" s="20">
        <f>+$M199/$P199</f>
        <v>2.0073372575604753</v>
      </c>
      <c r="W199" s="18">
        <f>+$R199/$O199</f>
        <v>0.92568936342620178</v>
      </c>
      <c r="X199" s="13"/>
      <c r="Y199" s="35">
        <f>+$T199/$U199</f>
        <v>3.4945298700587406</v>
      </c>
      <c r="AA199" s="32">
        <f>+$T199/$S199</f>
        <v>1.1528516835457905</v>
      </c>
      <c r="AB199" s="32">
        <f>+$T199/$O199</f>
        <v>8.5669142479462682E-2</v>
      </c>
    </row>
    <row r="200" spans="1:28" x14ac:dyDescent="0.3">
      <c r="A200" s="33">
        <v>19402</v>
      </c>
      <c r="B200" s="32" t="s">
        <v>32</v>
      </c>
      <c r="C200" s="32" t="s">
        <v>25</v>
      </c>
      <c r="D200" s="32">
        <v>890317851</v>
      </c>
      <c r="E200" s="32" t="s">
        <v>626</v>
      </c>
      <c r="F200" s="32" t="s">
        <v>58</v>
      </c>
      <c r="G200" s="32" t="s">
        <v>59</v>
      </c>
      <c r="H200" s="32" t="s">
        <v>27</v>
      </c>
      <c r="I200" s="32" t="s">
        <v>627</v>
      </c>
      <c r="J200" s="32" t="s">
        <v>29</v>
      </c>
      <c r="K200" s="32" t="s">
        <v>29</v>
      </c>
      <c r="L200" s="32" t="s">
        <v>30</v>
      </c>
      <c r="M200" s="32">
        <v>2507273</v>
      </c>
      <c r="N200" s="32">
        <v>3845</v>
      </c>
      <c r="O200" s="32">
        <v>2511118</v>
      </c>
      <c r="P200" s="32">
        <v>1197881</v>
      </c>
      <c r="Q200" s="32">
        <v>0</v>
      </c>
      <c r="R200" s="32">
        <v>1197881</v>
      </c>
      <c r="S200" s="32">
        <v>1313237</v>
      </c>
      <c r="T200" s="32">
        <v>141179</v>
      </c>
      <c r="U200" s="32">
        <v>40262</v>
      </c>
      <c r="V200" s="20">
        <f>+$M200/$P200</f>
        <v>2.0930902151382318</v>
      </c>
      <c r="W200" s="18">
        <f>+$R200/$O200</f>
        <v>0.47703094796819584</v>
      </c>
      <c r="X200" s="13"/>
      <c r="Y200" s="35">
        <f>+$T200/$U200</f>
        <v>3.5065073766827282</v>
      </c>
      <c r="AA200" s="32">
        <f>+$T200/$S200</f>
        <v>0.10750458599628247</v>
      </c>
      <c r="AB200" s="32">
        <f>+$T200/$O200</f>
        <v>5.6221571427547412E-2</v>
      </c>
    </row>
    <row r="201" spans="1:28" x14ac:dyDescent="0.3">
      <c r="A201" s="33">
        <v>2964</v>
      </c>
      <c r="B201" s="32" t="s">
        <v>24</v>
      </c>
      <c r="C201" s="32" t="s">
        <v>25</v>
      </c>
      <c r="D201" s="32">
        <v>890942914</v>
      </c>
      <c r="E201" s="32" t="s">
        <v>165</v>
      </c>
      <c r="F201" s="32" t="s">
        <v>58</v>
      </c>
      <c r="G201" s="32" t="s">
        <v>59</v>
      </c>
      <c r="H201" s="32" t="s">
        <v>27</v>
      </c>
      <c r="I201" s="32" t="s">
        <v>166</v>
      </c>
      <c r="J201" s="32" t="s">
        <v>41</v>
      </c>
      <c r="K201" s="32" t="s">
        <v>42</v>
      </c>
      <c r="L201" s="32" t="s">
        <v>30</v>
      </c>
      <c r="M201" s="32">
        <v>33643330</v>
      </c>
      <c r="N201" s="32">
        <v>2498806</v>
      </c>
      <c r="O201" s="32">
        <v>36142136</v>
      </c>
      <c r="P201" s="32">
        <v>7875531</v>
      </c>
      <c r="Q201" s="32">
        <v>4092280</v>
      </c>
      <c r="R201" s="32">
        <v>11967811</v>
      </c>
      <c r="S201" s="32">
        <v>24174325</v>
      </c>
      <c r="T201" s="32">
        <v>1666759</v>
      </c>
      <c r="U201" s="32">
        <v>473970</v>
      </c>
      <c r="V201" s="20">
        <f>+$M201/$P201</f>
        <v>4.2718808420663956</v>
      </c>
      <c r="W201" s="18">
        <f>+$R201/$O201</f>
        <v>0.33113181246398943</v>
      </c>
      <c r="X201" s="13"/>
      <c r="Y201" s="35">
        <f>+$T201/$U201</f>
        <v>3.5165917674114398</v>
      </c>
      <c r="AA201" s="32">
        <f>+$T201/$S201</f>
        <v>6.894748870961237E-2</v>
      </c>
      <c r="AB201" s="32">
        <f>+$T201/$O201</f>
        <v>4.611678180835798E-2</v>
      </c>
    </row>
    <row r="202" spans="1:28" x14ac:dyDescent="0.3">
      <c r="A202" s="33">
        <v>30770</v>
      </c>
      <c r="B202" s="32" t="s">
        <v>32</v>
      </c>
      <c r="C202" s="32" t="s">
        <v>25</v>
      </c>
      <c r="D202" s="32">
        <v>900353389</v>
      </c>
      <c r="E202" s="32" t="s">
        <v>797</v>
      </c>
      <c r="F202" s="32" t="s">
        <v>58</v>
      </c>
      <c r="G202" s="32" t="s">
        <v>59</v>
      </c>
      <c r="H202" s="32" t="s">
        <v>87</v>
      </c>
      <c r="I202" s="32" t="s">
        <v>798</v>
      </c>
      <c r="J202" s="32" t="s">
        <v>29</v>
      </c>
      <c r="K202" s="32" t="s">
        <v>29</v>
      </c>
      <c r="L202" s="32" t="s">
        <v>30</v>
      </c>
      <c r="M202" s="32">
        <v>16023810</v>
      </c>
      <c r="N202" s="32">
        <v>1225137</v>
      </c>
      <c r="O202" s="32">
        <v>17248947</v>
      </c>
      <c r="P202" s="32">
        <v>15879709</v>
      </c>
      <c r="R202" s="32">
        <v>15879709</v>
      </c>
      <c r="S202" s="32">
        <v>1369238</v>
      </c>
      <c r="T202" s="32">
        <v>2457962</v>
      </c>
      <c r="U202" s="32">
        <v>694265</v>
      </c>
      <c r="V202" s="20">
        <f>+$M202/$P202</f>
        <v>1.0090745365673892</v>
      </c>
      <c r="W202" s="18">
        <f>+$R202/$O202</f>
        <v>0.92061903836796533</v>
      </c>
      <c r="X202" s="13"/>
      <c r="Y202" s="35">
        <f>+$T202/$U202</f>
        <v>3.5403801142215148</v>
      </c>
      <c r="AA202" s="32">
        <f>+$T202/$S202</f>
        <v>1.7951313066099539</v>
      </c>
      <c r="AB202" s="32">
        <f>+$T202/$O202</f>
        <v>0.14249924937446906</v>
      </c>
    </row>
    <row r="203" spans="1:28" x14ac:dyDescent="0.3">
      <c r="A203" s="33">
        <v>1504</v>
      </c>
      <c r="B203" s="32" t="s">
        <v>24</v>
      </c>
      <c r="C203" s="32" t="s">
        <v>25</v>
      </c>
      <c r="D203" s="32">
        <v>830070192</v>
      </c>
      <c r="E203" s="32" t="s">
        <v>100</v>
      </c>
      <c r="F203" s="32" t="s">
        <v>58</v>
      </c>
      <c r="G203" s="32" t="s">
        <v>59</v>
      </c>
      <c r="H203" s="32" t="s">
        <v>44</v>
      </c>
      <c r="I203" s="32" t="s">
        <v>101</v>
      </c>
      <c r="J203" s="32" t="s">
        <v>29</v>
      </c>
      <c r="K203" s="32" t="s">
        <v>29</v>
      </c>
      <c r="L203" s="32" t="s">
        <v>30</v>
      </c>
      <c r="M203" s="32">
        <v>36432834</v>
      </c>
      <c r="N203" s="32">
        <v>15842773</v>
      </c>
      <c r="O203" s="32">
        <v>52275607</v>
      </c>
      <c r="P203" s="32">
        <v>27797821</v>
      </c>
      <c r="Q203" s="32">
        <v>3393897</v>
      </c>
      <c r="R203" s="32">
        <v>31191718</v>
      </c>
      <c r="S203" s="32">
        <v>21083889</v>
      </c>
      <c r="T203" s="32">
        <v>12424678</v>
      </c>
      <c r="U203" s="32">
        <v>3505516</v>
      </c>
      <c r="V203" s="20">
        <f>+$M203/$P203</f>
        <v>1.3106363264947998</v>
      </c>
      <c r="W203" s="18">
        <f>+$R203/$O203</f>
        <v>0.59667825569199029</v>
      </c>
      <c r="X203" s="13"/>
      <c r="Y203" s="35">
        <f>+$T203/$U203</f>
        <v>3.5443221482942882</v>
      </c>
      <c r="AA203" s="32">
        <f>+$T203/$S203</f>
        <v>0.58929725915365994</v>
      </c>
      <c r="AB203" s="32">
        <f>+$T203/$O203</f>
        <v>0.23767639847778335</v>
      </c>
    </row>
    <row r="204" spans="1:28" x14ac:dyDescent="0.3">
      <c r="A204" s="33">
        <v>11772</v>
      </c>
      <c r="B204" s="32" t="s">
        <v>32</v>
      </c>
      <c r="C204" s="32" t="s">
        <v>25</v>
      </c>
      <c r="D204" s="32">
        <v>830058216</v>
      </c>
      <c r="E204" s="32" t="s">
        <v>479</v>
      </c>
      <c r="F204" s="32" t="s">
        <v>58</v>
      </c>
      <c r="G204" s="32" t="s">
        <v>59</v>
      </c>
      <c r="H204" s="32" t="s">
        <v>27</v>
      </c>
      <c r="I204" s="32" t="s">
        <v>480</v>
      </c>
      <c r="J204" s="32" t="s">
        <v>41</v>
      </c>
      <c r="K204" s="32" t="s">
        <v>63</v>
      </c>
      <c r="L204" s="32" t="s">
        <v>30</v>
      </c>
      <c r="M204" s="32">
        <v>7329425</v>
      </c>
      <c r="N204" s="32">
        <v>2430674</v>
      </c>
      <c r="O204" s="32">
        <v>9760099</v>
      </c>
      <c r="P204" s="32">
        <v>3787733</v>
      </c>
      <c r="Q204" s="32">
        <v>3062700</v>
      </c>
      <c r="R204" s="32">
        <v>6850433</v>
      </c>
      <c r="S204" s="32">
        <v>2909666</v>
      </c>
      <c r="T204" s="32">
        <v>435490</v>
      </c>
      <c r="U204" s="32">
        <v>120532</v>
      </c>
      <c r="V204" s="20">
        <f>+$M204/$P204</f>
        <v>1.935042675922511</v>
      </c>
      <c r="W204" s="18">
        <f>+$R204/$O204</f>
        <v>0.70188150755438039</v>
      </c>
      <c r="X204" s="13"/>
      <c r="Y204" s="35">
        <f>+$T204/$U204</f>
        <v>3.6130654100155977</v>
      </c>
      <c r="AA204" s="32">
        <f>+$T204/$S204</f>
        <v>0.14967009959218686</v>
      </c>
      <c r="AB204" s="32">
        <f>+$T204/$O204</f>
        <v>4.4619424454608501E-2</v>
      </c>
    </row>
    <row r="205" spans="1:28" x14ac:dyDescent="0.3">
      <c r="A205" s="33">
        <v>1748</v>
      </c>
      <c r="B205" s="32" t="s">
        <v>32</v>
      </c>
      <c r="C205" s="32" t="s">
        <v>25</v>
      </c>
      <c r="D205" s="32">
        <v>800088568</v>
      </c>
      <c r="E205" s="32" t="s">
        <v>300</v>
      </c>
      <c r="F205" s="32" t="s">
        <v>58</v>
      </c>
      <c r="G205" s="32" t="s">
        <v>59</v>
      </c>
      <c r="H205" s="32" t="s">
        <v>44</v>
      </c>
      <c r="I205" s="32" t="s">
        <v>301</v>
      </c>
      <c r="J205" s="32" t="s">
        <v>29</v>
      </c>
      <c r="K205" s="32" t="s">
        <v>29</v>
      </c>
      <c r="L205" s="32" t="s">
        <v>30</v>
      </c>
      <c r="M205" s="32">
        <v>8066930</v>
      </c>
      <c r="N205" s="32">
        <v>309273</v>
      </c>
      <c r="O205" s="32">
        <v>8376203</v>
      </c>
      <c r="P205" s="32">
        <v>2848414</v>
      </c>
      <c r="R205" s="32">
        <v>2848414</v>
      </c>
      <c r="S205" s="32">
        <v>5527789</v>
      </c>
      <c r="T205" s="32">
        <v>2154272</v>
      </c>
      <c r="U205" s="32">
        <v>594004</v>
      </c>
      <c r="V205" s="20">
        <f>+$M205/$P205</f>
        <v>2.8320777808282083</v>
      </c>
      <c r="W205" s="18">
        <f>+$R205/$O205</f>
        <v>0.34006028745960432</v>
      </c>
      <c r="X205" s="13"/>
      <c r="Y205" s="35">
        <f>+$T205/$U205</f>
        <v>3.6266961165244678</v>
      </c>
      <c r="AA205" s="32">
        <f>+$T205/$S205</f>
        <v>0.38971675655492638</v>
      </c>
      <c r="AB205" s="32">
        <f>+$T205/$O205</f>
        <v>0.25718956429303347</v>
      </c>
    </row>
    <row r="206" spans="1:28" x14ac:dyDescent="0.3">
      <c r="A206" s="33">
        <v>4216</v>
      </c>
      <c r="B206" s="32" t="s">
        <v>24</v>
      </c>
      <c r="C206" s="32" t="s">
        <v>25</v>
      </c>
      <c r="D206" s="32">
        <v>900430151</v>
      </c>
      <c r="E206" s="32" t="s">
        <v>190</v>
      </c>
      <c r="F206" s="32" t="s">
        <v>58</v>
      </c>
      <c r="G206" s="32" t="s">
        <v>59</v>
      </c>
      <c r="H206" s="32" t="s">
        <v>27</v>
      </c>
      <c r="I206" s="32" t="s">
        <v>191</v>
      </c>
      <c r="J206" s="32" t="s">
        <v>29</v>
      </c>
      <c r="K206" s="32" t="s">
        <v>29</v>
      </c>
      <c r="L206" s="32" t="s">
        <v>30</v>
      </c>
      <c r="M206" s="32">
        <v>47163608</v>
      </c>
      <c r="N206" s="32">
        <v>29832067</v>
      </c>
      <c r="O206" s="32">
        <v>76995675</v>
      </c>
      <c r="P206" s="32">
        <v>27918643</v>
      </c>
      <c r="Q206" s="32">
        <v>121887</v>
      </c>
      <c r="R206" s="32">
        <v>28040530</v>
      </c>
      <c r="S206" s="32">
        <v>48955145</v>
      </c>
      <c r="T206" s="32">
        <v>28608688</v>
      </c>
      <c r="U206" s="32">
        <v>7771006</v>
      </c>
      <c r="V206" s="20">
        <f>+$M206/$P206</f>
        <v>1.6893230806382673</v>
      </c>
      <c r="W206" s="18">
        <f>+$R206/$O206</f>
        <v>0.36418318301644864</v>
      </c>
      <c r="X206" s="13"/>
      <c r="Y206" s="35">
        <f>+$T206/$U206</f>
        <v>3.6814651796691447</v>
      </c>
      <c r="AA206" s="32">
        <f>+$T206/$S206</f>
        <v>0.58438572697517288</v>
      </c>
      <c r="AB206" s="32">
        <f>+$T206/$O206</f>
        <v>0.37156227281597309</v>
      </c>
    </row>
    <row r="207" spans="1:28" x14ac:dyDescent="0.3">
      <c r="A207" s="33">
        <v>10672</v>
      </c>
      <c r="B207" s="32" t="s">
        <v>32</v>
      </c>
      <c r="C207" s="32" t="s">
        <v>25</v>
      </c>
      <c r="D207" s="32">
        <v>830021692</v>
      </c>
      <c r="E207" s="32" t="s">
        <v>449</v>
      </c>
      <c r="F207" s="32" t="s">
        <v>58</v>
      </c>
      <c r="G207" s="32" t="s">
        <v>59</v>
      </c>
      <c r="H207" s="32" t="s">
        <v>27</v>
      </c>
      <c r="I207" s="32" t="s">
        <v>450</v>
      </c>
      <c r="J207" s="32" t="s">
        <v>74</v>
      </c>
      <c r="K207" s="32" t="s">
        <v>112</v>
      </c>
      <c r="L207" s="32" t="s">
        <v>30</v>
      </c>
      <c r="M207" s="32">
        <v>14670241</v>
      </c>
      <c r="N207" s="32">
        <v>163976</v>
      </c>
      <c r="O207" s="32">
        <v>14834217</v>
      </c>
      <c r="P207" s="32">
        <v>8399248</v>
      </c>
      <c r="R207" s="32">
        <v>8399248</v>
      </c>
      <c r="S207" s="32">
        <v>6434969</v>
      </c>
      <c r="T207" s="32">
        <v>4414362</v>
      </c>
      <c r="U207" s="32">
        <v>1183040</v>
      </c>
      <c r="V207" s="20">
        <f>+$M207/$P207</f>
        <v>1.7466136254102749</v>
      </c>
      <c r="W207" s="18">
        <f>+$R207/$O207</f>
        <v>0.56620770749140314</v>
      </c>
      <c r="X207" s="13"/>
      <c r="Y207" s="35">
        <f>+$T207/$U207</f>
        <v>3.731371720313768</v>
      </c>
      <c r="AA207" s="32">
        <f>+$T207/$S207</f>
        <v>0.68599584551223169</v>
      </c>
      <c r="AB207" s="32">
        <f>+$T207/$O207</f>
        <v>0.29757971047612419</v>
      </c>
    </row>
    <row r="208" spans="1:28" x14ac:dyDescent="0.3">
      <c r="A208" s="33">
        <v>33160</v>
      </c>
      <c r="B208" s="32" t="s">
        <v>32</v>
      </c>
      <c r="C208" s="32" t="s">
        <v>25</v>
      </c>
      <c r="D208" s="32">
        <v>900422058</v>
      </c>
      <c r="E208" s="32" t="s">
        <v>834</v>
      </c>
      <c r="F208" s="32" t="s">
        <v>58</v>
      </c>
      <c r="G208" s="32" t="s">
        <v>59</v>
      </c>
      <c r="H208" s="32" t="s">
        <v>27</v>
      </c>
      <c r="I208" s="32" t="s">
        <v>835</v>
      </c>
      <c r="J208" s="32" t="s">
        <v>46</v>
      </c>
      <c r="K208" s="32" t="s">
        <v>47</v>
      </c>
      <c r="L208" s="32" t="s">
        <v>30</v>
      </c>
      <c r="M208" s="32">
        <v>677511</v>
      </c>
      <c r="N208" s="32">
        <v>2828991</v>
      </c>
      <c r="O208" s="32">
        <v>3506502</v>
      </c>
      <c r="P208" s="32">
        <v>278177</v>
      </c>
      <c r="Q208" s="32">
        <v>0</v>
      </c>
      <c r="R208" s="32">
        <v>278177</v>
      </c>
      <c r="S208" s="32">
        <v>3228325</v>
      </c>
      <c r="T208" s="32">
        <v>164912</v>
      </c>
      <c r="U208" s="32">
        <v>43380</v>
      </c>
      <c r="V208" s="20">
        <f>+$M208/$P208</f>
        <v>2.4355392429999605</v>
      </c>
      <c r="W208" s="18">
        <f>+$R208/$O208</f>
        <v>7.9331767100090059E-2</v>
      </c>
      <c r="X208" s="13"/>
      <c r="Y208" s="35">
        <f>+$T208/$U208</f>
        <v>3.8015675426463806</v>
      </c>
      <c r="AA208" s="32">
        <f>+$T208/$S208</f>
        <v>5.108283707495373E-2</v>
      </c>
      <c r="AB208" s="32">
        <f>+$T208/$O208</f>
        <v>4.7030345341311654E-2</v>
      </c>
    </row>
    <row r="209" spans="1:28" x14ac:dyDescent="0.3">
      <c r="A209" s="33">
        <v>25606</v>
      </c>
      <c r="B209" s="32" t="s">
        <v>32</v>
      </c>
      <c r="C209" s="32" t="s">
        <v>25</v>
      </c>
      <c r="D209" s="32">
        <v>900157835</v>
      </c>
      <c r="E209" s="32" t="s">
        <v>722</v>
      </c>
      <c r="F209" s="32" t="s">
        <v>58</v>
      </c>
      <c r="G209" s="32" t="s">
        <v>59</v>
      </c>
      <c r="H209" s="32" t="s">
        <v>51</v>
      </c>
      <c r="I209" s="32" t="s">
        <v>723</v>
      </c>
      <c r="J209" s="32" t="s">
        <v>29</v>
      </c>
      <c r="K209" s="32" t="s">
        <v>29</v>
      </c>
      <c r="L209" s="32" t="s">
        <v>30</v>
      </c>
      <c r="M209" s="32">
        <v>2172243</v>
      </c>
      <c r="N209" s="32">
        <v>426894</v>
      </c>
      <c r="O209" s="32">
        <v>2599137</v>
      </c>
      <c r="P209" s="32">
        <v>1737173</v>
      </c>
      <c r="R209" s="32">
        <v>1737173</v>
      </c>
      <c r="S209" s="32">
        <v>861964</v>
      </c>
      <c r="T209" s="32">
        <v>704516</v>
      </c>
      <c r="U209" s="32">
        <v>185201</v>
      </c>
      <c r="V209" s="20">
        <f>+$M209/$P209</f>
        <v>1.2504471345110706</v>
      </c>
      <c r="W209" s="18">
        <f>+$R209/$O209</f>
        <v>0.66836530740780498</v>
      </c>
      <c r="X209" s="13"/>
      <c r="Y209" s="35">
        <f>+$T209/$U209</f>
        <v>3.8040615331450693</v>
      </c>
      <c r="AA209" s="32">
        <f>+$T209/$S209</f>
        <v>0.81733807908450928</v>
      </c>
      <c r="AB209" s="32">
        <f>+$T209/$O209</f>
        <v>0.27105766260108644</v>
      </c>
    </row>
    <row r="210" spans="1:28" x14ac:dyDescent="0.3">
      <c r="A210" s="33">
        <v>7044</v>
      </c>
      <c r="B210" s="32" t="s">
        <v>32</v>
      </c>
      <c r="C210" s="32" t="s">
        <v>25</v>
      </c>
      <c r="D210" s="32">
        <v>805028911</v>
      </c>
      <c r="E210" s="32" t="s">
        <v>394</v>
      </c>
      <c r="F210" s="32" t="s">
        <v>58</v>
      </c>
      <c r="G210" s="32" t="s">
        <v>59</v>
      </c>
      <c r="H210" s="32" t="s">
        <v>51</v>
      </c>
      <c r="I210" s="32" t="s">
        <v>395</v>
      </c>
      <c r="J210" s="32" t="s">
        <v>158</v>
      </c>
      <c r="K210" s="32" t="s">
        <v>247</v>
      </c>
      <c r="L210" s="32" t="s">
        <v>30</v>
      </c>
      <c r="M210" s="32">
        <v>1237267</v>
      </c>
      <c r="N210" s="32">
        <v>974514</v>
      </c>
      <c r="O210" s="32">
        <v>2211781</v>
      </c>
      <c r="P210" s="32">
        <v>508807</v>
      </c>
      <c r="R210" s="32">
        <v>508807</v>
      </c>
      <c r="S210" s="32">
        <v>1702974</v>
      </c>
      <c r="T210" s="32">
        <v>367143</v>
      </c>
      <c r="U210" s="32">
        <v>96335</v>
      </c>
      <c r="V210" s="20">
        <f>+$M210/$P210</f>
        <v>2.4317020009551755</v>
      </c>
      <c r="W210" s="18">
        <f>+$R210/$O210</f>
        <v>0.23004402334589183</v>
      </c>
      <c r="X210" s="13"/>
      <c r="Y210" s="35">
        <f>+$T210/$U210</f>
        <v>3.8111070742720714</v>
      </c>
      <c r="AA210" s="32">
        <f>+$T210/$S210</f>
        <v>0.21558931610230103</v>
      </c>
      <c r="AB210" s="32">
        <f>+$T210/$O210</f>
        <v>0.16599428243573844</v>
      </c>
    </row>
    <row r="211" spans="1:28" x14ac:dyDescent="0.3">
      <c r="A211" s="33">
        <v>33712</v>
      </c>
      <c r="B211" s="32" t="s">
        <v>32</v>
      </c>
      <c r="C211" s="32" t="s">
        <v>25</v>
      </c>
      <c r="D211" s="32">
        <v>900438736</v>
      </c>
      <c r="E211" s="32" t="s">
        <v>840</v>
      </c>
      <c r="F211" s="32" t="s">
        <v>58</v>
      </c>
      <c r="G211" s="32" t="s">
        <v>59</v>
      </c>
      <c r="H211" s="32" t="s">
        <v>27</v>
      </c>
      <c r="I211" s="32" t="s">
        <v>841</v>
      </c>
      <c r="J211" s="32" t="s">
        <v>29</v>
      </c>
      <c r="K211" s="32" t="s">
        <v>29</v>
      </c>
      <c r="L211" s="32" t="s">
        <v>30</v>
      </c>
      <c r="M211" s="32">
        <v>431788</v>
      </c>
      <c r="N211" s="32">
        <v>288669</v>
      </c>
      <c r="O211" s="32">
        <v>720457</v>
      </c>
      <c r="P211" s="32">
        <v>437240</v>
      </c>
      <c r="R211" s="32">
        <v>437240</v>
      </c>
      <c r="S211" s="32">
        <v>283217</v>
      </c>
      <c r="T211" s="32">
        <v>169786</v>
      </c>
      <c r="U211" s="32">
        <v>43643</v>
      </c>
      <c r="V211" s="20">
        <f>+$M211/$P211</f>
        <v>0.98753087549172081</v>
      </c>
      <c r="W211" s="18">
        <f>+$R211/$O211</f>
        <v>0.60689256957736548</v>
      </c>
      <c r="X211" s="13"/>
      <c r="Y211" s="35">
        <f>+$T211/$U211</f>
        <v>3.8903375111701761</v>
      </c>
      <c r="AA211" s="32">
        <f>+$T211/$S211</f>
        <v>0.59949084977243594</v>
      </c>
      <c r="AB211" s="32">
        <f>+$T211/$O211</f>
        <v>0.23566430751592393</v>
      </c>
    </row>
    <row r="212" spans="1:28" x14ac:dyDescent="0.3">
      <c r="A212" s="33">
        <v>12796</v>
      </c>
      <c r="B212" s="32" t="s">
        <v>32</v>
      </c>
      <c r="C212" s="32" t="s">
        <v>25</v>
      </c>
      <c r="D212" s="32">
        <v>830091739</v>
      </c>
      <c r="E212" s="32" t="s">
        <v>509</v>
      </c>
      <c r="F212" s="32" t="s">
        <v>58</v>
      </c>
      <c r="G212" s="32" t="s">
        <v>59</v>
      </c>
      <c r="H212" s="32" t="s">
        <v>44</v>
      </c>
      <c r="I212" s="32" t="s">
        <v>510</v>
      </c>
      <c r="J212" s="32" t="s">
        <v>29</v>
      </c>
      <c r="K212" s="32" t="s">
        <v>29</v>
      </c>
      <c r="L212" s="32" t="s">
        <v>30</v>
      </c>
      <c r="M212" s="32">
        <v>12999342</v>
      </c>
      <c r="N212" s="32">
        <v>331209</v>
      </c>
      <c r="O212" s="32">
        <v>13330551</v>
      </c>
      <c r="P212" s="32">
        <v>7367834</v>
      </c>
      <c r="R212" s="32">
        <v>7367834</v>
      </c>
      <c r="S212" s="32">
        <v>5962717</v>
      </c>
      <c r="T212" s="32">
        <v>1679649</v>
      </c>
      <c r="U212" s="32">
        <v>429182</v>
      </c>
      <c r="V212" s="20">
        <f>+$M212/$P212</f>
        <v>1.7643369815335144</v>
      </c>
      <c r="W212" s="18">
        <f>+$R212/$O212</f>
        <v>0.55270288527458467</v>
      </c>
      <c r="X212" s="13"/>
      <c r="Y212" s="35">
        <f>+$T212/$U212</f>
        <v>3.9136054168161758</v>
      </c>
      <c r="AA212" s="32">
        <f>+$T212/$S212</f>
        <v>0.28169188643365095</v>
      </c>
      <c r="AB212" s="32">
        <f>+$T212/$O212</f>
        <v>0.12599996804333144</v>
      </c>
    </row>
    <row r="213" spans="1:28" x14ac:dyDescent="0.3">
      <c r="A213" s="33">
        <v>4152</v>
      </c>
      <c r="B213" s="32" t="s">
        <v>32</v>
      </c>
      <c r="C213" s="32" t="s">
        <v>25</v>
      </c>
      <c r="D213" s="32">
        <v>800208795</v>
      </c>
      <c r="E213" s="32" t="s">
        <v>346</v>
      </c>
      <c r="F213" s="32" t="s">
        <v>58</v>
      </c>
      <c r="G213" s="32" t="s">
        <v>59</v>
      </c>
      <c r="H213" s="32" t="s">
        <v>27</v>
      </c>
      <c r="I213" s="32" t="s">
        <v>347</v>
      </c>
      <c r="J213" s="32" t="s">
        <v>29</v>
      </c>
      <c r="K213" s="32" t="s">
        <v>29</v>
      </c>
      <c r="L213" s="32" t="s">
        <v>30</v>
      </c>
      <c r="M213" s="32">
        <v>13604277</v>
      </c>
      <c r="N213" s="32">
        <v>6917285</v>
      </c>
      <c r="O213" s="32">
        <v>20521562</v>
      </c>
      <c r="P213" s="32">
        <v>3343692</v>
      </c>
      <c r="Q213" s="32">
        <v>3496649</v>
      </c>
      <c r="R213" s="32">
        <v>6840341</v>
      </c>
      <c r="S213" s="32">
        <v>13681221</v>
      </c>
      <c r="T213" s="32">
        <v>727951</v>
      </c>
      <c r="U213" s="32">
        <v>185721</v>
      </c>
      <c r="V213" s="20">
        <f>+$M213/$P213</f>
        <v>4.0686393962123306</v>
      </c>
      <c r="W213" s="18">
        <f>+$R213/$O213</f>
        <v>0.33332457831426282</v>
      </c>
      <c r="X213" s="13"/>
      <c r="Y213" s="35">
        <f>+$T213/$U213</f>
        <v>3.9195944454315881</v>
      </c>
      <c r="AA213" s="32">
        <f>+$T213/$S213</f>
        <v>5.3208043346423539E-2</v>
      </c>
      <c r="AB213" s="32">
        <f>+$T213/$O213</f>
        <v>3.5472494735049896E-2</v>
      </c>
    </row>
    <row r="214" spans="1:28" x14ac:dyDescent="0.3">
      <c r="A214" s="33">
        <v>8486</v>
      </c>
      <c r="B214" s="32" t="s">
        <v>32</v>
      </c>
      <c r="C214" s="32" t="s">
        <v>25</v>
      </c>
      <c r="D214" s="32">
        <v>811030191</v>
      </c>
      <c r="E214" s="32" t="s">
        <v>408</v>
      </c>
      <c r="F214" s="32" t="s">
        <v>58</v>
      </c>
      <c r="G214" s="32" t="s">
        <v>59</v>
      </c>
      <c r="H214" s="32" t="s">
        <v>27</v>
      </c>
      <c r="I214" s="32" t="s">
        <v>409</v>
      </c>
      <c r="J214" s="32" t="s">
        <v>41</v>
      </c>
      <c r="K214" s="32" t="s">
        <v>162</v>
      </c>
      <c r="L214" s="32" t="s">
        <v>30</v>
      </c>
      <c r="M214" s="32">
        <v>37197246</v>
      </c>
      <c r="N214" s="32">
        <v>1468037</v>
      </c>
      <c r="O214" s="32">
        <v>38665283</v>
      </c>
      <c r="P214" s="32">
        <v>6231163</v>
      </c>
      <c r="Q214" s="32">
        <v>6073540</v>
      </c>
      <c r="R214" s="32">
        <v>12304703</v>
      </c>
      <c r="S214" s="32">
        <v>26360580</v>
      </c>
      <c r="T214" s="32">
        <v>8384317</v>
      </c>
      <c r="U214" s="32">
        <v>2129508</v>
      </c>
      <c r="V214" s="20">
        <f>+$M214/$P214</f>
        <v>5.9695511094798839</v>
      </c>
      <c r="W214" s="18">
        <f>+$R214/$O214</f>
        <v>0.31823646551352025</v>
      </c>
      <c r="X214" s="13"/>
      <c r="Y214" s="35">
        <f>+$T214/$U214</f>
        <v>3.9372085007428947</v>
      </c>
      <c r="AA214" s="32">
        <f>+$T214/$S214</f>
        <v>0.31806269057812842</v>
      </c>
      <c r="AB214" s="32">
        <f>+$T214/$O214</f>
        <v>0.21684354411682438</v>
      </c>
    </row>
    <row r="215" spans="1:28" x14ac:dyDescent="0.3">
      <c r="A215" s="33">
        <v>35144</v>
      </c>
      <c r="B215" s="32" t="s">
        <v>32</v>
      </c>
      <c r="C215" s="32" t="s">
        <v>25</v>
      </c>
      <c r="D215" s="32">
        <v>900483868</v>
      </c>
      <c r="E215" s="32" t="s">
        <v>861</v>
      </c>
      <c r="F215" s="32" t="s">
        <v>58</v>
      </c>
      <c r="G215" s="32" t="s">
        <v>59</v>
      </c>
      <c r="H215" s="32" t="s">
        <v>27</v>
      </c>
      <c r="I215" s="32" t="s">
        <v>862</v>
      </c>
      <c r="J215" s="32" t="s">
        <v>29</v>
      </c>
      <c r="K215" s="32" t="s">
        <v>29</v>
      </c>
      <c r="L215" s="32" t="s">
        <v>30</v>
      </c>
      <c r="M215" s="32">
        <v>22784245</v>
      </c>
      <c r="N215" s="32">
        <v>4137270</v>
      </c>
      <c r="O215" s="32">
        <v>26921515</v>
      </c>
      <c r="P215" s="32">
        <v>14855886</v>
      </c>
      <c r="Q215" s="32">
        <v>3262863</v>
      </c>
      <c r="R215" s="32">
        <v>18118749</v>
      </c>
      <c r="S215" s="32">
        <v>8802766</v>
      </c>
      <c r="T215" s="32">
        <v>4370788</v>
      </c>
      <c r="U215" s="32">
        <v>1104305</v>
      </c>
      <c r="V215" s="20">
        <f>+$M215/$P215</f>
        <v>1.53368469574955</v>
      </c>
      <c r="W215" s="18">
        <f>+$R215/$O215</f>
        <v>0.67302115055560585</v>
      </c>
      <c r="X215" s="13"/>
      <c r="Y215" s="35">
        <f>+$T215/$U215</f>
        <v>3.9579536450527706</v>
      </c>
      <c r="AA215" s="32">
        <f>+$T215/$S215</f>
        <v>0.4965243879026206</v>
      </c>
      <c r="AB215" s="32">
        <f>+$T215/$O215</f>
        <v>0.16235297307748098</v>
      </c>
    </row>
    <row r="216" spans="1:28" x14ac:dyDescent="0.3">
      <c r="A216" s="33">
        <v>8920</v>
      </c>
      <c r="B216" s="32" t="s">
        <v>32</v>
      </c>
      <c r="C216" s="32" t="s">
        <v>25</v>
      </c>
      <c r="D216" s="32">
        <v>811044369</v>
      </c>
      <c r="E216" s="32" t="s">
        <v>415</v>
      </c>
      <c r="F216" s="32" t="s">
        <v>58</v>
      </c>
      <c r="G216" s="32" t="s">
        <v>59</v>
      </c>
      <c r="H216" s="32" t="s">
        <v>27</v>
      </c>
      <c r="I216" s="32" t="s">
        <v>416</v>
      </c>
      <c r="J216" s="32" t="s">
        <v>41</v>
      </c>
      <c r="K216" s="32" t="s">
        <v>42</v>
      </c>
      <c r="L216" s="32" t="s">
        <v>30</v>
      </c>
      <c r="M216" s="32">
        <v>3419358</v>
      </c>
      <c r="N216" s="32">
        <v>583123</v>
      </c>
      <c r="O216" s="32">
        <v>4002481</v>
      </c>
      <c r="P216" s="32">
        <v>991582</v>
      </c>
      <c r="R216" s="32">
        <v>991582</v>
      </c>
      <c r="S216" s="32">
        <v>3010899</v>
      </c>
      <c r="T216" s="32">
        <v>322710</v>
      </c>
      <c r="U216" s="32">
        <v>81227</v>
      </c>
      <c r="V216" s="20">
        <f>+$M216/$P216</f>
        <v>3.4483865177060493</v>
      </c>
      <c r="W216" s="18">
        <f>+$R216/$O216</f>
        <v>0.24774183812490302</v>
      </c>
      <c r="X216" s="13"/>
      <c r="Y216" s="35">
        <f>+$T216/$U216</f>
        <v>3.9729400322552846</v>
      </c>
      <c r="AA216" s="32">
        <f>+$T216/$S216</f>
        <v>0.10718061283357562</v>
      </c>
      <c r="AB216" s="32">
        <f>+$T216/$O216</f>
        <v>8.0627490798832024E-2</v>
      </c>
    </row>
    <row r="217" spans="1:28" x14ac:dyDescent="0.3">
      <c r="A217" s="33">
        <v>18</v>
      </c>
      <c r="B217" s="32" t="s">
        <v>31</v>
      </c>
      <c r="C217" s="32" t="s">
        <v>25</v>
      </c>
      <c r="D217" s="32">
        <v>800002482</v>
      </c>
      <c r="E217" s="32" t="s">
        <v>241</v>
      </c>
      <c r="F217" s="32" t="s">
        <v>58</v>
      </c>
      <c r="G217" s="32" t="s">
        <v>59</v>
      </c>
      <c r="H217" s="32" t="s">
        <v>27</v>
      </c>
      <c r="I217" s="32" t="s">
        <v>242</v>
      </c>
      <c r="J217" s="32" t="s">
        <v>41</v>
      </c>
      <c r="K217" s="32" t="s">
        <v>42</v>
      </c>
      <c r="L217" s="32" t="s">
        <v>30</v>
      </c>
      <c r="M217" s="32">
        <v>62090068</v>
      </c>
      <c r="N217" s="32">
        <v>8330818</v>
      </c>
      <c r="O217" s="32">
        <v>70420886</v>
      </c>
      <c r="P217" s="32">
        <v>37936385</v>
      </c>
      <c r="Q217" s="32">
        <v>4317724</v>
      </c>
      <c r="R217" s="32">
        <v>42254109</v>
      </c>
      <c r="S217" s="32">
        <v>28166777</v>
      </c>
      <c r="T217" s="32">
        <v>20921466</v>
      </c>
      <c r="U217" s="32">
        <v>5233167</v>
      </c>
      <c r="V217" s="20">
        <f>+$M217/$P217</f>
        <v>1.6366891046682492</v>
      </c>
      <c r="W217" s="18">
        <f>+$R217/$O217</f>
        <v>0.60002239960457182</v>
      </c>
      <c r="X217" s="13"/>
      <c r="Y217" s="35">
        <f>+$T217/$U217</f>
        <v>3.9978594224109414</v>
      </c>
      <c r="AA217" s="32">
        <f>+$T217/$S217</f>
        <v>0.74277103127560529</v>
      </c>
      <c r="AB217" s="32">
        <f>+$T217/$O217</f>
        <v>0.29709177473285414</v>
      </c>
    </row>
    <row r="218" spans="1:28" x14ac:dyDescent="0.3">
      <c r="A218" s="33">
        <v>2410</v>
      </c>
      <c r="B218" s="32" t="s">
        <v>32</v>
      </c>
      <c r="C218" s="32" t="s">
        <v>25</v>
      </c>
      <c r="D218" s="32">
        <v>800126506</v>
      </c>
      <c r="E218" s="32" t="s">
        <v>316</v>
      </c>
      <c r="F218" s="32" t="s">
        <v>58</v>
      </c>
      <c r="G218" s="32" t="s">
        <v>59</v>
      </c>
      <c r="H218" s="32" t="s">
        <v>27</v>
      </c>
      <c r="I218" s="32" t="s">
        <v>317</v>
      </c>
      <c r="J218" s="32" t="s">
        <v>74</v>
      </c>
      <c r="K218" s="32" t="s">
        <v>177</v>
      </c>
      <c r="L218" s="32" t="s">
        <v>30</v>
      </c>
      <c r="M218" s="32">
        <v>21772777</v>
      </c>
      <c r="N218" s="32">
        <v>6834924</v>
      </c>
      <c r="O218" s="32">
        <v>28607701</v>
      </c>
      <c r="P218" s="32">
        <v>7375660</v>
      </c>
      <c r="Q218" s="32">
        <v>10033227</v>
      </c>
      <c r="R218" s="32">
        <v>17408887</v>
      </c>
      <c r="S218" s="32">
        <v>11198814</v>
      </c>
      <c r="T218" s="32">
        <v>6346466</v>
      </c>
      <c r="U218" s="32">
        <v>1587000</v>
      </c>
      <c r="V218" s="20">
        <f>+$M218/$P218</f>
        <v>2.9519767722481784</v>
      </c>
      <c r="W218" s="18">
        <f>+$R218/$O218</f>
        <v>0.60853848409559375</v>
      </c>
      <c r="X218" s="13"/>
      <c r="Y218" s="35">
        <f>+$T218/$U218</f>
        <v>3.9990333963453057</v>
      </c>
      <c r="AA218" s="32">
        <f>+$T218/$S218</f>
        <v>0.56670876040980767</v>
      </c>
      <c r="AB218" s="32">
        <f>+$T218/$O218</f>
        <v>0.2218446704263303</v>
      </c>
    </row>
    <row r="219" spans="1:28" x14ac:dyDescent="0.3">
      <c r="A219" s="33">
        <v>18144</v>
      </c>
      <c r="B219" s="32" t="s">
        <v>32</v>
      </c>
      <c r="C219" s="32" t="s">
        <v>25</v>
      </c>
      <c r="D219" s="32">
        <v>860526532</v>
      </c>
      <c r="E219" s="32" t="s">
        <v>610</v>
      </c>
      <c r="F219" s="32" t="s">
        <v>58</v>
      </c>
      <c r="G219" s="32" t="s">
        <v>59</v>
      </c>
      <c r="H219" s="32" t="s">
        <v>27</v>
      </c>
      <c r="I219" s="32" t="s">
        <v>611</v>
      </c>
      <c r="J219" s="32" t="s">
        <v>29</v>
      </c>
      <c r="K219" s="32" t="s">
        <v>29</v>
      </c>
      <c r="L219" s="32" t="s">
        <v>30</v>
      </c>
      <c r="M219" s="32">
        <v>3816139</v>
      </c>
      <c r="N219" s="32">
        <v>2397749</v>
      </c>
      <c r="O219" s="32">
        <v>6213888</v>
      </c>
      <c r="P219" s="32">
        <v>3792117</v>
      </c>
      <c r="R219" s="32">
        <v>3792117</v>
      </c>
      <c r="S219" s="32">
        <v>2421771</v>
      </c>
      <c r="T219" s="32">
        <v>730994</v>
      </c>
      <c r="U219" s="32">
        <v>182214</v>
      </c>
      <c r="V219" s="20">
        <f>+$M219/$P219</f>
        <v>1.0063347201576323</v>
      </c>
      <c r="W219" s="18">
        <f>+$R219/$O219</f>
        <v>0.61026478108392046</v>
      </c>
      <c r="X219" s="13"/>
      <c r="Y219" s="35">
        <f>+$T219/$U219</f>
        <v>4.0117334562657092</v>
      </c>
      <c r="AA219" s="32">
        <f>+$T219/$S219</f>
        <v>0.30184274235672987</v>
      </c>
      <c r="AB219" s="32">
        <f>+$T219/$O219</f>
        <v>0.11763874727062992</v>
      </c>
    </row>
    <row r="220" spans="1:28" x14ac:dyDescent="0.3">
      <c r="A220" s="33">
        <v>11610</v>
      </c>
      <c r="B220" s="32" t="s">
        <v>32</v>
      </c>
      <c r="C220" s="32" t="s">
        <v>25</v>
      </c>
      <c r="D220" s="32">
        <v>830053900</v>
      </c>
      <c r="E220" s="32" t="s">
        <v>473</v>
      </c>
      <c r="F220" s="32" t="s">
        <v>58</v>
      </c>
      <c r="G220" s="32" t="s">
        <v>59</v>
      </c>
      <c r="H220" s="32" t="s">
        <v>27</v>
      </c>
      <c r="I220" s="32" t="s">
        <v>474</v>
      </c>
      <c r="J220" s="32" t="s">
        <v>29</v>
      </c>
      <c r="K220" s="32" t="s">
        <v>29</v>
      </c>
      <c r="L220" s="32" t="s">
        <v>30</v>
      </c>
      <c r="M220" s="32">
        <v>4799062</v>
      </c>
      <c r="N220" s="32">
        <v>1842920</v>
      </c>
      <c r="O220" s="32">
        <v>6641982</v>
      </c>
      <c r="P220" s="32">
        <v>869432</v>
      </c>
      <c r="Q220" s="32">
        <v>201441</v>
      </c>
      <c r="R220" s="32">
        <v>1070873</v>
      </c>
      <c r="S220" s="32">
        <v>5571109</v>
      </c>
      <c r="T220" s="32">
        <v>720760</v>
      </c>
      <c r="U220" s="32">
        <v>175378</v>
      </c>
      <c r="V220" s="20">
        <f>+$M220/$P220</f>
        <v>5.5197669282934143</v>
      </c>
      <c r="W220" s="18">
        <f>+$R220/$O220</f>
        <v>0.16122792865141761</v>
      </c>
      <c r="X220" s="13"/>
      <c r="Y220" s="35">
        <f>+$T220/$U220</f>
        <v>4.1097515081709224</v>
      </c>
      <c r="AA220" s="32">
        <f>+$T220/$S220</f>
        <v>0.12937460028155973</v>
      </c>
      <c r="AB220" s="32">
        <f>+$T220/$O220</f>
        <v>0.10851580145805875</v>
      </c>
    </row>
    <row r="221" spans="1:28" x14ac:dyDescent="0.3">
      <c r="A221" s="33">
        <v>39034</v>
      </c>
      <c r="B221" s="32" t="s">
        <v>32</v>
      </c>
      <c r="C221" s="32" t="s">
        <v>25</v>
      </c>
      <c r="D221" s="32">
        <v>900656724</v>
      </c>
      <c r="E221" s="32" t="s">
        <v>919</v>
      </c>
      <c r="F221" s="32" t="s">
        <v>58</v>
      </c>
      <c r="G221" s="32" t="s">
        <v>59</v>
      </c>
      <c r="H221" s="32" t="s">
        <v>27</v>
      </c>
      <c r="I221" s="32" t="s">
        <v>920</v>
      </c>
      <c r="J221" s="32" t="s">
        <v>39</v>
      </c>
      <c r="K221" s="32" t="s">
        <v>40</v>
      </c>
      <c r="L221" s="32" t="s">
        <v>30</v>
      </c>
      <c r="M221" s="32">
        <v>7152531</v>
      </c>
      <c r="N221" s="32">
        <v>570686</v>
      </c>
      <c r="O221" s="32">
        <v>7723217</v>
      </c>
      <c r="P221" s="32">
        <v>1275963</v>
      </c>
      <c r="Q221" s="32">
        <v>1311747</v>
      </c>
      <c r="R221" s="32">
        <v>2587710</v>
      </c>
      <c r="S221" s="32">
        <v>5135507</v>
      </c>
      <c r="T221" s="32">
        <v>643986</v>
      </c>
      <c r="U221" s="32">
        <v>153112</v>
      </c>
      <c r="V221" s="20">
        <f>+$M221/$P221</f>
        <v>5.6055943628459444</v>
      </c>
      <c r="W221" s="18">
        <f>+$R221/$O221</f>
        <v>0.33505597473177307</v>
      </c>
      <c r="X221" s="13"/>
      <c r="Y221" s="35">
        <f>+$T221/$U221</f>
        <v>4.2059799362558126</v>
      </c>
      <c r="AA221" s="32">
        <f>+$T221/$S221</f>
        <v>0.12539871915275355</v>
      </c>
      <c r="AB221" s="32">
        <f>+$T221/$O221</f>
        <v>8.3383129076911866E-2</v>
      </c>
    </row>
    <row r="222" spans="1:28" x14ac:dyDescent="0.3">
      <c r="A222" s="33">
        <v>7094</v>
      </c>
      <c r="B222" s="32" t="s">
        <v>32</v>
      </c>
      <c r="C222" s="32" t="s">
        <v>25</v>
      </c>
      <c r="D222" s="32">
        <v>805030670</v>
      </c>
      <c r="E222" s="32" t="s">
        <v>398</v>
      </c>
      <c r="F222" s="32" t="s">
        <v>58</v>
      </c>
      <c r="G222" s="32" t="s">
        <v>59</v>
      </c>
      <c r="H222" s="32" t="s">
        <v>27</v>
      </c>
      <c r="I222" s="32" t="s">
        <v>399</v>
      </c>
      <c r="J222" s="32" t="s">
        <v>158</v>
      </c>
      <c r="K222" s="32" t="s">
        <v>247</v>
      </c>
      <c r="L222" s="32" t="s">
        <v>30</v>
      </c>
      <c r="M222" s="32">
        <v>27614577</v>
      </c>
      <c r="N222" s="32">
        <v>11245696</v>
      </c>
      <c r="O222" s="32">
        <v>38860273</v>
      </c>
      <c r="P222" s="32">
        <v>22657883</v>
      </c>
      <c r="Q222" s="32">
        <v>381285</v>
      </c>
      <c r="R222" s="32">
        <v>23039168</v>
      </c>
      <c r="S222" s="32">
        <v>15821105</v>
      </c>
      <c r="T222" s="32">
        <v>7075107</v>
      </c>
      <c r="U222" s="32">
        <v>1653900</v>
      </c>
      <c r="V222" s="20">
        <f>+$M222/$P222</f>
        <v>1.2187624501371113</v>
      </c>
      <c r="W222" s="18">
        <f>+$R222/$O222</f>
        <v>0.59287200581426691</v>
      </c>
      <c r="X222" s="13"/>
      <c r="Y222" s="35">
        <f>+$T222/$U222</f>
        <v>4.2778323961545439</v>
      </c>
      <c r="AA222" s="32">
        <f>+$T222/$S222</f>
        <v>0.44719423832911798</v>
      </c>
      <c r="AB222" s="32">
        <f>+$T222/$O222</f>
        <v>0.18206529326235046</v>
      </c>
    </row>
    <row r="223" spans="1:28" x14ac:dyDescent="0.3">
      <c r="A223" s="33">
        <v>36490</v>
      </c>
      <c r="B223" s="32" t="s">
        <v>32</v>
      </c>
      <c r="C223" s="32" t="s">
        <v>25</v>
      </c>
      <c r="D223" s="32">
        <v>900537099</v>
      </c>
      <c r="E223" s="32" t="s">
        <v>887</v>
      </c>
      <c r="F223" s="32" t="s">
        <v>58</v>
      </c>
      <c r="G223" s="32" t="s">
        <v>59</v>
      </c>
      <c r="H223" s="32" t="s">
        <v>27</v>
      </c>
      <c r="I223" s="32" t="s">
        <v>888</v>
      </c>
      <c r="J223" s="32" t="s">
        <v>29</v>
      </c>
      <c r="K223" s="32" t="s">
        <v>29</v>
      </c>
      <c r="L223" s="32" t="s">
        <v>30</v>
      </c>
      <c r="M223" s="32">
        <v>29585222</v>
      </c>
      <c r="N223" s="32">
        <v>9138749</v>
      </c>
      <c r="O223" s="32">
        <v>38723971</v>
      </c>
      <c r="P223" s="32">
        <v>20790583</v>
      </c>
      <c r="Q223" s="32">
        <v>7640100</v>
      </c>
      <c r="R223" s="32">
        <v>28430683</v>
      </c>
      <c r="S223" s="32">
        <v>10293288</v>
      </c>
      <c r="T223" s="32">
        <v>1033727</v>
      </c>
      <c r="U223" s="32">
        <v>240742</v>
      </c>
      <c r="V223" s="20">
        <f>+$M223/$P223</f>
        <v>1.4230106967178362</v>
      </c>
      <c r="W223" s="18">
        <f>+$R223/$O223</f>
        <v>0.73418821122451516</v>
      </c>
      <c r="X223" s="13"/>
      <c r="Y223" s="35">
        <f>+$T223/$U223</f>
        <v>4.2939204625698881</v>
      </c>
      <c r="AA223" s="32">
        <f>+$T223/$S223</f>
        <v>0.10042728815126906</v>
      </c>
      <c r="AB223" s="32">
        <f>+$T223/$O223</f>
        <v>2.669475710535988E-2</v>
      </c>
    </row>
    <row r="224" spans="1:28" x14ac:dyDescent="0.3">
      <c r="A224" s="33">
        <v>1434</v>
      </c>
      <c r="B224" s="32" t="s">
        <v>31</v>
      </c>
      <c r="C224" s="32" t="s">
        <v>25</v>
      </c>
      <c r="D224" s="32">
        <v>890940259</v>
      </c>
      <c r="E224" s="32" t="s">
        <v>259</v>
      </c>
      <c r="F224" s="32" t="s">
        <v>58</v>
      </c>
      <c r="G224" s="32" t="s">
        <v>59</v>
      </c>
      <c r="H224" s="32" t="s">
        <v>27</v>
      </c>
      <c r="I224" s="32" t="s">
        <v>260</v>
      </c>
      <c r="J224" s="32" t="s">
        <v>41</v>
      </c>
      <c r="K224" s="32" t="s">
        <v>42</v>
      </c>
      <c r="L224" s="32" t="s">
        <v>30</v>
      </c>
      <c r="M224" s="32">
        <v>26519259</v>
      </c>
      <c r="N224" s="32">
        <v>4129941</v>
      </c>
      <c r="O224" s="32">
        <v>30649200</v>
      </c>
      <c r="P224" s="32">
        <v>8826244</v>
      </c>
      <c r="Q224" s="32">
        <v>111976</v>
      </c>
      <c r="R224" s="32">
        <v>8938220</v>
      </c>
      <c r="S224" s="32">
        <v>21710980</v>
      </c>
      <c r="T224" s="32">
        <v>9766574</v>
      </c>
      <c r="U224" s="32">
        <v>2237411</v>
      </c>
      <c r="V224" s="20">
        <f>+$M224/$P224</f>
        <v>3.004591647364383</v>
      </c>
      <c r="W224" s="18">
        <f>+$R224/$O224</f>
        <v>0.29162979784137921</v>
      </c>
      <c r="X224" s="13"/>
      <c r="Y224" s="35">
        <f>+$T224/$U224</f>
        <v>4.3651229032126864</v>
      </c>
      <c r="AA224" s="32">
        <f>+$T224/$S224</f>
        <v>0.4498449171801549</v>
      </c>
      <c r="AB224" s="32">
        <f>+$T224/$O224</f>
        <v>0.31865673492293439</v>
      </c>
    </row>
    <row r="225" spans="1:28" x14ac:dyDescent="0.3">
      <c r="A225" s="33">
        <v>10276</v>
      </c>
      <c r="B225" s="32" t="s">
        <v>32</v>
      </c>
      <c r="C225" s="32" t="s">
        <v>25</v>
      </c>
      <c r="D225" s="32">
        <v>830007414</v>
      </c>
      <c r="E225" s="32" t="s">
        <v>431</v>
      </c>
      <c r="F225" s="32" t="s">
        <v>58</v>
      </c>
      <c r="G225" s="32" t="s">
        <v>59</v>
      </c>
      <c r="H225" s="32" t="s">
        <v>27</v>
      </c>
      <c r="I225" s="32" t="s">
        <v>432</v>
      </c>
      <c r="J225" s="32" t="s">
        <v>29</v>
      </c>
      <c r="K225" s="32" t="s">
        <v>29</v>
      </c>
      <c r="L225" s="32" t="s">
        <v>30</v>
      </c>
      <c r="M225" s="32">
        <v>8392871</v>
      </c>
      <c r="N225" s="32">
        <v>98390</v>
      </c>
      <c r="O225" s="32">
        <v>8491261</v>
      </c>
      <c r="P225" s="32">
        <v>2530139</v>
      </c>
      <c r="Q225" s="32">
        <v>573759</v>
      </c>
      <c r="R225" s="32">
        <v>3103898</v>
      </c>
      <c r="S225" s="32">
        <v>5387363</v>
      </c>
      <c r="T225" s="32">
        <v>995719</v>
      </c>
      <c r="U225" s="32">
        <v>219339</v>
      </c>
      <c r="V225" s="20">
        <f>+$M225/$P225</f>
        <v>3.3171580691811795</v>
      </c>
      <c r="W225" s="18">
        <f>+$R225/$O225</f>
        <v>0.36554028901007751</v>
      </c>
      <c r="X225" s="13"/>
      <c r="Y225" s="35">
        <f>+$T225/$U225</f>
        <v>4.5396349942326717</v>
      </c>
      <c r="AA225" s="32">
        <f>+$T225/$S225</f>
        <v>0.18482493197506833</v>
      </c>
      <c r="AB225" s="32">
        <f>+$T225/$O225</f>
        <v>0.11726397292463393</v>
      </c>
    </row>
    <row r="226" spans="1:28" x14ac:dyDescent="0.3">
      <c r="A226" s="33">
        <v>692</v>
      </c>
      <c r="B226" s="32" t="s">
        <v>31</v>
      </c>
      <c r="C226" s="32" t="s">
        <v>25</v>
      </c>
      <c r="D226" s="32">
        <v>830116807</v>
      </c>
      <c r="E226" s="32" t="s">
        <v>252</v>
      </c>
      <c r="F226" s="32" t="s">
        <v>58</v>
      </c>
      <c r="G226" s="32" t="s">
        <v>59</v>
      </c>
      <c r="H226" s="32" t="s">
        <v>27</v>
      </c>
      <c r="I226" s="32" t="s">
        <v>253</v>
      </c>
      <c r="J226" s="32" t="s">
        <v>29</v>
      </c>
      <c r="K226" s="32" t="s">
        <v>29</v>
      </c>
      <c r="L226" s="32" t="s">
        <v>30</v>
      </c>
      <c r="M226" s="32">
        <v>108691574</v>
      </c>
      <c r="N226" s="32">
        <v>29137926</v>
      </c>
      <c r="O226" s="32">
        <v>137829500</v>
      </c>
      <c r="P226" s="32">
        <v>14890318</v>
      </c>
      <c r="Q226" s="32">
        <v>63661446</v>
      </c>
      <c r="R226" s="32">
        <v>78551764</v>
      </c>
      <c r="S226" s="32">
        <v>59277736</v>
      </c>
      <c r="T226" s="32">
        <v>19650679</v>
      </c>
      <c r="U226" s="32">
        <v>4264292</v>
      </c>
      <c r="V226" s="20">
        <f>+$M226/$P226</f>
        <v>7.2994797021796307</v>
      </c>
      <c r="W226" s="18">
        <f>+$R226/$O226</f>
        <v>0.56991982122840179</v>
      </c>
      <c r="X226" s="13"/>
      <c r="Y226" s="35">
        <f>+$T226/$U226</f>
        <v>4.6081926378399976</v>
      </c>
      <c r="AA226" s="32">
        <f>+$T226/$S226</f>
        <v>0.33150184750645673</v>
      </c>
      <c r="AB226" s="32">
        <f>+$T226/$O226</f>
        <v>0.14257237383869201</v>
      </c>
    </row>
    <row r="227" spans="1:28" x14ac:dyDescent="0.3">
      <c r="A227" s="33">
        <v>4812</v>
      </c>
      <c r="B227" s="32" t="s">
        <v>32</v>
      </c>
      <c r="C227" s="32" t="s">
        <v>25</v>
      </c>
      <c r="D227" s="32">
        <v>800236878</v>
      </c>
      <c r="E227" s="32" t="s">
        <v>360</v>
      </c>
      <c r="F227" s="32" t="s">
        <v>58</v>
      </c>
      <c r="G227" s="32" t="s">
        <v>59</v>
      </c>
      <c r="H227" s="32" t="s">
        <v>51</v>
      </c>
      <c r="I227" s="32" t="s">
        <v>361</v>
      </c>
      <c r="J227" s="32" t="s">
        <v>29</v>
      </c>
      <c r="K227" s="32" t="s">
        <v>29</v>
      </c>
      <c r="L227" s="32" t="s">
        <v>30</v>
      </c>
      <c r="M227" s="32">
        <v>4468933</v>
      </c>
      <c r="N227" s="32">
        <v>3577067</v>
      </c>
      <c r="O227" s="32">
        <v>8046000</v>
      </c>
      <c r="P227" s="32">
        <v>875746</v>
      </c>
      <c r="Q227" s="32">
        <v>202763</v>
      </c>
      <c r="R227" s="32">
        <v>1078509</v>
      </c>
      <c r="S227" s="32">
        <v>6967491</v>
      </c>
      <c r="T227" s="32">
        <v>1245730</v>
      </c>
      <c r="U227" s="32">
        <v>268552</v>
      </c>
      <c r="V227" s="20">
        <f>+$M227/$P227</f>
        <v>5.1030013268687497</v>
      </c>
      <c r="W227" s="18">
        <f>+$R227/$O227</f>
        <v>0.13404287844891871</v>
      </c>
      <c r="X227" s="13"/>
      <c r="Y227" s="35">
        <f>+$T227/$U227</f>
        <v>4.6386919479281481</v>
      </c>
      <c r="AA227" s="32">
        <f>+$T227/$S227</f>
        <v>0.17879176306076319</v>
      </c>
      <c r="AB227" s="32">
        <f>+$T227/$O227</f>
        <v>0.15482600049714143</v>
      </c>
    </row>
    <row r="228" spans="1:28" x14ac:dyDescent="0.3">
      <c r="A228" s="33">
        <v>2088</v>
      </c>
      <c r="B228" s="32" t="s">
        <v>32</v>
      </c>
      <c r="C228" s="32" t="s">
        <v>25</v>
      </c>
      <c r="D228" s="32">
        <v>800107853</v>
      </c>
      <c r="E228" s="32" t="s">
        <v>306</v>
      </c>
      <c r="F228" s="32" t="s">
        <v>58</v>
      </c>
      <c r="G228" s="32" t="s">
        <v>59</v>
      </c>
      <c r="H228" s="32" t="s">
        <v>27</v>
      </c>
      <c r="I228" s="32" t="s">
        <v>307</v>
      </c>
      <c r="J228" s="32" t="s">
        <v>29</v>
      </c>
      <c r="K228" s="32" t="s">
        <v>29</v>
      </c>
      <c r="L228" s="32" t="s">
        <v>30</v>
      </c>
      <c r="M228" s="32">
        <v>4677493</v>
      </c>
      <c r="N228" s="32">
        <v>2500996</v>
      </c>
      <c r="O228" s="32">
        <v>7178489</v>
      </c>
      <c r="P228" s="32">
        <v>3293862</v>
      </c>
      <c r="Q228" s="32">
        <v>618079</v>
      </c>
      <c r="R228" s="32">
        <v>3911941</v>
      </c>
      <c r="S228" s="32">
        <v>3266548</v>
      </c>
      <c r="T228" s="32">
        <v>1179438</v>
      </c>
      <c r="U228" s="32">
        <v>253564</v>
      </c>
      <c r="V228" s="20">
        <f>+$M228/$P228</f>
        <v>1.4200634392090501</v>
      </c>
      <c r="W228" s="18">
        <f>+$R228/$O228</f>
        <v>0.54495326244840658</v>
      </c>
      <c r="X228" s="13"/>
      <c r="Y228" s="35">
        <f>+$T228/$U228</f>
        <v>4.6514410563013673</v>
      </c>
      <c r="AA228" s="32">
        <f>+$T228/$S228</f>
        <v>0.36106556523890049</v>
      </c>
      <c r="AB228" s="32">
        <f>+$T228/$O228</f>
        <v>0.16430170750418369</v>
      </c>
    </row>
    <row r="229" spans="1:28" x14ac:dyDescent="0.3">
      <c r="A229" s="33">
        <v>1498</v>
      </c>
      <c r="B229" s="32" t="s">
        <v>960</v>
      </c>
      <c r="C229" s="32" t="s">
        <v>25</v>
      </c>
      <c r="D229" s="32">
        <v>860028662</v>
      </c>
      <c r="E229" s="32" t="s">
        <v>971</v>
      </c>
      <c r="F229" s="32" t="s">
        <v>58</v>
      </c>
      <c r="G229" s="32" t="s">
        <v>59</v>
      </c>
      <c r="H229" s="32" t="s">
        <v>27</v>
      </c>
      <c r="I229" s="32" t="s">
        <v>972</v>
      </c>
      <c r="J229" s="32" t="s">
        <v>74</v>
      </c>
      <c r="K229" s="32" t="s">
        <v>99</v>
      </c>
      <c r="L229" s="32" t="s">
        <v>30</v>
      </c>
      <c r="M229" s="32">
        <v>20670178</v>
      </c>
      <c r="N229" s="32">
        <v>7505933</v>
      </c>
      <c r="O229" s="32">
        <v>28176111</v>
      </c>
      <c r="P229" s="32">
        <v>9576055</v>
      </c>
      <c r="Q229" s="32">
        <v>6298025</v>
      </c>
      <c r="R229" s="32">
        <v>15874080</v>
      </c>
      <c r="S229" s="32">
        <v>12302031</v>
      </c>
      <c r="T229" s="32">
        <v>5251138</v>
      </c>
      <c r="U229" s="32">
        <v>1092675</v>
      </c>
      <c r="V229" s="20">
        <f>+$M229/$P229</f>
        <v>2.1585274938374934</v>
      </c>
      <c r="W229" s="18">
        <f>+$R229/$O229</f>
        <v>0.56338789977083781</v>
      </c>
      <c r="X229" s="13"/>
      <c r="Y229" s="35">
        <f>+$T229/$U229</f>
        <v>4.8057638364564026</v>
      </c>
      <c r="AA229" s="32">
        <f>+$T229/$S229</f>
        <v>0.42685130609734279</v>
      </c>
      <c r="AB229" s="32">
        <f>+$T229/$O229</f>
        <v>0.18636844524072183</v>
      </c>
    </row>
    <row r="230" spans="1:28" x14ac:dyDescent="0.3">
      <c r="A230" s="33">
        <v>3284</v>
      </c>
      <c r="B230" s="32" t="s">
        <v>24</v>
      </c>
      <c r="C230" s="32" t="s">
        <v>25</v>
      </c>
      <c r="D230" s="32">
        <v>900124455</v>
      </c>
      <c r="E230" s="32" t="s">
        <v>169</v>
      </c>
      <c r="F230" s="32" t="s">
        <v>58</v>
      </c>
      <c r="G230" s="32" t="s">
        <v>59</v>
      </c>
      <c r="H230" s="32" t="s">
        <v>27</v>
      </c>
      <c r="I230" s="32" t="s">
        <v>170</v>
      </c>
      <c r="J230" s="32" t="s">
        <v>29</v>
      </c>
      <c r="K230" s="32" t="s">
        <v>29</v>
      </c>
      <c r="L230" s="32" t="s">
        <v>30</v>
      </c>
      <c r="M230" s="32">
        <v>127549349</v>
      </c>
      <c r="N230" s="32">
        <v>43656519</v>
      </c>
      <c r="O230" s="32">
        <v>171205868</v>
      </c>
      <c r="P230" s="32">
        <v>38712051</v>
      </c>
      <c r="Q230" s="32">
        <v>5057662</v>
      </c>
      <c r="R230" s="32">
        <v>43769713</v>
      </c>
      <c r="S230" s="32">
        <v>127436155</v>
      </c>
      <c r="T230" s="32">
        <v>7951332</v>
      </c>
      <c r="U230" s="32">
        <v>1646867</v>
      </c>
      <c r="V230" s="20">
        <f>+$M230/$P230</f>
        <v>3.2948228188684707</v>
      </c>
      <c r="W230" s="18">
        <f>+$R230/$O230</f>
        <v>0.25565544867889689</v>
      </c>
      <c r="X230" s="13"/>
      <c r="Y230" s="35">
        <f>+$T230/$U230</f>
        <v>4.8281567363970499</v>
      </c>
      <c r="AA230" s="32">
        <f>+$T230/$S230</f>
        <v>6.2394632041432828E-2</v>
      </c>
      <c r="AB230" s="32">
        <f>+$T230/$O230</f>
        <v>4.6443104391725637E-2</v>
      </c>
    </row>
    <row r="231" spans="1:28" x14ac:dyDescent="0.3">
      <c r="A231" s="33">
        <v>10438</v>
      </c>
      <c r="B231" s="32" t="s">
        <v>32</v>
      </c>
      <c r="C231" s="32" t="s">
        <v>25</v>
      </c>
      <c r="D231" s="32">
        <v>830013234</v>
      </c>
      <c r="E231" s="32" t="s">
        <v>437</v>
      </c>
      <c r="F231" s="32" t="s">
        <v>58</v>
      </c>
      <c r="G231" s="32" t="s">
        <v>59</v>
      </c>
      <c r="H231" s="32" t="s">
        <v>51</v>
      </c>
      <c r="I231" s="32" t="s">
        <v>438</v>
      </c>
      <c r="J231" s="32" t="s">
        <v>29</v>
      </c>
      <c r="K231" s="32" t="s">
        <v>29</v>
      </c>
      <c r="L231" s="32" t="s">
        <v>30</v>
      </c>
      <c r="M231" s="32">
        <v>2389661</v>
      </c>
      <c r="N231" s="32">
        <v>894288</v>
      </c>
      <c r="O231" s="32">
        <v>3283949</v>
      </c>
      <c r="P231" s="32">
        <v>473500</v>
      </c>
      <c r="Q231" s="32">
        <v>134478</v>
      </c>
      <c r="R231" s="32">
        <v>607978</v>
      </c>
      <c r="S231" s="32">
        <v>2675971</v>
      </c>
      <c r="T231" s="32">
        <v>1261290</v>
      </c>
      <c r="U231" s="32">
        <v>259133</v>
      </c>
      <c r="V231" s="20">
        <f>+$M231/$P231</f>
        <v>5.0468025343189016</v>
      </c>
      <c r="W231" s="18">
        <f>+$R231/$O231</f>
        <v>0.18513624907085952</v>
      </c>
      <c r="X231" s="13"/>
      <c r="Y231" s="35">
        <f>+$T231/$U231</f>
        <v>4.8673461118421812</v>
      </c>
      <c r="AA231" s="32">
        <f>+$T231/$S231</f>
        <v>0.47133918865338975</v>
      </c>
      <c r="AB231" s="32">
        <f>+$T231/$O231</f>
        <v>0.38407721922599897</v>
      </c>
    </row>
    <row r="232" spans="1:28" x14ac:dyDescent="0.3">
      <c r="A232" s="33">
        <v>1032</v>
      </c>
      <c r="B232" s="32" t="s">
        <v>31</v>
      </c>
      <c r="C232" s="32" t="s">
        <v>25</v>
      </c>
      <c r="D232" s="32">
        <v>860350543</v>
      </c>
      <c r="E232" s="32" t="s">
        <v>257</v>
      </c>
      <c r="F232" s="32" t="s">
        <v>58</v>
      </c>
      <c r="G232" s="32" t="s">
        <v>59</v>
      </c>
      <c r="H232" s="32" t="s">
        <v>44</v>
      </c>
      <c r="I232" s="32" t="s">
        <v>258</v>
      </c>
      <c r="J232" s="32" t="s">
        <v>29</v>
      </c>
      <c r="K232" s="32" t="s">
        <v>29</v>
      </c>
      <c r="L232" s="32" t="s">
        <v>30</v>
      </c>
      <c r="M232" s="32">
        <v>82086126</v>
      </c>
      <c r="N232" s="32">
        <v>27800008</v>
      </c>
      <c r="O232" s="32">
        <v>109886134</v>
      </c>
      <c r="P232" s="32">
        <v>28569744</v>
      </c>
      <c r="Q232" s="32">
        <v>11367971</v>
      </c>
      <c r="R232" s="32">
        <v>39937715</v>
      </c>
      <c r="S232" s="32">
        <v>69948419</v>
      </c>
      <c r="T232" s="32">
        <v>23171574</v>
      </c>
      <c r="U232" s="32">
        <v>4574601</v>
      </c>
      <c r="V232" s="20">
        <f>+$M232/$P232</f>
        <v>2.8731838129176097</v>
      </c>
      <c r="W232" s="18">
        <f>+$R232/$O232</f>
        <v>0.36344635620723537</v>
      </c>
      <c r="X232" s="13"/>
      <c r="Y232" s="35">
        <f>+$T232/$U232</f>
        <v>5.0652666757166367</v>
      </c>
      <c r="AA232" s="32">
        <f>+$T232/$S232</f>
        <v>0.33126658659718955</v>
      </c>
      <c r="AB232" s="32">
        <f>+$T232/$O232</f>
        <v>0.21086895276523243</v>
      </c>
    </row>
    <row r="233" spans="1:28" x14ac:dyDescent="0.3">
      <c r="A233" s="33">
        <v>464</v>
      </c>
      <c r="B233" s="32" t="s">
        <v>32</v>
      </c>
      <c r="C233" s="32" t="s">
        <v>25</v>
      </c>
      <c r="D233" s="32">
        <v>800019856</v>
      </c>
      <c r="E233" s="32" t="s">
        <v>272</v>
      </c>
      <c r="F233" s="32" t="s">
        <v>58</v>
      </c>
      <c r="G233" s="32" t="s">
        <v>59</v>
      </c>
      <c r="H233" s="32" t="s">
        <v>27</v>
      </c>
      <c r="I233" s="32" t="s">
        <v>273</v>
      </c>
      <c r="J233" s="32" t="s">
        <v>274</v>
      </c>
      <c r="K233" s="32" t="s">
        <v>275</v>
      </c>
      <c r="L233" s="32" t="s">
        <v>30</v>
      </c>
      <c r="M233" s="32">
        <v>32653635</v>
      </c>
      <c r="N233" s="32">
        <v>2240402</v>
      </c>
      <c r="O233" s="32">
        <v>34894037</v>
      </c>
      <c r="P233" s="32">
        <v>5703409</v>
      </c>
      <c r="Q233" s="32">
        <v>8574699</v>
      </c>
      <c r="R233" s="32">
        <v>14278108</v>
      </c>
      <c r="S233" s="32">
        <v>20615929</v>
      </c>
      <c r="T233" s="32">
        <v>3952651</v>
      </c>
      <c r="U233" s="32">
        <v>773144</v>
      </c>
      <c r="V233" s="20">
        <f>+$M233/$P233</f>
        <v>5.7252837732661295</v>
      </c>
      <c r="W233" s="18">
        <f>+$R233/$O233</f>
        <v>0.40918475555006717</v>
      </c>
      <c r="X233" s="13"/>
      <c r="Y233" s="35">
        <f>+$T233/$U233</f>
        <v>5.1124383038606007</v>
      </c>
      <c r="AA233" s="32">
        <f>+$T233/$S233</f>
        <v>0.19172800798838607</v>
      </c>
      <c r="AB233" s="32">
        <f>+$T233/$O233</f>
        <v>0.11327582990755698</v>
      </c>
    </row>
    <row r="234" spans="1:28" x14ac:dyDescent="0.3">
      <c r="A234" s="33">
        <v>15426</v>
      </c>
      <c r="B234" s="32" t="s">
        <v>32</v>
      </c>
      <c r="C234" s="32" t="s">
        <v>25</v>
      </c>
      <c r="D234" s="32">
        <v>860000091</v>
      </c>
      <c r="E234" s="32" t="s">
        <v>557</v>
      </c>
      <c r="F234" s="32" t="s">
        <v>58</v>
      </c>
      <c r="G234" s="32" t="s">
        <v>59</v>
      </c>
      <c r="H234" s="32" t="s">
        <v>27</v>
      </c>
      <c r="I234" s="32" t="s">
        <v>558</v>
      </c>
      <c r="J234" s="32" t="s">
        <v>29</v>
      </c>
      <c r="K234" s="32" t="s">
        <v>29</v>
      </c>
      <c r="L234" s="32" t="s">
        <v>30</v>
      </c>
      <c r="M234" s="32">
        <v>4426275</v>
      </c>
      <c r="N234" s="32">
        <v>120591</v>
      </c>
      <c r="O234" s="32">
        <v>4546866</v>
      </c>
      <c r="P234" s="32">
        <v>2252355</v>
      </c>
      <c r="Q234" s="32">
        <v>677269</v>
      </c>
      <c r="R234" s="32">
        <v>2929624</v>
      </c>
      <c r="S234" s="32">
        <v>1617242</v>
      </c>
      <c r="T234" s="32">
        <v>585774</v>
      </c>
      <c r="U234" s="32">
        <v>112649</v>
      </c>
      <c r="V234" s="20">
        <f>+$M234/$P234</f>
        <v>1.9651764486504126</v>
      </c>
      <c r="W234" s="18">
        <f>+$R234/$O234</f>
        <v>0.644317206621</v>
      </c>
      <c r="X234" s="13"/>
      <c r="Y234" s="35">
        <f>+$T234/$U234</f>
        <v>5.1999928982947035</v>
      </c>
      <c r="AA234" s="32">
        <f>+$T234/$S234</f>
        <v>0.36220553262900668</v>
      </c>
      <c r="AB234" s="32">
        <f>+$T234/$O234</f>
        <v>0.1288302756228136</v>
      </c>
    </row>
    <row r="235" spans="1:28" x14ac:dyDescent="0.3">
      <c r="A235" s="33">
        <v>36208</v>
      </c>
      <c r="B235" s="32" t="s">
        <v>32</v>
      </c>
      <c r="C235" s="32" t="s">
        <v>25</v>
      </c>
      <c r="D235" s="32">
        <v>900526085</v>
      </c>
      <c r="E235" s="32" t="s">
        <v>878</v>
      </c>
      <c r="F235" s="32" t="s">
        <v>58</v>
      </c>
      <c r="G235" s="32" t="s">
        <v>59</v>
      </c>
      <c r="H235" s="32" t="s">
        <v>27</v>
      </c>
      <c r="I235" s="32" t="s">
        <v>879</v>
      </c>
      <c r="J235" s="32" t="s">
        <v>46</v>
      </c>
      <c r="K235" s="32" t="s">
        <v>880</v>
      </c>
      <c r="L235" s="32" t="s">
        <v>30</v>
      </c>
      <c r="M235" s="32">
        <v>32970055</v>
      </c>
      <c r="N235" s="32">
        <v>8277062</v>
      </c>
      <c r="O235" s="32">
        <v>41247117</v>
      </c>
      <c r="P235" s="32">
        <v>16385876</v>
      </c>
      <c r="Q235" s="32">
        <v>19072426</v>
      </c>
      <c r="R235" s="32">
        <v>35458302</v>
      </c>
      <c r="S235" s="32">
        <v>5788815</v>
      </c>
      <c r="T235" s="32">
        <v>2600888</v>
      </c>
      <c r="U235" s="32">
        <v>488672</v>
      </c>
      <c r="V235" s="20">
        <f>+$M235/$P235</f>
        <v>2.0121020688793201</v>
      </c>
      <c r="W235" s="18">
        <f>+$R235/$O235</f>
        <v>0.85965528208916997</v>
      </c>
      <c r="X235" s="13"/>
      <c r="Y235" s="35">
        <f>+$T235/$U235</f>
        <v>5.3223593739768189</v>
      </c>
      <c r="AA235" s="32">
        <f>+$T235/$S235</f>
        <v>0.44929540847306398</v>
      </c>
      <c r="AB235" s="32">
        <f>+$T235/$O235</f>
        <v>6.3056237360783307E-2</v>
      </c>
    </row>
    <row r="236" spans="1:28" x14ac:dyDescent="0.3">
      <c r="A236" s="33">
        <v>12236</v>
      </c>
      <c r="B236" s="32" t="s">
        <v>32</v>
      </c>
      <c r="C236" s="32" t="s">
        <v>25</v>
      </c>
      <c r="D236" s="32">
        <v>830071701</v>
      </c>
      <c r="E236" s="32" t="s">
        <v>493</v>
      </c>
      <c r="F236" s="32" t="s">
        <v>58</v>
      </c>
      <c r="G236" s="32" t="s">
        <v>59</v>
      </c>
      <c r="H236" s="32" t="s">
        <v>27</v>
      </c>
      <c r="I236" s="32" t="s">
        <v>494</v>
      </c>
      <c r="J236" s="32" t="s">
        <v>29</v>
      </c>
      <c r="K236" s="32" t="s">
        <v>29</v>
      </c>
      <c r="L236" s="32" t="s">
        <v>30</v>
      </c>
      <c r="M236" s="32">
        <v>8317589</v>
      </c>
      <c r="N236" s="32">
        <v>1282805</v>
      </c>
      <c r="O236" s="32">
        <v>9600394</v>
      </c>
      <c r="P236" s="32">
        <v>3595057</v>
      </c>
      <c r="R236" s="32">
        <v>3595057</v>
      </c>
      <c r="S236" s="32">
        <v>6005337</v>
      </c>
      <c r="T236" s="32">
        <v>2944999</v>
      </c>
      <c r="U236" s="32">
        <v>540175</v>
      </c>
      <c r="V236" s="20">
        <f>+$M236/$P236</f>
        <v>2.3136181150952546</v>
      </c>
      <c r="W236" s="18">
        <f>+$R236/$O236</f>
        <v>0.37446973530461353</v>
      </c>
      <c r="X236" s="13"/>
      <c r="Y236" s="35">
        <f>+$T236/$U236</f>
        <v>5.4519350210579907</v>
      </c>
      <c r="AA236" s="32">
        <f>+$T236/$S236</f>
        <v>0.49039695857201687</v>
      </c>
      <c r="AB236" s="32">
        <f>+$T236/$O236</f>
        <v>0.3067581393013662</v>
      </c>
    </row>
    <row r="237" spans="1:28" x14ac:dyDescent="0.3">
      <c r="A237" s="33">
        <v>1592</v>
      </c>
      <c r="B237" s="32" t="s">
        <v>32</v>
      </c>
      <c r="C237" s="32" t="s">
        <v>25</v>
      </c>
      <c r="D237" s="32">
        <v>800078935</v>
      </c>
      <c r="E237" s="32" t="s">
        <v>294</v>
      </c>
      <c r="F237" s="32" t="s">
        <v>58</v>
      </c>
      <c r="G237" s="32" t="s">
        <v>59</v>
      </c>
      <c r="H237" s="32" t="s">
        <v>27</v>
      </c>
      <c r="I237" s="32" t="s">
        <v>295</v>
      </c>
      <c r="J237" s="32" t="s">
        <v>29</v>
      </c>
      <c r="K237" s="32" t="s">
        <v>29</v>
      </c>
      <c r="L237" s="32" t="s">
        <v>30</v>
      </c>
      <c r="M237" s="32">
        <v>9036556</v>
      </c>
      <c r="N237" s="32">
        <v>2535129</v>
      </c>
      <c r="O237" s="32">
        <v>11571685</v>
      </c>
      <c r="P237" s="32">
        <v>4489189</v>
      </c>
      <c r="Q237" s="32">
        <v>486942</v>
      </c>
      <c r="R237" s="32">
        <v>4976131</v>
      </c>
      <c r="S237" s="32">
        <v>6595554</v>
      </c>
      <c r="T237" s="32">
        <v>929964</v>
      </c>
      <c r="U237" s="32">
        <v>164170</v>
      </c>
      <c r="V237" s="20">
        <f>+$M237/$P237</f>
        <v>2.0129595791132875</v>
      </c>
      <c r="W237" s="18">
        <f>+$R237/$O237</f>
        <v>0.4300264827464626</v>
      </c>
      <c r="X237" s="13"/>
      <c r="Y237" s="35">
        <f>+$T237/$U237</f>
        <v>5.6646403118718398</v>
      </c>
      <c r="AA237" s="32">
        <f>+$T237/$S237</f>
        <v>0.14099861816005146</v>
      </c>
      <c r="AB237" s="32">
        <f>+$T237/$O237</f>
        <v>8.0365478320573017E-2</v>
      </c>
    </row>
    <row r="238" spans="1:28" x14ac:dyDescent="0.3">
      <c r="A238" s="33">
        <v>2454</v>
      </c>
      <c r="B238" s="32" t="s">
        <v>24</v>
      </c>
      <c r="C238" s="32" t="s">
        <v>25</v>
      </c>
      <c r="D238" s="32">
        <v>860534244</v>
      </c>
      <c r="E238" s="32" t="s">
        <v>151</v>
      </c>
      <c r="F238" s="32" t="s">
        <v>58</v>
      </c>
      <c r="G238" s="32" t="s">
        <v>59</v>
      </c>
      <c r="H238" s="32" t="s">
        <v>51</v>
      </c>
      <c r="I238" s="32" t="s">
        <v>152</v>
      </c>
      <c r="J238" s="32" t="s">
        <v>29</v>
      </c>
      <c r="K238" s="32" t="s">
        <v>29</v>
      </c>
      <c r="L238" s="32" t="s">
        <v>30</v>
      </c>
      <c r="M238" s="32">
        <v>47946440</v>
      </c>
      <c r="N238" s="32">
        <v>10544467</v>
      </c>
      <c r="O238" s="32">
        <v>58490907</v>
      </c>
      <c r="P238" s="32">
        <v>18976203</v>
      </c>
      <c r="Q238" s="32">
        <v>4446111</v>
      </c>
      <c r="R238" s="32">
        <v>23422314</v>
      </c>
      <c r="S238" s="32">
        <v>35068593</v>
      </c>
      <c r="T238" s="32">
        <v>4990510</v>
      </c>
      <c r="U238" s="32">
        <v>877865</v>
      </c>
      <c r="V238" s="20">
        <f>+$M238/$P238</f>
        <v>2.5266614190415226</v>
      </c>
      <c r="W238" s="18">
        <f>+$R238/$O238</f>
        <v>0.400443679220088</v>
      </c>
      <c r="X238" s="13"/>
      <c r="Y238" s="35">
        <f>+$T238/$U238</f>
        <v>5.6848262546063459</v>
      </c>
      <c r="AA238" s="32">
        <f>+$T238/$S238</f>
        <v>0.14230710653261738</v>
      </c>
      <c r="AB238" s="32">
        <f>+$T238/$O238</f>
        <v>8.5321125213531052E-2</v>
      </c>
    </row>
    <row r="239" spans="1:28" x14ac:dyDescent="0.3">
      <c r="A239" s="33">
        <v>34734</v>
      </c>
      <c r="B239" s="32" t="s">
        <v>32</v>
      </c>
      <c r="C239" s="32" t="s">
        <v>25</v>
      </c>
      <c r="D239" s="32">
        <v>900471382</v>
      </c>
      <c r="E239" s="32" t="s">
        <v>854</v>
      </c>
      <c r="F239" s="32" t="s">
        <v>58</v>
      </c>
      <c r="G239" s="32" t="s">
        <v>59</v>
      </c>
      <c r="H239" s="32" t="s">
        <v>27</v>
      </c>
      <c r="I239" s="32" t="s">
        <v>855</v>
      </c>
      <c r="J239" s="32" t="s">
        <v>158</v>
      </c>
      <c r="K239" s="32" t="s">
        <v>247</v>
      </c>
      <c r="L239" s="32" t="s">
        <v>30</v>
      </c>
      <c r="M239" s="32">
        <v>4970215</v>
      </c>
      <c r="N239" s="32">
        <v>855994</v>
      </c>
      <c r="O239" s="32">
        <v>5826209</v>
      </c>
      <c r="P239" s="32">
        <v>1288873</v>
      </c>
      <c r="Q239" s="32">
        <v>9191</v>
      </c>
      <c r="R239" s="32">
        <v>1298064</v>
      </c>
      <c r="S239" s="32">
        <v>4528145</v>
      </c>
      <c r="T239" s="32">
        <v>1701278</v>
      </c>
      <c r="U239" s="32">
        <v>298776</v>
      </c>
      <c r="V239" s="20">
        <f>+$M239/$P239</f>
        <v>3.8562488313433518</v>
      </c>
      <c r="W239" s="18">
        <f>+$R239/$O239</f>
        <v>0.22279736274479683</v>
      </c>
      <c r="X239" s="13"/>
      <c r="Y239" s="35">
        <f>+$T239/$U239</f>
        <v>5.6941588347122929</v>
      </c>
      <c r="AA239" s="32">
        <f>+$T239/$S239</f>
        <v>0.37571190851883057</v>
      </c>
      <c r="AB239" s="32">
        <f>+$T239/$O239</f>
        <v>0.29200428614902074</v>
      </c>
    </row>
    <row r="240" spans="1:28" x14ac:dyDescent="0.3">
      <c r="A240" s="33">
        <v>1752</v>
      </c>
      <c r="B240" s="32" t="s">
        <v>960</v>
      </c>
      <c r="C240" s="32" t="s">
        <v>25</v>
      </c>
      <c r="D240" s="32">
        <v>860511107</v>
      </c>
      <c r="E240" s="32" t="s">
        <v>973</v>
      </c>
      <c r="F240" s="32" t="s">
        <v>58</v>
      </c>
      <c r="G240" s="32" t="s">
        <v>59</v>
      </c>
      <c r="H240" s="32" t="s">
        <v>27</v>
      </c>
      <c r="I240" s="32" t="s">
        <v>974</v>
      </c>
      <c r="J240" s="32" t="s">
        <v>29</v>
      </c>
      <c r="K240" s="32" t="s">
        <v>29</v>
      </c>
      <c r="L240" s="32" t="s">
        <v>30</v>
      </c>
      <c r="M240" s="32">
        <v>10836886</v>
      </c>
      <c r="N240" s="32">
        <v>27020</v>
      </c>
      <c r="O240" s="32">
        <v>10863906</v>
      </c>
      <c r="P240" s="32">
        <v>4460630</v>
      </c>
      <c r="Q240" s="32">
        <v>1998250</v>
      </c>
      <c r="R240" s="32">
        <v>6458880</v>
      </c>
      <c r="S240" s="32">
        <v>4405026</v>
      </c>
      <c r="T240" s="32">
        <v>2045184</v>
      </c>
      <c r="U240" s="32">
        <v>356432</v>
      </c>
      <c r="V240" s="20">
        <f>+$M240/$P240</f>
        <v>2.4294518935666036</v>
      </c>
      <c r="W240" s="18">
        <f>+$R240/$O240</f>
        <v>0.59452649903266841</v>
      </c>
      <c r="X240" s="13"/>
      <c r="Y240" s="35">
        <f>+$T240/$U240</f>
        <v>5.7379359877900971</v>
      </c>
      <c r="AA240" s="32">
        <f>+$T240/$S240</f>
        <v>0.46428420626802203</v>
      </c>
      <c r="AB240" s="32">
        <f>+$T240/$O240</f>
        <v>0.18825494255933364</v>
      </c>
    </row>
    <row r="241" spans="1:28" x14ac:dyDescent="0.3">
      <c r="A241" s="33">
        <v>2058</v>
      </c>
      <c r="B241" s="32" t="s">
        <v>24</v>
      </c>
      <c r="C241" s="32" t="s">
        <v>25</v>
      </c>
      <c r="D241" s="32">
        <v>860026442</v>
      </c>
      <c r="E241" s="32" t="s">
        <v>125</v>
      </c>
      <c r="F241" s="32" t="s">
        <v>58</v>
      </c>
      <c r="G241" s="32" t="s">
        <v>59</v>
      </c>
      <c r="H241" s="32" t="s">
        <v>44</v>
      </c>
      <c r="I241" s="32" t="s">
        <v>126</v>
      </c>
      <c r="J241" s="32" t="s">
        <v>29</v>
      </c>
      <c r="K241" s="32" t="s">
        <v>29</v>
      </c>
      <c r="L241" s="32" t="s">
        <v>30</v>
      </c>
      <c r="M241" s="32">
        <v>98769469</v>
      </c>
      <c r="N241" s="32">
        <v>43565088</v>
      </c>
      <c r="O241" s="32">
        <v>142334557</v>
      </c>
      <c r="P241" s="32">
        <v>44599868</v>
      </c>
      <c r="Q241" s="32">
        <v>296713</v>
      </c>
      <c r="R241" s="32">
        <v>44896581</v>
      </c>
      <c r="S241" s="32">
        <v>97437976</v>
      </c>
      <c r="T241" s="32">
        <v>19962530</v>
      </c>
      <c r="U241" s="32">
        <v>3444395</v>
      </c>
      <c r="V241" s="20">
        <f>+$M241/$P241</f>
        <v>2.2145686395305026</v>
      </c>
      <c r="W241" s="18">
        <f>+$R241/$O241</f>
        <v>0.31542994158474108</v>
      </c>
      <c r="X241" s="13"/>
      <c r="Y241" s="35">
        <f>+$T241/$U241</f>
        <v>5.7956564215195989</v>
      </c>
      <c r="AA241" s="32">
        <f>+$T241/$S241</f>
        <v>0.20487422686201939</v>
      </c>
      <c r="AB241" s="32">
        <f>+$T241/$O241</f>
        <v>0.14025076145071361</v>
      </c>
    </row>
    <row r="242" spans="1:28" x14ac:dyDescent="0.3">
      <c r="A242" s="33">
        <v>15468</v>
      </c>
      <c r="B242" s="32" t="s">
        <v>32</v>
      </c>
      <c r="C242" s="32" t="s">
        <v>25</v>
      </c>
      <c r="D242" s="32">
        <v>860000648</v>
      </c>
      <c r="E242" s="32" t="s">
        <v>561</v>
      </c>
      <c r="F242" s="32" t="s">
        <v>58</v>
      </c>
      <c r="G242" s="32" t="s">
        <v>59</v>
      </c>
      <c r="H242" s="32" t="s">
        <v>27</v>
      </c>
      <c r="I242" s="32" t="s">
        <v>562</v>
      </c>
      <c r="J242" s="32" t="s">
        <v>29</v>
      </c>
      <c r="K242" s="32" t="s">
        <v>29</v>
      </c>
      <c r="L242" s="32" t="s">
        <v>30</v>
      </c>
      <c r="M242" s="32">
        <v>20578724</v>
      </c>
      <c r="N242" s="32">
        <v>2952617</v>
      </c>
      <c r="O242" s="32">
        <v>23531341</v>
      </c>
      <c r="P242" s="32">
        <v>10005361</v>
      </c>
      <c r="Q242" s="32">
        <v>2402000</v>
      </c>
      <c r="R242" s="32">
        <v>12407361</v>
      </c>
      <c r="S242" s="32">
        <v>11123980</v>
      </c>
      <c r="T242" s="32">
        <v>4028870</v>
      </c>
      <c r="U242" s="32">
        <v>681431</v>
      </c>
      <c r="V242" s="20">
        <f>+$M242/$P242</f>
        <v>2.056769765728593</v>
      </c>
      <c r="W242" s="18">
        <f>+$R242/$O242</f>
        <v>0.52726961034647368</v>
      </c>
      <c r="X242" s="13"/>
      <c r="Y242" s="35">
        <f>+$T242/$U242</f>
        <v>5.9123667693427508</v>
      </c>
      <c r="AA242" s="32">
        <f>+$T242/$S242</f>
        <v>0.36217882448548094</v>
      </c>
      <c r="AB242" s="32">
        <f>+$T242/$O242</f>
        <v>0.17121293682327751</v>
      </c>
    </row>
    <row r="243" spans="1:28" x14ac:dyDescent="0.3">
      <c r="A243" s="33">
        <v>30708</v>
      </c>
      <c r="B243" s="32" t="s">
        <v>32</v>
      </c>
      <c r="C243" s="32" t="s">
        <v>25</v>
      </c>
      <c r="D243" s="32">
        <v>900350852</v>
      </c>
      <c r="E243" s="32" t="s">
        <v>791</v>
      </c>
      <c r="F243" s="32" t="s">
        <v>58</v>
      </c>
      <c r="G243" s="32" t="s">
        <v>59</v>
      </c>
      <c r="H243" s="32" t="s">
        <v>27</v>
      </c>
      <c r="I243" s="32" t="s">
        <v>792</v>
      </c>
      <c r="J243" s="32" t="s">
        <v>29</v>
      </c>
      <c r="K243" s="32" t="s">
        <v>29</v>
      </c>
      <c r="L243" s="32" t="s">
        <v>30</v>
      </c>
      <c r="M243" s="32">
        <v>3071204</v>
      </c>
      <c r="N243" s="32">
        <v>158584</v>
      </c>
      <c r="O243" s="32">
        <v>3229788</v>
      </c>
      <c r="P243" s="32">
        <v>3484958</v>
      </c>
      <c r="Q243" s="32">
        <v>32393</v>
      </c>
      <c r="R243" s="32">
        <v>3517351</v>
      </c>
      <c r="S243" s="32">
        <v>-287563</v>
      </c>
      <c r="T243" s="32">
        <v>160676</v>
      </c>
      <c r="U243" s="32">
        <v>26701</v>
      </c>
      <c r="V243" s="20">
        <f>+$M243/$P243</f>
        <v>0.88127432238781644</v>
      </c>
      <c r="W243" s="18">
        <f>+$R243/$O243</f>
        <v>1.0890346363290717</v>
      </c>
      <c r="X243" s="13"/>
      <c r="Y243" s="35">
        <f>+$T243/$U243</f>
        <v>6.017602336991124</v>
      </c>
      <c r="AA243" s="32">
        <f>+$T243/$S243</f>
        <v>-0.55875060421542411</v>
      </c>
      <c r="AB243" s="32">
        <f>+$T243/$O243</f>
        <v>4.9748156844969388E-2</v>
      </c>
    </row>
    <row r="244" spans="1:28" x14ac:dyDescent="0.3">
      <c r="A244" s="33">
        <v>2772</v>
      </c>
      <c r="B244" s="32" t="s">
        <v>24</v>
      </c>
      <c r="C244" s="32" t="s">
        <v>25</v>
      </c>
      <c r="D244" s="32">
        <v>890900769</v>
      </c>
      <c r="E244" s="32" t="s">
        <v>160</v>
      </c>
      <c r="F244" s="32" t="s">
        <v>58</v>
      </c>
      <c r="G244" s="32" t="s">
        <v>59</v>
      </c>
      <c r="H244" s="32" t="s">
        <v>44</v>
      </c>
      <c r="I244" s="32" t="s">
        <v>161</v>
      </c>
      <c r="J244" s="32" t="s">
        <v>41</v>
      </c>
      <c r="K244" s="32" t="s">
        <v>162</v>
      </c>
      <c r="L244" s="32" t="s">
        <v>30</v>
      </c>
      <c r="M244" s="32">
        <v>31097570</v>
      </c>
      <c r="N244" s="32">
        <v>9716297</v>
      </c>
      <c r="O244" s="32">
        <v>40813867</v>
      </c>
      <c r="P244" s="32">
        <v>16371375</v>
      </c>
      <c r="Q244" s="32">
        <v>1726807</v>
      </c>
      <c r="R244" s="32">
        <v>18098182</v>
      </c>
      <c r="S244" s="32">
        <v>22715685</v>
      </c>
      <c r="T244" s="32">
        <v>6293777</v>
      </c>
      <c r="U244" s="32">
        <v>1016752</v>
      </c>
      <c r="V244" s="20">
        <f>+$M244/$P244</f>
        <v>1.8995087462109932</v>
      </c>
      <c r="W244" s="18">
        <f>+$R244/$O244</f>
        <v>0.44343217955799191</v>
      </c>
      <c r="X244" s="13"/>
      <c r="Y244" s="35">
        <f>+$T244/$U244</f>
        <v>6.1900807669913611</v>
      </c>
      <c r="AA244" s="32">
        <f>+$T244/$S244</f>
        <v>0.27706745361189855</v>
      </c>
      <c r="AB244" s="32">
        <f>+$T244/$O244</f>
        <v>0.15420682877219158</v>
      </c>
    </row>
    <row r="245" spans="1:28" x14ac:dyDescent="0.3">
      <c r="A245" s="33">
        <v>12012</v>
      </c>
      <c r="B245" s="32" t="s">
        <v>32</v>
      </c>
      <c r="C245" s="32" t="s">
        <v>25</v>
      </c>
      <c r="D245" s="32">
        <v>830065750</v>
      </c>
      <c r="E245" s="32" t="s">
        <v>489</v>
      </c>
      <c r="F245" s="32" t="s">
        <v>58</v>
      </c>
      <c r="G245" s="32" t="s">
        <v>59</v>
      </c>
      <c r="H245" s="32" t="s">
        <v>27</v>
      </c>
      <c r="I245" s="32" t="s">
        <v>490</v>
      </c>
      <c r="J245" s="32" t="s">
        <v>29</v>
      </c>
      <c r="K245" s="32" t="s">
        <v>29</v>
      </c>
      <c r="L245" s="32" t="s">
        <v>30</v>
      </c>
      <c r="M245" s="32">
        <v>33366288</v>
      </c>
      <c r="N245" s="32">
        <v>3485821</v>
      </c>
      <c r="O245" s="32">
        <v>36852109</v>
      </c>
      <c r="P245" s="32">
        <v>3809795</v>
      </c>
      <c r="Q245" s="32">
        <v>2898340</v>
      </c>
      <c r="R245" s="32">
        <v>6708135</v>
      </c>
      <c r="S245" s="32">
        <v>30143974</v>
      </c>
      <c r="T245" s="32">
        <v>9221049</v>
      </c>
      <c r="U245" s="32">
        <v>1424789</v>
      </c>
      <c r="V245" s="20">
        <f>+$M245/$P245</f>
        <v>8.7580271379431185</v>
      </c>
      <c r="W245" s="18">
        <f>+$R245/$O245</f>
        <v>0.18202852379493395</v>
      </c>
      <c r="X245" s="13"/>
      <c r="Y245" s="35">
        <f>+$T245/$U245</f>
        <v>6.4718698698544133</v>
      </c>
      <c r="AA245" s="32">
        <f>+$T245/$S245</f>
        <v>0.30590024394262016</v>
      </c>
      <c r="AB245" s="32">
        <f>+$T245/$O245</f>
        <v>0.25021767410923484</v>
      </c>
    </row>
    <row r="246" spans="1:28" x14ac:dyDescent="0.3">
      <c r="A246" s="33">
        <v>26078</v>
      </c>
      <c r="B246" s="32" t="s">
        <v>32</v>
      </c>
      <c r="C246" s="32" t="s">
        <v>25</v>
      </c>
      <c r="D246" s="32">
        <v>900175247</v>
      </c>
      <c r="E246" s="32" t="s">
        <v>730</v>
      </c>
      <c r="F246" s="32" t="s">
        <v>58</v>
      </c>
      <c r="G246" s="32" t="s">
        <v>59</v>
      </c>
      <c r="H246" s="32" t="s">
        <v>27</v>
      </c>
      <c r="I246" s="32" t="s">
        <v>731</v>
      </c>
      <c r="J246" s="32" t="s">
        <v>29</v>
      </c>
      <c r="K246" s="32" t="s">
        <v>29</v>
      </c>
      <c r="L246" s="32" t="s">
        <v>30</v>
      </c>
      <c r="M246" s="32">
        <v>1904263</v>
      </c>
      <c r="N246" s="32">
        <v>1869</v>
      </c>
      <c r="O246" s="32">
        <v>1906132</v>
      </c>
      <c r="P246" s="32">
        <v>440403</v>
      </c>
      <c r="Q246" s="32">
        <v>543237</v>
      </c>
      <c r="R246" s="32">
        <v>983640</v>
      </c>
      <c r="S246" s="32">
        <v>922492</v>
      </c>
      <c r="T246" s="32">
        <v>7998</v>
      </c>
      <c r="U246" s="32">
        <v>1220</v>
      </c>
      <c r="V246" s="20">
        <f>+$M246/$P246</f>
        <v>4.3239101459345193</v>
      </c>
      <c r="W246" s="18">
        <f>+$R246/$O246</f>
        <v>0.51603981256282361</v>
      </c>
      <c r="X246" s="13"/>
      <c r="Y246" s="35">
        <f>+$T246/$U246</f>
        <v>6.555737704918033</v>
      </c>
      <c r="AA246" s="32">
        <f>+$T246/$S246</f>
        <v>8.6699938861258419E-3</v>
      </c>
      <c r="AB246" s="32">
        <f>+$T246/$O246</f>
        <v>4.195931866208636E-3</v>
      </c>
    </row>
    <row r="247" spans="1:28" x14ac:dyDescent="0.3">
      <c r="A247" s="33">
        <v>1818</v>
      </c>
      <c r="B247" s="32" t="s">
        <v>24</v>
      </c>
      <c r="C247" s="32" t="s">
        <v>25</v>
      </c>
      <c r="D247" s="32">
        <v>830511110</v>
      </c>
      <c r="E247" s="32" t="s">
        <v>113</v>
      </c>
      <c r="F247" s="32" t="s">
        <v>58</v>
      </c>
      <c r="G247" s="32" t="s">
        <v>59</v>
      </c>
      <c r="H247" s="32" t="s">
        <v>27</v>
      </c>
      <c r="I247" s="32" t="s">
        <v>114</v>
      </c>
      <c r="J247" s="32" t="s">
        <v>29</v>
      </c>
      <c r="K247" s="32" t="s">
        <v>29</v>
      </c>
      <c r="L247" s="32" t="s">
        <v>30</v>
      </c>
      <c r="M247" s="32">
        <v>116875575</v>
      </c>
      <c r="N247" s="32">
        <v>25486895</v>
      </c>
      <c r="O247" s="32">
        <v>142362470</v>
      </c>
      <c r="P247" s="32">
        <v>81974933</v>
      </c>
      <c r="Q247" s="32">
        <v>4874578</v>
      </c>
      <c r="R247" s="32">
        <v>86849511</v>
      </c>
      <c r="S247" s="32">
        <v>55512959</v>
      </c>
      <c r="T247" s="32">
        <v>8023689</v>
      </c>
      <c r="U247" s="32">
        <v>1208915</v>
      </c>
      <c r="V247" s="20">
        <f>+$M247/$P247</f>
        <v>1.4257477343714329</v>
      </c>
      <c r="W247" s="18">
        <f>+$R247/$O247</f>
        <v>0.61005903451942078</v>
      </c>
      <c r="X247" s="13"/>
      <c r="Y247" s="35">
        <f>+$T247/$U247</f>
        <v>6.6370993825041467</v>
      </c>
      <c r="AA247" s="32">
        <f>+$T247/$S247</f>
        <v>0.144537224182195</v>
      </c>
      <c r="AB247" s="32">
        <f>+$T247/$O247</f>
        <v>5.6360984745488049E-2</v>
      </c>
    </row>
    <row r="248" spans="1:28" x14ac:dyDescent="0.3">
      <c r="A248" s="33">
        <v>14324</v>
      </c>
      <c r="B248" s="32" t="s">
        <v>32</v>
      </c>
      <c r="C248" s="32" t="s">
        <v>25</v>
      </c>
      <c r="D248" s="32">
        <v>830139893</v>
      </c>
      <c r="E248" s="32" t="s">
        <v>538</v>
      </c>
      <c r="F248" s="32" t="s">
        <v>58</v>
      </c>
      <c r="G248" s="32" t="s">
        <v>59</v>
      </c>
      <c r="H248" s="32" t="s">
        <v>27</v>
      </c>
      <c r="I248" s="32" t="s">
        <v>539</v>
      </c>
      <c r="J248" s="32" t="s">
        <v>29</v>
      </c>
      <c r="K248" s="32" t="s">
        <v>29</v>
      </c>
      <c r="L248" s="32" t="s">
        <v>30</v>
      </c>
      <c r="M248" s="32">
        <v>5727022</v>
      </c>
      <c r="N248" s="32">
        <v>1196736</v>
      </c>
      <c r="O248" s="32">
        <v>6923758</v>
      </c>
      <c r="P248" s="32">
        <v>1362970</v>
      </c>
      <c r="Q248" s="32">
        <v>762699</v>
      </c>
      <c r="R248" s="32">
        <v>2125669</v>
      </c>
      <c r="S248" s="32">
        <v>4798089</v>
      </c>
      <c r="T248" s="32">
        <v>2277804</v>
      </c>
      <c r="U248" s="32">
        <v>338830</v>
      </c>
      <c r="V248" s="20">
        <f>+$M248/$P248</f>
        <v>4.2018694468697033</v>
      </c>
      <c r="W248" s="18">
        <f>+$R248/$O248</f>
        <v>0.30701087473016819</v>
      </c>
      <c r="X248" s="13"/>
      <c r="Y248" s="35">
        <f>+$T248/$U248</f>
        <v>6.7225570345010777</v>
      </c>
      <c r="AA248" s="32">
        <f>+$T248/$S248</f>
        <v>0.47473150247942464</v>
      </c>
      <c r="AB248" s="32">
        <f>+$T248/$O248</f>
        <v>0.32898376864124945</v>
      </c>
    </row>
    <row r="249" spans="1:28" x14ac:dyDescent="0.3">
      <c r="A249" s="33">
        <v>8964</v>
      </c>
      <c r="B249" s="32" t="s">
        <v>32</v>
      </c>
      <c r="C249" s="32" t="s">
        <v>25</v>
      </c>
      <c r="D249" s="32">
        <v>811046078</v>
      </c>
      <c r="E249" s="32" t="s">
        <v>421</v>
      </c>
      <c r="F249" s="32" t="s">
        <v>58</v>
      </c>
      <c r="G249" s="32" t="s">
        <v>59</v>
      </c>
      <c r="H249" s="32" t="s">
        <v>27</v>
      </c>
      <c r="I249" s="32" t="s">
        <v>422</v>
      </c>
      <c r="J249" s="32" t="s">
        <v>41</v>
      </c>
      <c r="K249" s="32" t="s">
        <v>42</v>
      </c>
      <c r="L249" s="32" t="s">
        <v>30</v>
      </c>
      <c r="M249" s="32">
        <v>13494927</v>
      </c>
      <c r="N249" s="32">
        <v>4923588</v>
      </c>
      <c r="O249" s="32">
        <v>18418515</v>
      </c>
      <c r="P249" s="32">
        <v>5652356</v>
      </c>
      <c r="Q249" s="32">
        <v>3671582</v>
      </c>
      <c r="R249" s="32">
        <v>9323938</v>
      </c>
      <c r="S249" s="32">
        <v>9094577</v>
      </c>
      <c r="T249" s="32">
        <v>1447384</v>
      </c>
      <c r="U249" s="32">
        <v>202220</v>
      </c>
      <c r="V249" s="20">
        <f>+$M249/$P249</f>
        <v>2.3874870938773141</v>
      </c>
      <c r="W249" s="18">
        <f>+$R249/$O249</f>
        <v>0.50622637058416486</v>
      </c>
      <c r="X249" s="13"/>
      <c r="Y249" s="35">
        <f>+$T249/$U249</f>
        <v>7.1574720601325286</v>
      </c>
      <c r="AA249" s="32">
        <f>+$T249/$S249</f>
        <v>0.15914802854492299</v>
      </c>
      <c r="AB249" s="32">
        <f>+$T249/$O249</f>
        <v>7.8583099669001552E-2</v>
      </c>
    </row>
    <row r="250" spans="1:28" x14ac:dyDescent="0.3">
      <c r="A250" s="33">
        <v>22302</v>
      </c>
      <c r="B250" s="32" t="s">
        <v>32</v>
      </c>
      <c r="C250" s="32" t="s">
        <v>25</v>
      </c>
      <c r="D250" s="32">
        <v>900027619</v>
      </c>
      <c r="E250" s="32" t="s">
        <v>663</v>
      </c>
      <c r="F250" s="32" t="s">
        <v>58</v>
      </c>
      <c r="G250" s="32" t="s">
        <v>59</v>
      </c>
      <c r="H250" s="32" t="s">
        <v>27</v>
      </c>
      <c r="I250" s="32" t="s">
        <v>664</v>
      </c>
      <c r="J250" s="32" t="s">
        <v>29</v>
      </c>
      <c r="K250" s="32" t="s">
        <v>29</v>
      </c>
      <c r="L250" s="32" t="s">
        <v>30</v>
      </c>
      <c r="M250" s="32">
        <v>2925532</v>
      </c>
      <c r="N250" s="32">
        <v>6487817</v>
      </c>
      <c r="O250" s="32">
        <v>9413349</v>
      </c>
      <c r="P250" s="32">
        <v>1249188</v>
      </c>
      <c r="Q250" s="32">
        <v>55601</v>
      </c>
      <c r="R250" s="32">
        <v>1304789</v>
      </c>
      <c r="S250" s="32">
        <v>8108560</v>
      </c>
      <c r="T250" s="32">
        <v>1729022</v>
      </c>
      <c r="U250" s="32">
        <v>238718</v>
      </c>
      <c r="V250" s="20">
        <f>+$M250/$P250</f>
        <v>2.3419469287248997</v>
      </c>
      <c r="W250" s="18">
        <f>+$R250/$O250</f>
        <v>0.13861049877147869</v>
      </c>
      <c r="X250" s="13"/>
      <c r="Y250" s="35">
        <f>+$T250/$U250</f>
        <v>7.2429477458758873</v>
      </c>
      <c r="AA250" s="32">
        <f>+$T250/$S250</f>
        <v>0.21323416241601467</v>
      </c>
      <c r="AB250" s="32">
        <f>+$T250/$O250</f>
        <v>0.18367766880841238</v>
      </c>
    </row>
    <row r="251" spans="1:28" x14ac:dyDescent="0.3">
      <c r="A251" s="33">
        <v>1942</v>
      </c>
      <c r="B251" s="32" t="s">
        <v>31</v>
      </c>
      <c r="C251" s="32" t="s">
        <v>25</v>
      </c>
      <c r="D251" s="32">
        <v>900612501</v>
      </c>
      <c r="E251" s="32" t="s">
        <v>263</v>
      </c>
      <c r="F251" s="32" t="s">
        <v>58</v>
      </c>
      <c r="G251" s="32" t="s">
        <v>59</v>
      </c>
      <c r="H251" s="32" t="s">
        <v>27</v>
      </c>
      <c r="I251" s="32" t="s">
        <v>264</v>
      </c>
      <c r="J251" s="32" t="s">
        <v>29</v>
      </c>
      <c r="K251" s="32" t="s">
        <v>29</v>
      </c>
      <c r="L251" s="32" t="s">
        <v>30</v>
      </c>
      <c r="M251" s="32">
        <v>158508612</v>
      </c>
      <c r="N251" s="32">
        <v>63842979</v>
      </c>
      <c r="O251" s="32">
        <v>222351591</v>
      </c>
      <c r="P251" s="32">
        <v>115689616</v>
      </c>
      <c r="Q251" s="32">
        <v>26899590</v>
      </c>
      <c r="R251" s="32">
        <v>142589206</v>
      </c>
      <c r="S251" s="32">
        <v>79762385</v>
      </c>
      <c r="T251" s="32">
        <v>51334487</v>
      </c>
      <c r="U251" s="32">
        <v>7058081</v>
      </c>
      <c r="V251" s="20">
        <f>+$M251/$P251</f>
        <v>1.3701196138467604</v>
      </c>
      <c r="W251" s="18">
        <f>+$R251/$O251</f>
        <v>0.64127810086144155</v>
      </c>
      <c r="X251" s="13"/>
      <c r="Y251" s="35">
        <f>+$T251/$U251</f>
        <v>7.2731507331808745</v>
      </c>
      <c r="AA251" s="32">
        <f>+$T251/$S251</f>
        <v>0.64359267842856005</v>
      </c>
      <c r="AB251" s="32">
        <f>+$T251/$O251</f>
        <v>0.2308707878775646</v>
      </c>
    </row>
    <row r="252" spans="1:28" x14ac:dyDescent="0.3">
      <c r="A252" s="33">
        <v>5718</v>
      </c>
      <c r="B252" s="32" t="s">
        <v>24</v>
      </c>
      <c r="C252" s="32" t="s">
        <v>25</v>
      </c>
      <c r="D252" s="32">
        <v>901283882</v>
      </c>
      <c r="E252" s="32" t="s">
        <v>232</v>
      </c>
      <c r="F252" s="32" t="s">
        <v>58</v>
      </c>
      <c r="G252" s="32" t="s">
        <v>59</v>
      </c>
      <c r="H252" s="32" t="s">
        <v>51</v>
      </c>
      <c r="I252" s="32" t="s">
        <v>233</v>
      </c>
      <c r="J252" s="32" t="s">
        <v>29</v>
      </c>
      <c r="K252" s="32" t="s">
        <v>29</v>
      </c>
      <c r="L252" s="32" t="s">
        <v>30</v>
      </c>
      <c r="M252" s="32">
        <v>169103000</v>
      </c>
      <c r="N252" s="32">
        <v>14527000</v>
      </c>
      <c r="O252" s="32">
        <v>183630000</v>
      </c>
      <c r="P252" s="32">
        <v>119435000</v>
      </c>
      <c r="Q252" s="32">
        <v>5564000</v>
      </c>
      <c r="R252" s="32">
        <v>124999000</v>
      </c>
      <c r="S252" s="32">
        <v>58631000</v>
      </c>
      <c r="T252" s="32">
        <v>16632000</v>
      </c>
      <c r="U252" s="32">
        <v>2261000</v>
      </c>
      <c r="V252" s="20">
        <f>+$M252/$P252</f>
        <v>1.4158579980742663</v>
      </c>
      <c r="W252" s="18">
        <f>+$R252/$O252</f>
        <v>0.68071121276479873</v>
      </c>
      <c r="X252" s="13"/>
      <c r="Y252" s="35">
        <f>+$T252/$U252</f>
        <v>7.356037151702786</v>
      </c>
      <c r="AA252" s="32">
        <f>+$T252/$S252</f>
        <v>0.28367245996145385</v>
      </c>
      <c r="AB252" s="32">
        <f>+$T252/$O252</f>
        <v>9.0573435713118766E-2</v>
      </c>
    </row>
    <row r="253" spans="1:28" x14ac:dyDescent="0.3">
      <c r="A253" s="33">
        <v>4366</v>
      </c>
      <c r="B253" s="32" t="s">
        <v>24</v>
      </c>
      <c r="C253" s="32" t="s">
        <v>25</v>
      </c>
      <c r="D253" s="32">
        <v>900476067</v>
      </c>
      <c r="E253" s="32" t="s">
        <v>196</v>
      </c>
      <c r="F253" s="32" t="s">
        <v>58</v>
      </c>
      <c r="G253" s="32" t="s">
        <v>59</v>
      </c>
      <c r="H253" s="32" t="s">
        <v>27</v>
      </c>
      <c r="I253" s="32" t="s">
        <v>197</v>
      </c>
      <c r="J253" s="32" t="s">
        <v>41</v>
      </c>
      <c r="K253" s="32" t="s">
        <v>198</v>
      </c>
      <c r="L253" s="32" t="s">
        <v>30</v>
      </c>
      <c r="M253" s="32">
        <v>48709819</v>
      </c>
      <c r="N253" s="32">
        <v>3914523</v>
      </c>
      <c r="O253" s="32">
        <v>52624342</v>
      </c>
      <c r="P253" s="32">
        <v>16698521</v>
      </c>
      <c r="Q253" s="32">
        <v>2415935</v>
      </c>
      <c r="R253" s="32">
        <v>19114456</v>
      </c>
      <c r="S253" s="32">
        <v>33509886</v>
      </c>
      <c r="T253" s="32">
        <v>3305006</v>
      </c>
      <c r="U253" s="32">
        <v>442632</v>
      </c>
      <c r="V253" s="20">
        <f>+$M253/$P253</f>
        <v>2.9170139678837423</v>
      </c>
      <c r="W253" s="18">
        <f>+$R253/$O253</f>
        <v>0.36322460811006435</v>
      </c>
      <c r="X253" s="13"/>
      <c r="Y253" s="35">
        <f>+$T253/$U253</f>
        <v>7.4667127546133134</v>
      </c>
      <c r="AA253" s="32">
        <f>+$T253/$S253</f>
        <v>9.8627790019936212E-2</v>
      </c>
      <c r="AB253" s="32">
        <f>+$T253/$O253</f>
        <v>6.2803749641183168E-2</v>
      </c>
    </row>
    <row r="254" spans="1:28" x14ac:dyDescent="0.3">
      <c r="A254" s="33">
        <v>29054</v>
      </c>
      <c r="B254" s="32" t="s">
        <v>32</v>
      </c>
      <c r="C254" s="32" t="s">
        <v>25</v>
      </c>
      <c r="D254" s="32">
        <v>900296267</v>
      </c>
      <c r="E254" s="32" t="s">
        <v>764</v>
      </c>
      <c r="F254" s="32" t="s">
        <v>58</v>
      </c>
      <c r="G254" s="32" t="s">
        <v>59</v>
      </c>
      <c r="H254" s="32" t="s">
        <v>27</v>
      </c>
      <c r="I254" s="32" t="s">
        <v>765</v>
      </c>
      <c r="J254" s="32" t="s">
        <v>74</v>
      </c>
      <c r="K254" s="32" t="s">
        <v>705</v>
      </c>
      <c r="L254" s="32" t="s">
        <v>30</v>
      </c>
      <c r="M254" s="32">
        <v>2509584</v>
      </c>
      <c r="N254" s="32">
        <v>1082426</v>
      </c>
      <c r="O254" s="32">
        <v>3592010</v>
      </c>
      <c r="P254" s="32">
        <v>983569</v>
      </c>
      <c r="Q254" s="32">
        <v>15998</v>
      </c>
      <c r="R254" s="32">
        <v>999567</v>
      </c>
      <c r="S254" s="32">
        <v>2592443</v>
      </c>
      <c r="T254" s="32">
        <v>600222</v>
      </c>
      <c r="U254" s="32">
        <v>77756</v>
      </c>
      <c r="V254" s="20">
        <f>+$M254/$P254</f>
        <v>2.5515078250737875</v>
      </c>
      <c r="W254" s="18">
        <f>+$R254/$O254</f>
        <v>0.27827511616058975</v>
      </c>
      <c r="X254" s="13"/>
      <c r="Y254" s="35">
        <f>+$T254/$U254</f>
        <v>7.7193014043932298</v>
      </c>
      <c r="AA254" s="32">
        <f>+$T254/$S254</f>
        <v>0.23152755914016238</v>
      </c>
      <c r="AB254" s="32">
        <f>+$T254/$O254</f>
        <v>0.16709920072605589</v>
      </c>
    </row>
    <row r="255" spans="1:28" x14ac:dyDescent="0.3">
      <c r="A255" s="33">
        <v>5726</v>
      </c>
      <c r="B255" s="32" t="s">
        <v>32</v>
      </c>
      <c r="C255" s="32" t="s">
        <v>25</v>
      </c>
      <c r="D255" s="32">
        <v>802015544</v>
      </c>
      <c r="E255" s="32" t="s">
        <v>374</v>
      </c>
      <c r="F255" s="32" t="s">
        <v>58</v>
      </c>
      <c r="G255" s="32" t="s">
        <v>34</v>
      </c>
      <c r="H255" s="32" t="s">
        <v>27</v>
      </c>
      <c r="I255" s="32" t="s">
        <v>375</v>
      </c>
      <c r="J255" s="32" t="s">
        <v>46</v>
      </c>
      <c r="K255" s="32" t="s">
        <v>47</v>
      </c>
      <c r="L255" s="32" t="s">
        <v>30</v>
      </c>
      <c r="M255" s="32">
        <v>4281775</v>
      </c>
      <c r="N255" s="32">
        <v>1972531</v>
      </c>
      <c r="O255" s="32">
        <v>6254306</v>
      </c>
      <c r="P255" s="32">
        <v>5230017</v>
      </c>
      <c r="Q255" s="32">
        <v>492706</v>
      </c>
      <c r="R255" s="32">
        <v>5722723</v>
      </c>
      <c r="S255" s="32">
        <v>531583</v>
      </c>
      <c r="T255" s="32">
        <v>664759</v>
      </c>
      <c r="U255" s="32">
        <v>85193</v>
      </c>
      <c r="V255" s="20">
        <f>+$M255/$P255</f>
        <v>0.81869236753914953</v>
      </c>
      <c r="W255" s="18">
        <f>+$R255/$O255</f>
        <v>0.91500527796369413</v>
      </c>
      <c r="X255" s="13"/>
      <c r="Y255" s="35">
        <f>+$T255/$U255</f>
        <v>7.8029767703919335</v>
      </c>
      <c r="AA255" s="32">
        <f>+$T255/$S255</f>
        <v>1.2505271989510576</v>
      </c>
      <c r="AB255" s="32">
        <f>+$T255/$O255</f>
        <v>0.1062882116736853</v>
      </c>
    </row>
    <row r="256" spans="1:28" x14ac:dyDescent="0.3">
      <c r="A256" s="33">
        <v>28082</v>
      </c>
      <c r="B256" s="32" t="s">
        <v>32</v>
      </c>
      <c r="C256" s="32" t="s">
        <v>25</v>
      </c>
      <c r="D256" s="32">
        <v>900254658</v>
      </c>
      <c r="E256" s="32" t="s">
        <v>754</v>
      </c>
      <c r="F256" s="32" t="s">
        <v>58</v>
      </c>
      <c r="G256" s="32" t="s">
        <v>59</v>
      </c>
      <c r="H256" s="32" t="s">
        <v>27</v>
      </c>
      <c r="I256" s="32" t="s">
        <v>755</v>
      </c>
      <c r="J256" s="32" t="s">
        <v>29</v>
      </c>
      <c r="K256" s="32" t="s">
        <v>29</v>
      </c>
      <c r="L256" s="32" t="s">
        <v>30</v>
      </c>
      <c r="M256" s="32">
        <v>17437588</v>
      </c>
      <c r="N256" s="32">
        <v>436880</v>
      </c>
      <c r="O256" s="32">
        <v>17874468</v>
      </c>
      <c r="P256" s="32">
        <v>11679128</v>
      </c>
      <c r="Q256" s="32">
        <v>732487</v>
      </c>
      <c r="R256" s="32">
        <v>12411615</v>
      </c>
      <c r="S256" s="32">
        <v>5462853</v>
      </c>
      <c r="T256" s="32">
        <v>3634874</v>
      </c>
      <c r="U256" s="32">
        <v>465682</v>
      </c>
      <c r="V256" s="20">
        <f>+$M256/$P256</f>
        <v>1.4930556459352102</v>
      </c>
      <c r="W256" s="18">
        <f>+$R256/$O256</f>
        <v>0.69437675012201761</v>
      </c>
      <c r="X256" s="13"/>
      <c r="Y256" s="35">
        <f>+$T256/$U256</f>
        <v>7.8054852882439087</v>
      </c>
      <c r="AA256" s="32">
        <f>+$T256/$S256</f>
        <v>0.66538015941486983</v>
      </c>
      <c r="AB256" s="32">
        <f>+$T256/$O256</f>
        <v>0.20335564672470252</v>
      </c>
    </row>
    <row r="257" spans="1:28" x14ac:dyDescent="0.3">
      <c r="A257" s="33">
        <v>26548</v>
      </c>
      <c r="B257" s="32" t="s">
        <v>32</v>
      </c>
      <c r="C257" s="32" t="s">
        <v>25</v>
      </c>
      <c r="D257" s="32">
        <v>900193129</v>
      </c>
      <c r="E257" s="32" t="s">
        <v>740</v>
      </c>
      <c r="F257" s="32" t="s">
        <v>58</v>
      </c>
      <c r="G257" s="32" t="s">
        <v>59</v>
      </c>
      <c r="H257" s="32" t="s">
        <v>27</v>
      </c>
      <c r="I257" s="32" t="s">
        <v>741</v>
      </c>
      <c r="J257" s="32" t="s">
        <v>29</v>
      </c>
      <c r="K257" s="32" t="s">
        <v>29</v>
      </c>
      <c r="L257" s="32" t="s">
        <v>30</v>
      </c>
      <c r="M257" s="32">
        <v>24759759</v>
      </c>
      <c r="N257" s="32">
        <v>1401643</v>
      </c>
      <c r="O257" s="32">
        <v>26161402</v>
      </c>
      <c r="P257" s="32">
        <v>11730914</v>
      </c>
      <c r="R257" s="32">
        <v>11730914</v>
      </c>
      <c r="S257" s="32">
        <v>14430488</v>
      </c>
      <c r="T257" s="32">
        <v>10916113</v>
      </c>
      <c r="U257" s="32">
        <v>1377236</v>
      </c>
      <c r="V257" s="20">
        <f>+$M257/$P257</f>
        <v>2.1106419329303754</v>
      </c>
      <c r="W257" s="18">
        <f>+$R257/$O257</f>
        <v>0.44840540273797252</v>
      </c>
      <c r="X257" s="13"/>
      <c r="Y257" s="35">
        <f>+$T257/$U257</f>
        <v>7.9261019897824339</v>
      </c>
      <c r="AA257" s="32">
        <f>+$T257/$S257</f>
        <v>0.75646180503389771</v>
      </c>
      <c r="AB257" s="32">
        <f>+$T257/$O257</f>
        <v>0.41726024469177914</v>
      </c>
    </row>
    <row r="258" spans="1:28" x14ac:dyDescent="0.3">
      <c r="A258" s="33">
        <v>16002</v>
      </c>
      <c r="B258" s="32" t="s">
        <v>32</v>
      </c>
      <c r="C258" s="32" t="s">
        <v>25</v>
      </c>
      <c r="D258" s="32">
        <v>860031068</v>
      </c>
      <c r="E258" s="32" t="s">
        <v>576</v>
      </c>
      <c r="F258" s="32" t="s">
        <v>58</v>
      </c>
      <c r="G258" s="32" t="s">
        <v>59</v>
      </c>
      <c r="H258" s="32" t="s">
        <v>44</v>
      </c>
      <c r="I258" s="32" t="s">
        <v>577</v>
      </c>
      <c r="J258" s="32" t="s">
        <v>29</v>
      </c>
      <c r="K258" s="32" t="s">
        <v>29</v>
      </c>
      <c r="L258" s="32" t="s">
        <v>30</v>
      </c>
      <c r="M258" s="32">
        <v>43324020</v>
      </c>
      <c r="N258" s="32">
        <v>10066261</v>
      </c>
      <c r="O258" s="32">
        <v>53390281</v>
      </c>
      <c r="P258" s="32">
        <v>17593086</v>
      </c>
      <c r="Q258" s="32">
        <v>1709514</v>
      </c>
      <c r="R258" s="32">
        <v>19302600</v>
      </c>
      <c r="S258" s="32">
        <v>34087681</v>
      </c>
      <c r="T258" s="32">
        <v>35150496</v>
      </c>
      <c r="U258" s="32">
        <v>4403601</v>
      </c>
      <c r="V258" s="20">
        <f>+$M258/$P258</f>
        <v>2.4625594395434662</v>
      </c>
      <c r="W258" s="18">
        <f>+$R258/$O258</f>
        <v>0.36153771132989543</v>
      </c>
      <c r="X258" s="13"/>
      <c r="Y258" s="35">
        <f>+$T258/$U258</f>
        <v>7.9822163724642632</v>
      </c>
      <c r="AA258" s="32">
        <f>+$T258/$S258</f>
        <v>1.0311788590136126</v>
      </c>
      <c r="AB258" s="32">
        <f>+$T258/$O258</f>
        <v>0.65836881435405814</v>
      </c>
    </row>
    <row r="259" spans="1:28" x14ac:dyDescent="0.3">
      <c r="A259" s="33">
        <v>33060</v>
      </c>
      <c r="B259" s="32" t="s">
        <v>32</v>
      </c>
      <c r="C259" s="32" t="s">
        <v>25</v>
      </c>
      <c r="D259" s="32">
        <v>900418415</v>
      </c>
      <c r="E259" s="32" t="s">
        <v>832</v>
      </c>
      <c r="F259" s="32" t="s">
        <v>58</v>
      </c>
      <c r="G259" s="32" t="s">
        <v>59</v>
      </c>
      <c r="H259" s="32" t="s">
        <v>27</v>
      </c>
      <c r="I259" s="32" t="s">
        <v>833</v>
      </c>
      <c r="J259" s="32" t="s">
        <v>41</v>
      </c>
      <c r="K259" s="32" t="s">
        <v>42</v>
      </c>
      <c r="L259" s="32" t="s">
        <v>30</v>
      </c>
      <c r="M259" s="32">
        <v>16956101</v>
      </c>
      <c r="N259" s="32">
        <v>1560492</v>
      </c>
      <c r="O259" s="32">
        <v>18516593</v>
      </c>
      <c r="P259" s="32">
        <v>4627777</v>
      </c>
      <c r="Q259" s="32">
        <v>1057271</v>
      </c>
      <c r="R259" s="32">
        <v>5685048</v>
      </c>
      <c r="S259" s="32">
        <v>12831545</v>
      </c>
      <c r="T259" s="32">
        <v>4046779</v>
      </c>
      <c r="U259" s="32">
        <v>501353</v>
      </c>
      <c r="V259" s="20">
        <f>+$M259/$P259</f>
        <v>3.66398402515938</v>
      </c>
      <c r="W259" s="18">
        <f>+$R259/$O259</f>
        <v>0.30702451579510337</v>
      </c>
      <c r="X259" s="13"/>
      <c r="Y259" s="35">
        <f>+$T259/$U259</f>
        <v>8.071715936675357</v>
      </c>
      <c r="AA259" s="32">
        <f>+$T259/$S259</f>
        <v>0.31537737661365017</v>
      </c>
      <c r="AB259" s="32">
        <f>+$T259/$O259</f>
        <v>0.21854879026611429</v>
      </c>
    </row>
    <row r="260" spans="1:28" x14ac:dyDescent="0.3">
      <c r="A260" s="33">
        <v>31936</v>
      </c>
      <c r="B260" s="32" t="s">
        <v>32</v>
      </c>
      <c r="C260" s="32" t="s">
        <v>25</v>
      </c>
      <c r="D260" s="32">
        <v>900390835</v>
      </c>
      <c r="E260" s="32" t="s">
        <v>814</v>
      </c>
      <c r="F260" s="32" t="s">
        <v>58</v>
      </c>
      <c r="G260" s="32" t="s">
        <v>59</v>
      </c>
      <c r="H260" s="32" t="s">
        <v>27</v>
      </c>
      <c r="I260" s="32" t="s">
        <v>815</v>
      </c>
      <c r="J260" s="32" t="s">
        <v>41</v>
      </c>
      <c r="K260" s="32" t="s">
        <v>42</v>
      </c>
      <c r="L260" s="32" t="s">
        <v>30</v>
      </c>
      <c r="M260" s="32">
        <v>7360187</v>
      </c>
      <c r="N260" s="32">
        <v>6295453</v>
      </c>
      <c r="O260" s="32">
        <v>13655640</v>
      </c>
      <c r="P260" s="32">
        <v>3205682</v>
      </c>
      <c r="Q260" s="32">
        <v>3205</v>
      </c>
      <c r="R260" s="32">
        <v>3208887</v>
      </c>
      <c r="S260" s="32">
        <v>10446753</v>
      </c>
      <c r="T260" s="32">
        <v>2633599</v>
      </c>
      <c r="U260" s="32">
        <v>325032</v>
      </c>
      <c r="V260" s="20">
        <f>+$M260/$P260</f>
        <v>2.2959816351091593</v>
      </c>
      <c r="W260" s="18">
        <f>+$R260/$O260</f>
        <v>0.23498620350272853</v>
      </c>
      <c r="X260" s="13"/>
      <c r="Y260" s="35">
        <f>+$T260/$U260</f>
        <v>8.1025837456004339</v>
      </c>
      <c r="AA260" s="32">
        <f>+$T260/$S260</f>
        <v>0.25209737417932632</v>
      </c>
      <c r="AB260" s="32">
        <f>+$T260/$O260</f>
        <v>0.19285796930791965</v>
      </c>
    </row>
    <row r="261" spans="1:28" x14ac:dyDescent="0.3">
      <c r="A261" s="33">
        <v>10200</v>
      </c>
      <c r="B261" s="32" t="s">
        <v>32</v>
      </c>
      <c r="C261" s="32" t="s">
        <v>25</v>
      </c>
      <c r="D261" s="32">
        <v>830004892</v>
      </c>
      <c r="E261" s="32" t="s">
        <v>425</v>
      </c>
      <c r="F261" s="32" t="s">
        <v>58</v>
      </c>
      <c r="G261" s="32" t="s">
        <v>59</v>
      </c>
      <c r="H261" s="32" t="s">
        <v>44</v>
      </c>
      <c r="I261" s="32" t="s">
        <v>426</v>
      </c>
      <c r="J261" s="32" t="s">
        <v>29</v>
      </c>
      <c r="K261" s="32" t="s">
        <v>29</v>
      </c>
      <c r="L261" s="32" t="s">
        <v>30</v>
      </c>
      <c r="M261" s="32">
        <v>86981767</v>
      </c>
      <c r="N261" s="32">
        <v>17178456</v>
      </c>
      <c r="O261" s="32">
        <v>104160223</v>
      </c>
      <c r="P261" s="32">
        <v>25350040</v>
      </c>
      <c r="Q261" s="32">
        <v>374801</v>
      </c>
      <c r="R261" s="32">
        <v>25724841</v>
      </c>
      <c r="S261" s="32">
        <v>78435382</v>
      </c>
      <c r="T261" s="32">
        <v>17491052</v>
      </c>
      <c r="U261" s="32">
        <v>2133341</v>
      </c>
      <c r="V261" s="20">
        <f>+$M261/$P261</f>
        <v>3.4312279980623304</v>
      </c>
      <c r="W261" s="18">
        <f>+$R261/$O261</f>
        <v>0.24697375119867016</v>
      </c>
      <c r="X261" s="13"/>
      <c r="Y261" s="35">
        <f>+$T261/$U261</f>
        <v>8.1989011601989557</v>
      </c>
      <c r="AA261" s="32">
        <f>+$T261/$S261</f>
        <v>0.22299951315338784</v>
      </c>
      <c r="AB261" s="32">
        <f>+$T261/$O261</f>
        <v>0.16792448687441847</v>
      </c>
    </row>
    <row r="262" spans="1:28" x14ac:dyDescent="0.3">
      <c r="A262" s="33">
        <v>8648</v>
      </c>
      <c r="B262" s="32" t="s">
        <v>32</v>
      </c>
      <c r="C262" s="32" t="s">
        <v>25</v>
      </c>
      <c r="D262" s="32">
        <v>811035581</v>
      </c>
      <c r="E262" s="32" t="s">
        <v>410</v>
      </c>
      <c r="F262" s="32" t="s">
        <v>58</v>
      </c>
      <c r="G262" s="32" t="s">
        <v>59</v>
      </c>
      <c r="H262" s="32" t="s">
        <v>51</v>
      </c>
      <c r="I262" s="32" t="s">
        <v>411</v>
      </c>
      <c r="J262" s="32" t="s">
        <v>41</v>
      </c>
      <c r="K262" s="32" t="s">
        <v>162</v>
      </c>
      <c r="L262" s="32" t="s">
        <v>30</v>
      </c>
      <c r="M262" s="32">
        <v>3379451</v>
      </c>
      <c r="N262" s="32">
        <v>548423</v>
      </c>
      <c r="O262" s="32">
        <v>3927874</v>
      </c>
      <c r="P262" s="32">
        <v>212491</v>
      </c>
      <c r="Q262" s="32">
        <v>233395</v>
      </c>
      <c r="R262" s="32">
        <v>445886</v>
      </c>
      <c r="S262" s="32">
        <v>3481988</v>
      </c>
      <c r="T262" s="32">
        <v>278995</v>
      </c>
      <c r="U262" s="32">
        <v>33293</v>
      </c>
      <c r="V262" s="20">
        <f>+$M262/$P262</f>
        <v>15.903972403537091</v>
      </c>
      <c r="W262" s="18">
        <f>+$R262/$O262</f>
        <v>0.11351840715868176</v>
      </c>
      <c r="X262" s="13"/>
      <c r="Y262" s="35">
        <f>+$T262/$U262</f>
        <v>8.3799897876430478</v>
      </c>
      <c r="AA262" s="32">
        <f>+$T262/$S262</f>
        <v>8.012520433729238E-2</v>
      </c>
      <c r="AB262" s="32">
        <f>+$T262/$O262</f>
        <v>7.1029518767659047E-2</v>
      </c>
    </row>
    <row r="263" spans="1:28" x14ac:dyDescent="0.3">
      <c r="A263" s="33">
        <v>31354</v>
      </c>
      <c r="B263" s="32" t="s">
        <v>32</v>
      </c>
      <c r="C263" s="32" t="s">
        <v>25</v>
      </c>
      <c r="D263" s="32">
        <v>900371896</v>
      </c>
      <c r="E263" s="32" t="s">
        <v>808</v>
      </c>
      <c r="F263" s="32" t="s">
        <v>58</v>
      </c>
      <c r="G263" s="32" t="s">
        <v>59</v>
      </c>
      <c r="H263" s="32" t="s">
        <v>27</v>
      </c>
      <c r="I263" s="32" t="s">
        <v>809</v>
      </c>
      <c r="J263" s="32" t="s">
        <v>29</v>
      </c>
      <c r="K263" s="32" t="s">
        <v>29</v>
      </c>
      <c r="L263" s="32" t="s">
        <v>30</v>
      </c>
      <c r="M263" s="32">
        <v>1348838</v>
      </c>
      <c r="N263" s="32">
        <v>6162</v>
      </c>
      <c r="O263" s="32">
        <v>1355000</v>
      </c>
      <c r="P263" s="32">
        <v>574765</v>
      </c>
      <c r="R263" s="32">
        <v>574765</v>
      </c>
      <c r="S263" s="32">
        <v>780235</v>
      </c>
      <c r="T263" s="32">
        <v>354357</v>
      </c>
      <c r="U263" s="32">
        <v>41534</v>
      </c>
      <c r="V263" s="20">
        <f>+$M263/$P263</f>
        <v>2.3467643297695582</v>
      </c>
      <c r="W263" s="18">
        <f>+$R263/$O263</f>
        <v>0.42418081180811806</v>
      </c>
      <c r="X263" s="13"/>
      <c r="Y263" s="35">
        <f>+$T263/$U263</f>
        <v>8.5317330379929697</v>
      </c>
      <c r="AA263" s="32">
        <f>+$T263/$S263</f>
        <v>0.45416701378430857</v>
      </c>
      <c r="AB263" s="32">
        <f>+$T263/$O263</f>
        <v>0.26151808118081182</v>
      </c>
    </row>
    <row r="264" spans="1:28" x14ac:dyDescent="0.3">
      <c r="A264" s="33">
        <v>20748</v>
      </c>
      <c r="B264" s="32" t="s">
        <v>32</v>
      </c>
      <c r="C264" s="32" t="s">
        <v>25</v>
      </c>
      <c r="D264" s="32">
        <v>890924197</v>
      </c>
      <c r="E264" s="32" t="s">
        <v>642</v>
      </c>
      <c r="F264" s="32" t="s">
        <v>58</v>
      </c>
      <c r="G264" s="32" t="s">
        <v>59</v>
      </c>
      <c r="H264" s="32" t="s">
        <v>27</v>
      </c>
      <c r="I264" s="32" t="s">
        <v>643</v>
      </c>
      <c r="J264" s="32" t="s">
        <v>41</v>
      </c>
      <c r="K264" s="32" t="s">
        <v>42</v>
      </c>
      <c r="L264" s="32" t="s">
        <v>30</v>
      </c>
      <c r="M264" s="32">
        <v>9357379</v>
      </c>
      <c r="N264" s="32">
        <v>5133982</v>
      </c>
      <c r="O264" s="32">
        <v>14491361</v>
      </c>
      <c r="P264" s="32">
        <v>2703019</v>
      </c>
      <c r="Q264" s="32">
        <v>445225</v>
      </c>
      <c r="R264" s="32">
        <v>3148244</v>
      </c>
      <c r="S264" s="32">
        <v>11343117</v>
      </c>
      <c r="T264" s="32">
        <v>2449045</v>
      </c>
      <c r="U264" s="32">
        <v>284029</v>
      </c>
      <c r="V264" s="20">
        <f>+$M264/$P264</f>
        <v>3.4618250926094118</v>
      </c>
      <c r="W264" s="18">
        <f>+$R264/$O264</f>
        <v>0.21724971174205102</v>
      </c>
      <c r="X264" s="13"/>
      <c r="Y264" s="35">
        <f>+$T264/$U264</f>
        <v>8.6225174189959475</v>
      </c>
      <c r="AA264" s="32">
        <f>+$T264/$S264</f>
        <v>0.21590582200642028</v>
      </c>
      <c r="AB264" s="32">
        <f>+$T264/$O264</f>
        <v>0.16900034441209491</v>
      </c>
    </row>
    <row r="265" spans="1:28" x14ac:dyDescent="0.3">
      <c r="A265" s="33">
        <v>5466</v>
      </c>
      <c r="B265" s="32" t="s">
        <v>32</v>
      </c>
      <c r="C265" s="32" t="s">
        <v>25</v>
      </c>
      <c r="D265" s="32">
        <v>802006240</v>
      </c>
      <c r="E265" s="32" t="s">
        <v>372</v>
      </c>
      <c r="F265" s="32" t="s">
        <v>58</v>
      </c>
      <c r="G265" s="32" t="s">
        <v>59</v>
      </c>
      <c r="H265" s="32" t="s">
        <v>27</v>
      </c>
      <c r="I265" s="32" t="s">
        <v>373</v>
      </c>
      <c r="J265" s="32" t="s">
        <v>46</v>
      </c>
      <c r="K265" s="32" t="s">
        <v>47</v>
      </c>
      <c r="L265" s="32" t="s">
        <v>30</v>
      </c>
      <c r="M265" s="32">
        <v>19936165</v>
      </c>
      <c r="N265" s="32">
        <v>1783792</v>
      </c>
      <c r="O265" s="32">
        <v>21719957</v>
      </c>
      <c r="P265" s="32">
        <v>13803590</v>
      </c>
      <c r="Q265" s="32">
        <v>225560</v>
      </c>
      <c r="R265" s="32">
        <v>14029150</v>
      </c>
      <c r="S265" s="32">
        <v>7690807</v>
      </c>
      <c r="T265" s="32">
        <v>3276799</v>
      </c>
      <c r="U265" s="32">
        <v>370654</v>
      </c>
      <c r="V265" s="20">
        <f>+$M265/$P265</f>
        <v>1.4442739171476406</v>
      </c>
      <c r="W265" s="18">
        <f>+$R265/$O265</f>
        <v>0.64591057892057524</v>
      </c>
      <c r="X265" s="13"/>
      <c r="Y265" s="35">
        <f>+$T265/$U265</f>
        <v>8.8405871783388275</v>
      </c>
      <c r="AA265" s="32">
        <f>+$T265/$S265</f>
        <v>0.42606699140935406</v>
      </c>
      <c r="AB265" s="32">
        <f>+$T265/$O265</f>
        <v>0.15086581432919044</v>
      </c>
    </row>
    <row r="266" spans="1:28" x14ac:dyDescent="0.3">
      <c r="A266" s="33">
        <v>23538</v>
      </c>
      <c r="B266" s="32" t="s">
        <v>32</v>
      </c>
      <c r="C266" s="32" t="s">
        <v>25</v>
      </c>
      <c r="D266" s="32">
        <v>900080090</v>
      </c>
      <c r="E266" s="32" t="s">
        <v>685</v>
      </c>
      <c r="F266" s="32" t="s">
        <v>58</v>
      </c>
      <c r="G266" s="32" t="s">
        <v>59</v>
      </c>
      <c r="H266" s="32" t="s">
        <v>51</v>
      </c>
      <c r="I266" s="32" t="s">
        <v>686</v>
      </c>
      <c r="J266" s="32" t="s">
        <v>29</v>
      </c>
      <c r="K266" s="32" t="s">
        <v>29</v>
      </c>
      <c r="L266" s="32" t="s">
        <v>30</v>
      </c>
      <c r="M266" s="32">
        <v>2658686</v>
      </c>
      <c r="N266" s="32">
        <v>242075</v>
      </c>
      <c r="O266" s="32">
        <v>2900761</v>
      </c>
      <c r="P266" s="32">
        <v>1518391</v>
      </c>
      <c r="Q266" s="32">
        <v>3918</v>
      </c>
      <c r="R266" s="32">
        <v>1522309</v>
      </c>
      <c r="S266" s="32">
        <v>1378452</v>
      </c>
      <c r="T266" s="32">
        <v>884891</v>
      </c>
      <c r="U266" s="32">
        <v>98944</v>
      </c>
      <c r="V266" s="20">
        <f>+$M266/$P266</f>
        <v>1.7509890403723416</v>
      </c>
      <c r="W266" s="18">
        <f>+$R266/$O266</f>
        <v>0.52479642411077643</v>
      </c>
      <c r="X266" s="13"/>
      <c r="Y266" s="35">
        <f>+$T266/$U266</f>
        <v>8.9433517949547223</v>
      </c>
      <c r="AA266" s="32">
        <f>+$T266/$S266</f>
        <v>0.6419454576583008</v>
      </c>
      <c r="AB266" s="32">
        <f>+$T266/$O266</f>
        <v>0.30505477700506867</v>
      </c>
    </row>
    <row r="267" spans="1:28" x14ac:dyDescent="0.3">
      <c r="A267" s="33">
        <v>6608</v>
      </c>
      <c r="B267" s="32" t="s">
        <v>32</v>
      </c>
      <c r="C267" s="32" t="s">
        <v>25</v>
      </c>
      <c r="D267" s="32">
        <v>805012376</v>
      </c>
      <c r="E267" s="32" t="s">
        <v>388</v>
      </c>
      <c r="F267" s="32" t="s">
        <v>58</v>
      </c>
      <c r="G267" s="32" t="s">
        <v>59</v>
      </c>
      <c r="H267" s="32" t="s">
        <v>27</v>
      </c>
      <c r="I267" s="32" t="s">
        <v>389</v>
      </c>
      <c r="J267" s="32" t="s">
        <v>158</v>
      </c>
      <c r="K267" s="32" t="s">
        <v>247</v>
      </c>
      <c r="L267" s="32" t="s">
        <v>30</v>
      </c>
      <c r="M267" s="32">
        <v>8664231</v>
      </c>
      <c r="N267" s="32">
        <v>3923418</v>
      </c>
      <c r="O267" s="32">
        <v>12587649</v>
      </c>
      <c r="P267" s="32">
        <v>3161636</v>
      </c>
      <c r="Q267" s="32">
        <v>2654542</v>
      </c>
      <c r="R267" s="32">
        <v>5816178</v>
      </c>
      <c r="S267" s="32">
        <v>6771471</v>
      </c>
      <c r="T267" s="32">
        <v>936268</v>
      </c>
      <c r="U267" s="32">
        <v>98614</v>
      </c>
      <c r="V267" s="20">
        <f>+$M267/$P267</f>
        <v>2.7404264754070362</v>
      </c>
      <c r="W267" s="18">
        <f>+$R267/$O267</f>
        <v>0.4620543518491817</v>
      </c>
      <c r="X267" s="13"/>
      <c r="Y267" s="35">
        <f>+$T267/$U267</f>
        <v>9.4942705903827047</v>
      </c>
      <c r="AA267" s="32">
        <f>+$T267/$S267</f>
        <v>0.13826655980657673</v>
      </c>
      <c r="AB267" s="32">
        <f>+$T267/$O267</f>
        <v>7.4379894132732813E-2</v>
      </c>
    </row>
    <row r="268" spans="1:28" x14ac:dyDescent="0.3">
      <c r="A268" s="33">
        <v>130</v>
      </c>
      <c r="B268" s="32" t="s">
        <v>31</v>
      </c>
      <c r="C268" s="32" t="s">
        <v>25</v>
      </c>
      <c r="D268" s="32">
        <v>800127132</v>
      </c>
      <c r="E268" s="32" t="s">
        <v>243</v>
      </c>
      <c r="F268" s="32" t="s">
        <v>58</v>
      </c>
      <c r="G268" s="32" t="s">
        <v>59</v>
      </c>
      <c r="H268" s="32" t="s">
        <v>44</v>
      </c>
      <c r="I268" s="32" t="s">
        <v>244</v>
      </c>
      <c r="J268" s="32" t="s">
        <v>29</v>
      </c>
      <c r="K268" s="32" t="s">
        <v>29</v>
      </c>
      <c r="L268" s="32" t="s">
        <v>30</v>
      </c>
      <c r="M268" s="32">
        <v>100401512</v>
      </c>
      <c r="N268" s="32">
        <v>14246245</v>
      </c>
      <c r="O268" s="32">
        <v>114647757</v>
      </c>
      <c r="P268" s="32">
        <v>23557751</v>
      </c>
      <c r="Q268" s="32">
        <v>278230</v>
      </c>
      <c r="R268" s="32">
        <v>23835981</v>
      </c>
      <c r="S268" s="32">
        <v>90811776</v>
      </c>
      <c r="T268" s="32">
        <v>31118885</v>
      </c>
      <c r="U268" s="32">
        <v>3225168</v>
      </c>
      <c r="V268" s="20">
        <f>+$M268/$P268</f>
        <v>4.2619311155805999</v>
      </c>
      <c r="W268" s="18">
        <f>+$R268/$O268</f>
        <v>0.20790621311501106</v>
      </c>
      <c r="X268" s="13"/>
      <c r="Y268" s="35">
        <f>+$T268/$U268</f>
        <v>9.6487640333774856</v>
      </c>
      <c r="AA268" s="32">
        <f>+$T268/$S268</f>
        <v>0.34267455577567385</v>
      </c>
      <c r="AB268" s="32">
        <f>+$T268/$O268</f>
        <v>0.27143038655348484</v>
      </c>
    </row>
    <row r="269" spans="1:28" x14ac:dyDescent="0.3">
      <c r="A269" s="33">
        <v>20602</v>
      </c>
      <c r="B269" s="32" t="s">
        <v>32</v>
      </c>
      <c r="C269" s="32" t="s">
        <v>25</v>
      </c>
      <c r="D269" s="32">
        <v>890919283</v>
      </c>
      <c r="E269" s="32" t="s">
        <v>640</v>
      </c>
      <c r="F269" s="32" t="s">
        <v>58</v>
      </c>
      <c r="G269" s="32" t="s">
        <v>59</v>
      </c>
      <c r="H269" s="32" t="s">
        <v>44</v>
      </c>
      <c r="I269" s="32" t="s">
        <v>641</v>
      </c>
      <c r="J269" s="32" t="s">
        <v>41</v>
      </c>
      <c r="K269" s="32" t="s">
        <v>42</v>
      </c>
      <c r="L269" s="32" t="s">
        <v>30</v>
      </c>
      <c r="M269" s="32">
        <v>14143852</v>
      </c>
      <c r="N269" s="32">
        <v>4120451</v>
      </c>
      <c r="O269" s="32">
        <v>18264303</v>
      </c>
      <c r="P269" s="32">
        <v>3524492</v>
      </c>
      <c r="Q269" s="32">
        <v>26268</v>
      </c>
      <c r="R269" s="32">
        <v>3550760</v>
      </c>
      <c r="S269" s="32">
        <v>14713543</v>
      </c>
      <c r="T269" s="32">
        <v>1053472</v>
      </c>
      <c r="U269" s="32">
        <v>106612</v>
      </c>
      <c r="V269" s="20">
        <f>+$M269/$P269</f>
        <v>4.0130186137463211</v>
      </c>
      <c r="W269" s="18">
        <f>+$R269/$O269</f>
        <v>0.19440982773884116</v>
      </c>
      <c r="X269" s="13"/>
      <c r="Y269" s="35">
        <f>+$T269/$U269</f>
        <v>9.8813641991520651</v>
      </c>
      <c r="AA269" s="32">
        <f>+$T269/$S269</f>
        <v>7.1598798467507108E-2</v>
      </c>
      <c r="AB269" s="32">
        <f>+$T269/$O269</f>
        <v>5.7679288391131046E-2</v>
      </c>
    </row>
    <row r="270" spans="1:28" x14ac:dyDescent="0.3">
      <c r="A270" s="33">
        <v>276</v>
      </c>
      <c r="B270" s="32" t="s">
        <v>32</v>
      </c>
      <c r="C270" s="32" t="s">
        <v>25</v>
      </c>
      <c r="D270" s="32">
        <v>800009973</v>
      </c>
      <c r="E270" s="32" t="s">
        <v>268</v>
      </c>
      <c r="F270" s="32" t="s">
        <v>58</v>
      </c>
      <c r="G270" s="32" t="s">
        <v>59</v>
      </c>
      <c r="H270" s="32" t="s">
        <v>27</v>
      </c>
      <c r="I270" s="32" t="s">
        <v>269</v>
      </c>
      <c r="J270" s="32" t="s">
        <v>29</v>
      </c>
      <c r="K270" s="32" t="s">
        <v>29</v>
      </c>
      <c r="L270" s="32" t="s">
        <v>30</v>
      </c>
      <c r="M270" s="32">
        <v>7489388</v>
      </c>
      <c r="N270" s="32">
        <v>814664</v>
      </c>
      <c r="O270" s="32">
        <v>8304052</v>
      </c>
      <c r="P270" s="32">
        <v>3808380</v>
      </c>
      <c r="Q270" s="32">
        <v>331877</v>
      </c>
      <c r="R270" s="32">
        <v>4140257</v>
      </c>
      <c r="S270" s="32">
        <v>4163795</v>
      </c>
      <c r="T270" s="32">
        <v>2118043</v>
      </c>
      <c r="U270" s="32">
        <v>210472</v>
      </c>
      <c r="V270" s="20">
        <f>+$M270/$P270</f>
        <v>1.9665548080811264</v>
      </c>
      <c r="W270" s="18">
        <f>+$R270/$O270</f>
        <v>0.49858274008881448</v>
      </c>
      <c r="X270" s="13"/>
      <c r="Y270" s="35">
        <f>+$T270/$U270</f>
        <v>10.06330058155004</v>
      </c>
      <c r="AA270" s="32">
        <f>+$T270/$S270</f>
        <v>0.50868090287826373</v>
      </c>
      <c r="AB270" s="32">
        <f>+$T270/$O270</f>
        <v>0.25506138449036686</v>
      </c>
    </row>
    <row r="271" spans="1:28" x14ac:dyDescent="0.3">
      <c r="A271" s="33">
        <v>2344</v>
      </c>
      <c r="B271" s="32" t="s">
        <v>24</v>
      </c>
      <c r="C271" s="32" t="s">
        <v>25</v>
      </c>
      <c r="D271" s="32">
        <v>860503565</v>
      </c>
      <c r="E271" s="32" t="s">
        <v>141</v>
      </c>
      <c r="F271" s="32" t="s">
        <v>58</v>
      </c>
      <c r="G271" s="32" t="s">
        <v>59</v>
      </c>
      <c r="H271" s="32" t="s">
        <v>27</v>
      </c>
      <c r="I271" s="32" t="s">
        <v>142</v>
      </c>
      <c r="J271" s="32" t="s">
        <v>29</v>
      </c>
      <c r="K271" s="32" t="s">
        <v>29</v>
      </c>
      <c r="L271" s="32" t="s">
        <v>30</v>
      </c>
      <c r="M271" s="32">
        <v>27537381</v>
      </c>
      <c r="N271" s="32">
        <v>6050678</v>
      </c>
      <c r="O271" s="32">
        <v>33588059</v>
      </c>
      <c r="P271" s="32">
        <v>9648619</v>
      </c>
      <c r="Q271" s="32">
        <v>1250996</v>
      </c>
      <c r="R271" s="32">
        <v>10899615</v>
      </c>
      <c r="S271" s="32">
        <v>22688444</v>
      </c>
      <c r="T271" s="32">
        <v>6921429</v>
      </c>
      <c r="U271" s="32">
        <v>664199</v>
      </c>
      <c r="V271" s="20">
        <f>+$M271/$P271</f>
        <v>2.8540230472360864</v>
      </c>
      <c r="W271" s="18">
        <f>+$R271/$O271</f>
        <v>0.32450862968890226</v>
      </c>
      <c r="X271" s="13"/>
      <c r="Y271" s="35">
        <f>+$T271/$U271</f>
        <v>10.420715779457662</v>
      </c>
      <c r="AA271" s="32">
        <f>+$T271/$S271</f>
        <v>0.30506406697612232</v>
      </c>
      <c r="AB271" s="32">
        <f>+$T271/$O271</f>
        <v>0.20606814463437736</v>
      </c>
    </row>
    <row r="272" spans="1:28" x14ac:dyDescent="0.3">
      <c r="A272" s="33">
        <v>28480</v>
      </c>
      <c r="B272" s="32" t="s">
        <v>32</v>
      </c>
      <c r="C272" s="32" t="s">
        <v>25</v>
      </c>
      <c r="D272" s="32">
        <v>900269840</v>
      </c>
      <c r="E272" s="32" t="s">
        <v>760</v>
      </c>
      <c r="F272" s="32" t="s">
        <v>58</v>
      </c>
      <c r="G272" s="32" t="s">
        <v>59</v>
      </c>
      <c r="H272" s="32" t="s">
        <v>27</v>
      </c>
      <c r="I272" s="32" t="s">
        <v>761</v>
      </c>
      <c r="J272" s="32" t="s">
        <v>29</v>
      </c>
      <c r="K272" s="32" t="s">
        <v>29</v>
      </c>
      <c r="L272" s="32" t="s">
        <v>30</v>
      </c>
      <c r="M272" s="32">
        <v>12110539</v>
      </c>
      <c r="N272" s="32">
        <v>11767201</v>
      </c>
      <c r="O272" s="32">
        <v>23877740</v>
      </c>
      <c r="P272" s="32">
        <v>4022145</v>
      </c>
      <c r="Q272" s="32">
        <v>8826400</v>
      </c>
      <c r="R272" s="32">
        <v>12848545</v>
      </c>
      <c r="S272" s="32">
        <v>11029195</v>
      </c>
      <c r="T272" s="32">
        <v>1636102</v>
      </c>
      <c r="U272" s="32">
        <v>151502</v>
      </c>
      <c r="V272" s="20">
        <f>+$M272/$P272</f>
        <v>3.0109652933944449</v>
      </c>
      <c r="W272" s="18">
        <f>+$R272/$O272</f>
        <v>0.53809719847858295</v>
      </c>
      <c r="X272" s="13"/>
      <c r="Y272" s="35">
        <f>+$T272/$U272</f>
        <v>10.799210571477603</v>
      </c>
      <c r="AA272" s="32">
        <f>+$T272/$S272</f>
        <v>0.14834283009775417</v>
      </c>
      <c r="AB272" s="32">
        <f>+$T272/$O272</f>
        <v>6.8519968807768242E-2</v>
      </c>
    </row>
    <row r="273" spans="1:28" x14ac:dyDescent="0.3">
      <c r="A273" s="33">
        <v>16</v>
      </c>
      <c r="B273" s="32" t="s">
        <v>31</v>
      </c>
      <c r="C273" s="32" t="s">
        <v>25</v>
      </c>
      <c r="D273" s="32">
        <v>800002030</v>
      </c>
      <c r="E273" s="32" t="s">
        <v>238</v>
      </c>
      <c r="F273" s="32" t="s">
        <v>58</v>
      </c>
      <c r="G273" s="32" t="s">
        <v>59</v>
      </c>
      <c r="H273" s="32" t="s">
        <v>27</v>
      </c>
      <c r="I273" s="32" t="s">
        <v>239</v>
      </c>
      <c r="J273" s="32" t="s">
        <v>74</v>
      </c>
      <c r="K273" s="32" t="s">
        <v>240</v>
      </c>
      <c r="L273" s="32" t="s">
        <v>30</v>
      </c>
      <c r="M273" s="32">
        <v>17770587</v>
      </c>
      <c r="N273" s="32">
        <v>1016323</v>
      </c>
      <c r="O273" s="32">
        <v>18786910</v>
      </c>
      <c r="P273" s="32">
        <v>3977500</v>
      </c>
      <c r="Q273" s="32">
        <v>49596</v>
      </c>
      <c r="R273" s="32">
        <v>4027096</v>
      </c>
      <c r="S273" s="32">
        <v>14759814</v>
      </c>
      <c r="T273" s="32">
        <v>3091641</v>
      </c>
      <c r="U273" s="32">
        <v>284645</v>
      </c>
      <c r="V273" s="20">
        <f>+$M273/$P273</f>
        <v>4.4677780012570709</v>
      </c>
      <c r="W273" s="18">
        <f>+$R273/$O273</f>
        <v>0.2143564854465157</v>
      </c>
      <c r="X273" s="13"/>
      <c r="Y273" s="35">
        <f>+$T273/$U273</f>
        <v>10.861392260535052</v>
      </c>
      <c r="AA273" s="32">
        <f>+$T273/$S273</f>
        <v>0.20946341193730489</v>
      </c>
      <c r="AB273" s="32">
        <f>+$T273/$O273</f>
        <v>0.16456357112478848</v>
      </c>
    </row>
    <row r="274" spans="1:28" x14ac:dyDescent="0.3">
      <c r="A274" s="33">
        <v>14280</v>
      </c>
      <c r="B274" s="32" t="s">
        <v>32</v>
      </c>
      <c r="C274" s="32" t="s">
        <v>25</v>
      </c>
      <c r="D274" s="32">
        <v>830138228</v>
      </c>
      <c r="E274" s="32" t="s">
        <v>536</v>
      </c>
      <c r="F274" s="32" t="s">
        <v>58</v>
      </c>
      <c r="G274" s="32" t="s">
        <v>59</v>
      </c>
      <c r="H274" s="32" t="s">
        <v>51</v>
      </c>
      <c r="I274" s="32" t="s">
        <v>537</v>
      </c>
      <c r="J274" s="32" t="s">
        <v>29</v>
      </c>
      <c r="K274" s="32" t="s">
        <v>29</v>
      </c>
      <c r="L274" s="32" t="s">
        <v>30</v>
      </c>
      <c r="M274" s="32">
        <v>22527427</v>
      </c>
      <c r="N274" s="32">
        <v>2147646</v>
      </c>
      <c r="O274" s="32">
        <v>24675073</v>
      </c>
      <c r="P274" s="32">
        <v>4940230</v>
      </c>
      <c r="Q274" s="32">
        <v>589726</v>
      </c>
      <c r="R274" s="32">
        <v>5529956</v>
      </c>
      <c r="S274" s="32">
        <v>19145117</v>
      </c>
      <c r="T274" s="32">
        <v>4436275</v>
      </c>
      <c r="U274" s="32">
        <v>405355</v>
      </c>
      <c r="V274" s="20">
        <f>+$M274/$P274</f>
        <v>4.5599955872499862</v>
      </c>
      <c r="W274" s="18">
        <f>+$R274/$O274</f>
        <v>0.22411102897243709</v>
      </c>
      <c r="X274" s="13"/>
      <c r="Y274" s="35">
        <f>+$T274/$U274</f>
        <v>10.944172392100752</v>
      </c>
      <c r="AA274" s="32">
        <f>+$T274/$S274</f>
        <v>0.23171835408475175</v>
      </c>
      <c r="AB274" s="32">
        <f>+$T274/$O274</f>
        <v>0.17978771531901852</v>
      </c>
    </row>
    <row r="275" spans="1:28" x14ac:dyDescent="0.3">
      <c r="A275" s="33">
        <v>4556</v>
      </c>
      <c r="B275" s="32" t="s">
        <v>32</v>
      </c>
      <c r="C275" s="32" t="s">
        <v>25</v>
      </c>
      <c r="D275" s="32">
        <v>800226013</v>
      </c>
      <c r="E275" s="32" t="s">
        <v>354</v>
      </c>
      <c r="F275" s="32" t="s">
        <v>58</v>
      </c>
      <c r="G275" s="32" t="s">
        <v>59</v>
      </c>
      <c r="H275" s="32" t="s">
        <v>27</v>
      </c>
      <c r="I275" s="32" t="s">
        <v>355</v>
      </c>
      <c r="J275" s="32" t="s">
        <v>158</v>
      </c>
      <c r="K275" s="32" t="s">
        <v>159</v>
      </c>
      <c r="L275" s="32" t="s">
        <v>30</v>
      </c>
      <c r="M275" s="32">
        <v>6476023</v>
      </c>
      <c r="N275" s="32">
        <v>1565261</v>
      </c>
      <c r="O275" s="32">
        <v>8041284</v>
      </c>
      <c r="P275" s="32">
        <v>1559562</v>
      </c>
      <c r="Q275" s="32">
        <v>283524</v>
      </c>
      <c r="R275" s="32">
        <v>1843086</v>
      </c>
      <c r="S275" s="32">
        <v>6198198</v>
      </c>
      <c r="T275" s="32">
        <v>2065068</v>
      </c>
      <c r="U275" s="32">
        <v>187514</v>
      </c>
      <c r="V275" s="20">
        <f>+$M275/$P275</f>
        <v>4.1524626786238699</v>
      </c>
      <c r="W275" s="18">
        <f>+$R275/$O275</f>
        <v>0.22920294818588674</v>
      </c>
      <c r="X275" s="13"/>
      <c r="Y275" s="35">
        <f>+$T275/$U275</f>
        <v>11.012873705429994</v>
      </c>
      <c r="AA275" s="32">
        <f>+$T275/$S275</f>
        <v>0.33317231879330089</v>
      </c>
      <c r="AB275" s="32">
        <f>+$T275/$O275</f>
        <v>0.25680824107194822</v>
      </c>
    </row>
    <row r="276" spans="1:28" x14ac:dyDescent="0.3">
      <c r="A276" s="33">
        <v>33700</v>
      </c>
      <c r="B276" s="32" t="s">
        <v>32</v>
      </c>
      <c r="C276" s="32" t="s">
        <v>25</v>
      </c>
      <c r="D276" s="32">
        <v>900438590</v>
      </c>
      <c r="E276" s="32" t="s">
        <v>838</v>
      </c>
      <c r="F276" s="32" t="s">
        <v>58</v>
      </c>
      <c r="G276" s="32" t="s">
        <v>59</v>
      </c>
      <c r="H276" s="32" t="s">
        <v>27</v>
      </c>
      <c r="I276" s="32" t="s">
        <v>839</v>
      </c>
      <c r="J276" s="32" t="s">
        <v>29</v>
      </c>
      <c r="K276" s="32" t="s">
        <v>29</v>
      </c>
      <c r="L276" s="32" t="s">
        <v>30</v>
      </c>
      <c r="M276" s="32">
        <v>31357915</v>
      </c>
      <c r="N276" s="32">
        <v>1384736</v>
      </c>
      <c r="O276" s="32">
        <v>32742651</v>
      </c>
      <c r="P276" s="32">
        <v>17705100</v>
      </c>
      <c r="R276" s="32">
        <v>17705100</v>
      </c>
      <c r="S276" s="32">
        <v>15037551</v>
      </c>
      <c r="T276" s="32">
        <v>15202341</v>
      </c>
      <c r="U276" s="32">
        <v>1361440</v>
      </c>
      <c r="V276" s="20">
        <f>+$M276/$P276</f>
        <v>1.7711232921587565</v>
      </c>
      <c r="W276" s="18">
        <f>+$R276/$O276</f>
        <v>0.54073507975881363</v>
      </c>
      <c r="X276" s="13"/>
      <c r="Y276" s="35">
        <f>+$T276/$U276</f>
        <v>11.166368697849336</v>
      </c>
      <c r="AA276" s="32">
        <f>+$T276/$S276</f>
        <v>1.0109585663250618</v>
      </c>
      <c r="AB276" s="32">
        <f>+$T276/$O276</f>
        <v>0.46429780533042359</v>
      </c>
    </row>
    <row r="277" spans="1:28" x14ac:dyDescent="0.3">
      <c r="A277" s="33">
        <v>5174</v>
      </c>
      <c r="B277" s="32" t="s">
        <v>24</v>
      </c>
      <c r="C277" s="32" t="s">
        <v>25</v>
      </c>
      <c r="D277" s="32">
        <v>900896981</v>
      </c>
      <c r="E277" s="32" t="s">
        <v>222</v>
      </c>
      <c r="F277" s="32" t="s">
        <v>58</v>
      </c>
      <c r="G277" s="32" t="s">
        <v>59</v>
      </c>
      <c r="H277" s="32" t="s">
        <v>27</v>
      </c>
      <c r="I277" s="32" t="s">
        <v>223</v>
      </c>
      <c r="J277" s="32" t="s">
        <v>29</v>
      </c>
      <c r="K277" s="32" t="s">
        <v>29</v>
      </c>
      <c r="L277" s="32" t="s">
        <v>30</v>
      </c>
      <c r="M277" s="32">
        <v>45832764</v>
      </c>
      <c r="N277" s="32">
        <v>7354842</v>
      </c>
      <c r="O277" s="32">
        <v>53187606</v>
      </c>
      <c r="P277" s="32">
        <v>19598682</v>
      </c>
      <c r="Q277" s="32">
        <v>6523413</v>
      </c>
      <c r="R277" s="32">
        <v>26122095</v>
      </c>
      <c r="S277" s="32">
        <v>27065511</v>
      </c>
      <c r="T277" s="32">
        <v>5876352</v>
      </c>
      <c r="U277" s="32">
        <v>520354</v>
      </c>
      <c r="V277" s="20">
        <f>+$M277/$P277</f>
        <v>2.3385635830001221</v>
      </c>
      <c r="W277" s="18">
        <f>+$R277/$O277</f>
        <v>0.49113124211681947</v>
      </c>
      <c r="X277" s="13"/>
      <c r="Y277" s="35">
        <f>+$T277/$U277</f>
        <v>11.29298900363983</v>
      </c>
      <c r="AA277" s="32">
        <f>+$T277/$S277</f>
        <v>0.21711587119119974</v>
      </c>
      <c r="AB277" s="32">
        <f>+$T277/$O277</f>
        <v>0.11048348368979044</v>
      </c>
    </row>
    <row r="278" spans="1:28" x14ac:dyDescent="0.3">
      <c r="A278" s="33">
        <v>23374</v>
      </c>
      <c r="B278" s="32" t="s">
        <v>32</v>
      </c>
      <c r="C278" s="32" t="s">
        <v>25</v>
      </c>
      <c r="D278" s="32">
        <v>900075189</v>
      </c>
      <c r="E278" s="32" t="s">
        <v>679</v>
      </c>
      <c r="F278" s="32" t="s">
        <v>58</v>
      </c>
      <c r="G278" s="32" t="s">
        <v>59</v>
      </c>
      <c r="H278" s="32" t="s">
        <v>27</v>
      </c>
      <c r="I278" s="32" t="s">
        <v>680</v>
      </c>
      <c r="J278" s="32" t="s">
        <v>41</v>
      </c>
      <c r="K278" s="32" t="s">
        <v>162</v>
      </c>
      <c r="L278" s="32" t="s">
        <v>30</v>
      </c>
      <c r="M278" s="32">
        <v>15303416</v>
      </c>
      <c r="N278" s="32">
        <v>3133779</v>
      </c>
      <c r="O278" s="32">
        <v>18437195</v>
      </c>
      <c r="P278" s="32">
        <v>9030778</v>
      </c>
      <c r="Q278" s="32">
        <v>1528009</v>
      </c>
      <c r="R278" s="32">
        <v>10558787</v>
      </c>
      <c r="S278" s="32">
        <v>7878408</v>
      </c>
      <c r="T278" s="32">
        <v>3635290</v>
      </c>
      <c r="U278" s="32">
        <v>319185</v>
      </c>
      <c r="V278" s="20">
        <f>+$M278/$P278</f>
        <v>1.694584453299594</v>
      </c>
      <c r="W278" s="18">
        <f>+$R278/$O278</f>
        <v>0.57268944652372555</v>
      </c>
      <c r="X278" s="13"/>
      <c r="Y278" s="35">
        <f>+$T278/$U278</f>
        <v>11.38928834375049</v>
      </c>
      <c r="AA278" s="32">
        <f>+$T278/$S278</f>
        <v>0.46142444006454097</v>
      </c>
      <c r="AB278" s="32">
        <f>+$T278/$O278</f>
        <v>0.19717153287145903</v>
      </c>
    </row>
    <row r="279" spans="1:28" x14ac:dyDescent="0.3">
      <c r="A279" s="33">
        <v>18498</v>
      </c>
      <c r="B279" s="32" t="s">
        <v>32</v>
      </c>
      <c r="C279" s="32" t="s">
        <v>25</v>
      </c>
      <c r="D279" s="32">
        <v>890101977</v>
      </c>
      <c r="E279" s="32" t="s">
        <v>618</v>
      </c>
      <c r="F279" s="32" t="s">
        <v>58</v>
      </c>
      <c r="G279" s="32" t="s">
        <v>59</v>
      </c>
      <c r="H279" s="32" t="s">
        <v>27</v>
      </c>
      <c r="I279" s="32" t="s">
        <v>619</v>
      </c>
      <c r="J279" s="32" t="s">
        <v>46</v>
      </c>
      <c r="K279" s="32" t="s">
        <v>47</v>
      </c>
      <c r="L279" s="32" t="s">
        <v>30</v>
      </c>
      <c r="M279" s="32">
        <v>9643341</v>
      </c>
      <c r="N279" s="32">
        <v>4114851</v>
      </c>
      <c r="O279" s="32">
        <v>13758192</v>
      </c>
      <c r="P279" s="32">
        <v>2972817</v>
      </c>
      <c r="Q279" s="32">
        <v>1892528</v>
      </c>
      <c r="R279" s="32">
        <v>4865345</v>
      </c>
      <c r="S279" s="32">
        <v>8892847</v>
      </c>
      <c r="T279" s="32">
        <v>2048574</v>
      </c>
      <c r="U279" s="32">
        <v>173562</v>
      </c>
      <c r="V279" s="20">
        <f>+$M279/$P279</f>
        <v>3.243839429066774</v>
      </c>
      <c r="W279" s="18">
        <f>+$R279/$O279</f>
        <v>0.35363258486289478</v>
      </c>
      <c r="X279" s="13"/>
      <c r="Y279" s="35">
        <f>+$T279/$U279</f>
        <v>11.80312510803056</v>
      </c>
      <c r="AA279" s="32">
        <f>+$T279/$S279</f>
        <v>0.2303619976819572</v>
      </c>
      <c r="AB279" s="32">
        <f>+$T279/$O279</f>
        <v>0.14889848898750649</v>
      </c>
    </row>
    <row r="280" spans="1:28" x14ac:dyDescent="0.3">
      <c r="A280" s="33">
        <v>32892</v>
      </c>
      <c r="B280" s="32" t="s">
        <v>32</v>
      </c>
      <c r="C280" s="32" t="s">
        <v>25</v>
      </c>
      <c r="D280" s="32">
        <v>900412283</v>
      </c>
      <c r="E280" s="32" t="s">
        <v>826</v>
      </c>
      <c r="F280" s="32" t="s">
        <v>58</v>
      </c>
      <c r="G280" s="32" t="s">
        <v>59</v>
      </c>
      <c r="H280" s="32" t="s">
        <v>27</v>
      </c>
      <c r="I280" s="32" t="s">
        <v>827</v>
      </c>
      <c r="J280" s="32" t="s">
        <v>41</v>
      </c>
      <c r="K280" s="32" t="s">
        <v>42</v>
      </c>
      <c r="L280" s="32" t="s">
        <v>30</v>
      </c>
      <c r="M280" s="32">
        <v>3131694</v>
      </c>
      <c r="N280" s="32">
        <v>1186112</v>
      </c>
      <c r="O280" s="32">
        <v>4317806</v>
      </c>
      <c r="P280" s="32">
        <v>2051587</v>
      </c>
      <c r="Q280" s="32">
        <v>219918</v>
      </c>
      <c r="R280" s="32">
        <v>2271505</v>
      </c>
      <c r="S280" s="32">
        <v>2046301</v>
      </c>
      <c r="T280" s="32">
        <v>922822</v>
      </c>
      <c r="U280" s="32">
        <v>78155</v>
      </c>
      <c r="V280" s="20">
        <f>+$M280/$P280</f>
        <v>1.5264738955744992</v>
      </c>
      <c r="W280" s="18">
        <f>+$R280/$O280</f>
        <v>0.52607852228655017</v>
      </c>
      <c r="X280" s="13"/>
      <c r="Y280" s="35">
        <f>+$T280/$U280</f>
        <v>11.80758748640522</v>
      </c>
      <c r="AA280" s="32">
        <f>+$T280/$S280</f>
        <v>0.45097080048340882</v>
      </c>
      <c r="AB280" s="32">
        <f>+$T280/$O280</f>
        <v>0.21372474817071449</v>
      </c>
    </row>
    <row r="281" spans="1:28" x14ac:dyDescent="0.3">
      <c r="A281" s="33">
        <v>27716</v>
      </c>
      <c r="B281" s="32" t="s">
        <v>32</v>
      </c>
      <c r="C281" s="32" t="s">
        <v>25</v>
      </c>
      <c r="D281" s="32">
        <v>900238756</v>
      </c>
      <c r="E281" s="32" t="s">
        <v>750</v>
      </c>
      <c r="F281" s="32" t="s">
        <v>58</v>
      </c>
      <c r="G281" s="32" t="s">
        <v>59</v>
      </c>
      <c r="H281" s="32" t="s">
        <v>87</v>
      </c>
      <c r="I281" s="32" t="s">
        <v>751</v>
      </c>
      <c r="J281" s="32" t="s">
        <v>74</v>
      </c>
      <c r="K281" s="32" t="s">
        <v>177</v>
      </c>
      <c r="L281" s="32" t="s">
        <v>30</v>
      </c>
      <c r="M281" s="32">
        <v>11910352</v>
      </c>
      <c r="N281" s="32">
        <v>668484</v>
      </c>
      <c r="O281" s="32">
        <v>12578836</v>
      </c>
      <c r="P281" s="32">
        <v>9924593</v>
      </c>
      <c r="R281" s="32">
        <v>9924593</v>
      </c>
      <c r="S281" s="32">
        <v>2654243</v>
      </c>
      <c r="T281" s="32">
        <v>334722</v>
      </c>
      <c r="U281" s="32">
        <v>27939</v>
      </c>
      <c r="V281" s="20">
        <f>+$M281/$P281</f>
        <v>1.2000846785354322</v>
      </c>
      <c r="W281" s="18">
        <f>+$R281/$O281</f>
        <v>0.78899136613276455</v>
      </c>
      <c r="X281" s="13"/>
      <c r="Y281" s="35">
        <f>+$T281/$U281</f>
        <v>11.980457425104692</v>
      </c>
      <c r="AA281" s="32">
        <f>+$T281/$S281</f>
        <v>0.12610827267887681</v>
      </c>
      <c r="AB281" s="32">
        <f>+$T281/$O281</f>
        <v>2.6609934337326602E-2</v>
      </c>
    </row>
    <row r="282" spans="1:28" x14ac:dyDescent="0.3">
      <c r="A282" s="33">
        <v>792</v>
      </c>
      <c r="B282" s="32" t="s">
        <v>32</v>
      </c>
      <c r="C282" s="32" t="s">
        <v>25</v>
      </c>
      <c r="D282" s="32">
        <v>800036354</v>
      </c>
      <c r="E282" s="32" t="s">
        <v>278</v>
      </c>
      <c r="F282" s="32" t="s">
        <v>58</v>
      </c>
      <c r="G282" s="32" t="s">
        <v>59</v>
      </c>
      <c r="H282" s="32" t="s">
        <v>27</v>
      </c>
      <c r="I282" s="32" t="s">
        <v>279</v>
      </c>
      <c r="J282" s="32" t="s">
        <v>29</v>
      </c>
      <c r="K282" s="32" t="s">
        <v>29</v>
      </c>
      <c r="L282" s="32" t="s">
        <v>30</v>
      </c>
      <c r="M282" s="32">
        <v>3931219</v>
      </c>
      <c r="N282" s="32">
        <v>2284161</v>
      </c>
      <c r="O282" s="32">
        <v>6215380</v>
      </c>
      <c r="P282" s="32">
        <v>3095709</v>
      </c>
      <c r="R282" s="32">
        <v>3095709</v>
      </c>
      <c r="S282" s="32">
        <v>3119671</v>
      </c>
      <c r="T282" s="32">
        <v>929583</v>
      </c>
      <c r="U282" s="32">
        <v>77288</v>
      </c>
      <c r="V282" s="20">
        <f>+$M282/$P282</f>
        <v>1.2698929389034952</v>
      </c>
      <c r="W282" s="18">
        <f>+$R282/$O282</f>
        <v>0.4980723624299721</v>
      </c>
      <c r="X282" s="13"/>
      <c r="Y282" s="35">
        <f>+$T282/$U282</f>
        <v>12.027520443018322</v>
      </c>
      <c r="AA282" s="32">
        <f>+$T282/$S282</f>
        <v>0.29797469027984042</v>
      </c>
      <c r="AB282" s="32">
        <f>+$T282/$O282</f>
        <v>0.14956173234782105</v>
      </c>
    </row>
    <row r="283" spans="1:28" x14ac:dyDescent="0.3">
      <c r="A283" s="33">
        <v>1618</v>
      </c>
      <c r="B283" s="32" t="s">
        <v>24</v>
      </c>
      <c r="C283" s="32" t="s">
        <v>25</v>
      </c>
      <c r="D283" s="32">
        <v>830093986</v>
      </c>
      <c r="E283" s="32" t="s">
        <v>106</v>
      </c>
      <c r="F283" s="32" t="s">
        <v>58</v>
      </c>
      <c r="G283" s="32" t="s">
        <v>59</v>
      </c>
      <c r="H283" s="32" t="s">
        <v>44</v>
      </c>
      <c r="I283" s="32" t="s">
        <v>107</v>
      </c>
      <c r="J283" s="32" t="s">
        <v>29</v>
      </c>
      <c r="K283" s="32" t="s">
        <v>29</v>
      </c>
      <c r="L283" s="32" t="s">
        <v>30</v>
      </c>
      <c r="M283" s="32">
        <v>23431908</v>
      </c>
      <c r="N283" s="32">
        <v>3029392</v>
      </c>
      <c r="O283" s="32">
        <v>26461300</v>
      </c>
      <c r="P283" s="32">
        <v>10407454</v>
      </c>
      <c r="Q283" s="32">
        <v>31089</v>
      </c>
      <c r="R283" s="32">
        <v>10438543</v>
      </c>
      <c r="S283" s="32">
        <v>16022757</v>
      </c>
      <c r="T283" s="32">
        <v>27753942</v>
      </c>
      <c r="U283" s="32">
        <v>2302219</v>
      </c>
      <c r="V283" s="20">
        <f>+$M283/$P283</f>
        <v>2.2514543902860393</v>
      </c>
      <c r="W283" s="18">
        <f>+$R283/$O283</f>
        <v>0.39448337761183311</v>
      </c>
      <c r="X283" s="13"/>
      <c r="Y283" s="35">
        <f>+$T283/$U283</f>
        <v>12.055300560024914</v>
      </c>
      <c r="AA283" s="32">
        <f>+$T283/$S283</f>
        <v>1.7321577054435764</v>
      </c>
      <c r="AB283" s="32">
        <f>+$T283/$O283</f>
        <v>1.0488502832438316</v>
      </c>
    </row>
    <row r="284" spans="1:28" x14ac:dyDescent="0.3">
      <c r="A284" s="33">
        <v>15674</v>
      </c>
      <c r="B284" s="32" t="s">
        <v>32</v>
      </c>
      <c r="C284" s="32" t="s">
        <v>25</v>
      </c>
      <c r="D284" s="32">
        <v>860008424</v>
      </c>
      <c r="E284" s="32" t="s">
        <v>574</v>
      </c>
      <c r="F284" s="32" t="s">
        <v>58</v>
      </c>
      <c r="G284" s="32" t="s">
        <v>59</v>
      </c>
      <c r="H284" s="32" t="s">
        <v>27</v>
      </c>
      <c r="I284" s="32" t="s">
        <v>575</v>
      </c>
      <c r="J284" s="32" t="s">
        <v>29</v>
      </c>
      <c r="K284" s="32" t="s">
        <v>29</v>
      </c>
      <c r="L284" s="32" t="s">
        <v>30</v>
      </c>
      <c r="M284" s="32">
        <v>13787071</v>
      </c>
      <c r="N284" s="32">
        <v>2522465</v>
      </c>
      <c r="O284" s="32">
        <v>16309536</v>
      </c>
      <c r="P284" s="32">
        <v>2351618</v>
      </c>
      <c r="Q284" s="32">
        <v>184456</v>
      </c>
      <c r="R284" s="32">
        <v>2536074</v>
      </c>
      <c r="S284" s="32">
        <v>13773462</v>
      </c>
      <c r="T284" s="32">
        <v>6158190</v>
      </c>
      <c r="U284" s="32">
        <v>504863</v>
      </c>
      <c r="V284" s="20">
        <f>+$M284/$P284</f>
        <v>5.8628021217731794</v>
      </c>
      <c r="W284" s="18">
        <f>+$R284/$O284</f>
        <v>0.15549639180415678</v>
      </c>
      <c r="X284" s="13"/>
      <c r="Y284" s="35">
        <f>+$T284/$U284</f>
        <v>12.197744734710209</v>
      </c>
      <c r="AA284" s="32">
        <f>+$T284/$S284</f>
        <v>0.44710545540402258</v>
      </c>
      <c r="AB284" s="32">
        <f>+$T284/$O284</f>
        <v>0.37758217033274277</v>
      </c>
    </row>
    <row r="285" spans="1:28" x14ac:dyDescent="0.3">
      <c r="A285" s="33">
        <v>10952</v>
      </c>
      <c r="B285" s="32" t="s">
        <v>32</v>
      </c>
      <c r="C285" s="32" t="s">
        <v>25</v>
      </c>
      <c r="D285" s="32">
        <v>830032216</v>
      </c>
      <c r="E285" s="32" t="s">
        <v>457</v>
      </c>
      <c r="F285" s="32" t="s">
        <v>58</v>
      </c>
      <c r="G285" s="32" t="s">
        <v>59</v>
      </c>
      <c r="H285" s="32" t="s">
        <v>27</v>
      </c>
      <c r="I285" s="32" t="s">
        <v>458</v>
      </c>
      <c r="J285" s="32" t="s">
        <v>29</v>
      </c>
      <c r="K285" s="32" t="s">
        <v>29</v>
      </c>
      <c r="L285" s="32" t="s">
        <v>30</v>
      </c>
      <c r="M285" s="32">
        <v>5875794</v>
      </c>
      <c r="N285" s="32">
        <v>1542099</v>
      </c>
      <c r="O285" s="32">
        <v>7417893</v>
      </c>
      <c r="P285" s="32">
        <v>2571213</v>
      </c>
      <c r="Q285" s="32">
        <v>0</v>
      </c>
      <c r="R285" s="32">
        <v>2571213</v>
      </c>
      <c r="S285" s="32">
        <v>4846680</v>
      </c>
      <c r="T285" s="32">
        <v>540496</v>
      </c>
      <c r="U285" s="32">
        <v>42416</v>
      </c>
      <c r="V285" s="20">
        <f>+$M285/$P285</f>
        <v>2.2852225778261079</v>
      </c>
      <c r="W285" s="18">
        <f>+$R285/$O285</f>
        <v>0.3466230909504896</v>
      </c>
      <c r="X285" s="13"/>
      <c r="Y285" s="35">
        <f>+$T285/$U285</f>
        <v>12.742738589211617</v>
      </c>
      <c r="AA285" s="32">
        <f>+$T285/$S285</f>
        <v>0.11151881287809387</v>
      </c>
      <c r="AB285" s="32">
        <f>+$T285/$O285</f>
        <v>7.2863817259159705E-2</v>
      </c>
    </row>
    <row r="286" spans="1:28" x14ac:dyDescent="0.3">
      <c r="A286" s="33">
        <v>2156</v>
      </c>
      <c r="B286" s="32" t="s">
        <v>24</v>
      </c>
      <c r="C286" s="32" t="s">
        <v>25</v>
      </c>
      <c r="D286" s="32">
        <v>860044349</v>
      </c>
      <c r="E286" s="32" t="s">
        <v>129</v>
      </c>
      <c r="F286" s="32" t="s">
        <v>58</v>
      </c>
      <c r="G286" s="32" t="s">
        <v>59</v>
      </c>
      <c r="H286" s="32" t="s">
        <v>44</v>
      </c>
      <c r="I286" s="32" t="s">
        <v>130</v>
      </c>
      <c r="J286" s="32" t="s">
        <v>29</v>
      </c>
      <c r="K286" s="32" t="s">
        <v>29</v>
      </c>
      <c r="L286" s="32" t="s">
        <v>30</v>
      </c>
      <c r="M286" s="32">
        <v>86285038</v>
      </c>
      <c r="N286" s="32">
        <v>13415844</v>
      </c>
      <c r="O286" s="32">
        <v>99700882</v>
      </c>
      <c r="P286" s="32">
        <v>39088832</v>
      </c>
      <c r="Q286" s="32">
        <v>2437021</v>
      </c>
      <c r="R286" s="32">
        <v>41525853</v>
      </c>
      <c r="S286" s="32">
        <v>58175029</v>
      </c>
      <c r="T286" s="32">
        <v>20610463</v>
      </c>
      <c r="U286" s="32">
        <v>1556318</v>
      </c>
      <c r="V286" s="20">
        <f>+$M286/$P286</f>
        <v>2.207408960185866</v>
      </c>
      <c r="W286" s="18">
        <f>+$R286/$O286</f>
        <v>0.41650436954008091</v>
      </c>
      <c r="X286" s="13"/>
      <c r="Y286" s="35">
        <f>+$T286/$U286</f>
        <v>13.24309235002101</v>
      </c>
      <c r="AA286" s="32">
        <f>+$T286/$S286</f>
        <v>0.35428367384225973</v>
      </c>
      <c r="AB286" s="32">
        <f>+$T286/$O286</f>
        <v>0.20672297563024566</v>
      </c>
    </row>
    <row r="287" spans="1:28" x14ac:dyDescent="0.3">
      <c r="A287" s="33">
        <v>4776</v>
      </c>
      <c r="B287" s="32" t="s">
        <v>24</v>
      </c>
      <c r="C287" s="32" t="s">
        <v>25</v>
      </c>
      <c r="D287" s="32">
        <v>900638609</v>
      </c>
      <c r="E287" s="32" t="s">
        <v>210</v>
      </c>
      <c r="F287" s="32" t="s">
        <v>58</v>
      </c>
      <c r="G287" s="32" t="s">
        <v>59</v>
      </c>
      <c r="H287" s="32" t="s">
        <v>27</v>
      </c>
      <c r="I287" s="32" t="s">
        <v>211</v>
      </c>
      <c r="J287" s="32" t="s">
        <v>29</v>
      </c>
      <c r="K287" s="32" t="s">
        <v>29</v>
      </c>
      <c r="L287" s="32" t="s">
        <v>30</v>
      </c>
      <c r="M287" s="32">
        <v>33654856</v>
      </c>
      <c r="N287" s="32">
        <v>881991</v>
      </c>
      <c r="O287" s="32">
        <v>34536847</v>
      </c>
      <c r="P287" s="32">
        <v>11070372</v>
      </c>
      <c r="Q287" s="32">
        <v>12074865</v>
      </c>
      <c r="R287" s="32">
        <v>23145237</v>
      </c>
      <c r="S287" s="32">
        <v>11391610</v>
      </c>
      <c r="T287" s="32">
        <v>3751841</v>
      </c>
      <c r="U287" s="32">
        <v>277113</v>
      </c>
      <c r="V287" s="20">
        <f>+$M287/$P287</f>
        <v>3.0400835672008131</v>
      </c>
      <c r="W287" s="18">
        <f>+$R287/$O287</f>
        <v>0.67016068374741911</v>
      </c>
      <c r="X287" s="13"/>
      <c r="Y287" s="35">
        <f>+$T287/$U287</f>
        <v>13.539029204692671</v>
      </c>
      <c r="AA287" s="32">
        <f>+$T287/$S287</f>
        <v>0.32935125061339005</v>
      </c>
      <c r="AB287" s="32">
        <f>+$T287/$O287</f>
        <v>0.10863299130925298</v>
      </c>
    </row>
    <row r="288" spans="1:28" x14ac:dyDescent="0.3">
      <c r="A288" s="33">
        <v>5254</v>
      </c>
      <c r="B288" s="32" t="s">
        <v>24</v>
      </c>
      <c r="C288" s="32" t="s">
        <v>25</v>
      </c>
      <c r="D288" s="32">
        <v>900961620</v>
      </c>
      <c r="E288" s="32" t="s">
        <v>226</v>
      </c>
      <c r="F288" s="32" t="s">
        <v>58</v>
      </c>
      <c r="G288" s="32" t="s">
        <v>59</v>
      </c>
      <c r="H288" s="32" t="s">
        <v>27</v>
      </c>
      <c r="I288" s="32" t="s">
        <v>227</v>
      </c>
      <c r="J288" s="32" t="s">
        <v>29</v>
      </c>
      <c r="K288" s="32" t="s">
        <v>29</v>
      </c>
      <c r="L288" s="32" t="s">
        <v>30</v>
      </c>
      <c r="M288" s="32">
        <v>36268655</v>
      </c>
      <c r="N288" s="32">
        <v>2525483</v>
      </c>
      <c r="O288" s="32">
        <v>38794138</v>
      </c>
      <c r="P288" s="32">
        <v>24248538</v>
      </c>
      <c r="Q288" s="32">
        <v>283174</v>
      </c>
      <c r="R288" s="32">
        <v>24531712</v>
      </c>
      <c r="S288" s="32">
        <v>14262426</v>
      </c>
      <c r="T288" s="32">
        <v>1341725</v>
      </c>
      <c r="U288" s="32">
        <v>95776</v>
      </c>
      <c r="V288" s="20">
        <f>+$M288/$P288</f>
        <v>1.4957048132138935</v>
      </c>
      <c r="W288" s="18">
        <f>+$R288/$O288</f>
        <v>0.63235615648941601</v>
      </c>
      <c r="X288" s="13"/>
      <c r="Y288" s="35">
        <f>+$T288/$U288</f>
        <v>14.008989726027398</v>
      </c>
      <c r="AA288" s="32">
        <f>+$T288/$S288</f>
        <v>9.4074107728937553E-2</v>
      </c>
      <c r="AB288" s="32">
        <f>+$T288/$O288</f>
        <v>3.458576654029534E-2</v>
      </c>
    </row>
    <row r="289" spans="1:28" x14ac:dyDescent="0.3">
      <c r="A289" s="33">
        <v>11156</v>
      </c>
      <c r="B289" s="32" t="s">
        <v>32</v>
      </c>
      <c r="C289" s="32" t="s">
        <v>25</v>
      </c>
      <c r="D289" s="32">
        <v>830039415</v>
      </c>
      <c r="E289" s="32" t="s">
        <v>463</v>
      </c>
      <c r="F289" s="32" t="s">
        <v>58</v>
      </c>
      <c r="G289" s="32" t="s">
        <v>59</v>
      </c>
      <c r="H289" s="32" t="s">
        <v>27</v>
      </c>
      <c r="I289" s="32" t="s">
        <v>464</v>
      </c>
      <c r="J289" s="32" t="s">
        <v>29</v>
      </c>
      <c r="K289" s="32" t="s">
        <v>29</v>
      </c>
      <c r="L289" s="32" t="s">
        <v>30</v>
      </c>
      <c r="M289" s="32">
        <v>6739510</v>
      </c>
      <c r="N289" s="32">
        <v>1104020</v>
      </c>
      <c r="O289" s="32">
        <v>7843530</v>
      </c>
      <c r="P289" s="32">
        <v>9864060</v>
      </c>
      <c r="R289" s="32">
        <v>9864060</v>
      </c>
      <c r="S289" s="32">
        <v>-2020530</v>
      </c>
      <c r="T289" s="32">
        <v>714736</v>
      </c>
      <c r="U289" s="32">
        <v>50324</v>
      </c>
      <c r="V289" s="20">
        <f>+$M289/$P289</f>
        <v>0.68323895029024562</v>
      </c>
      <c r="W289" s="18">
        <f>+$R289/$O289</f>
        <v>1.257604675445877</v>
      </c>
      <c r="X289" s="13"/>
      <c r="Y289" s="35">
        <f>+$T289/$U289</f>
        <v>14.202686590891027</v>
      </c>
      <c r="AA289" s="32">
        <f>+$T289/$S289</f>
        <v>-0.35373689081577608</v>
      </c>
      <c r="AB289" s="32">
        <f>+$T289/$O289</f>
        <v>9.1124276951831631E-2</v>
      </c>
    </row>
    <row r="290" spans="1:28" x14ac:dyDescent="0.3">
      <c r="A290" s="33">
        <v>168</v>
      </c>
      <c r="B290" s="32" t="s">
        <v>24</v>
      </c>
      <c r="C290" s="32" t="s">
        <v>25</v>
      </c>
      <c r="D290" s="32">
        <v>800061357</v>
      </c>
      <c r="E290" s="32" t="s">
        <v>64</v>
      </c>
      <c r="F290" s="32" t="s">
        <v>58</v>
      </c>
      <c r="G290" s="32" t="s">
        <v>59</v>
      </c>
      <c r="H290" s="32" t="s">
        <v>44</v>
      </c>
      <c r="I290" s="32" t="s">
        <v>65</v>
      </c>
      <c r="J290" s="32" t="s">
        <v>29</v>
      </c>
      <c r="K290" s="32" t="s">
        <v>29</v>
      </c>
      <c r="L290" s="32" t="s">
        <v>30</v>
      </c>
      <c r="M290" s="32">
        <v>87409767</v>
      </c>
      <c r="N290" s="32">
        <v>19987856</v>
      </c>
      <c r="O290" s="32">
        <v>107397623</v>
      </c>
      <c r="P290" s="32">
        <v>32800609</v>
      </c>
      <c r="Q290" s="32">
        <v>687530</v>
      </c>
      <c r="R290" s="32">
        <v>33488139</v>
      </c>
      <c r="S290" s="32">
        <v>73909484</v>
      </c>
      <c r="T290" s="32">
        <v>12657479</v>
      </c>
      <c r="U290" s="32">
        <v>841406</v>
      </c>
      <c r="V290" s="20">
        <f>+$M290/$P290</f>
        <v>2.6648824416644215</v>
      </c>
      <c r="W290" s="18">
        <f>+$R290/$O290</f>
        <v>0.31181452684478872</v>
      </c>
      <c r="X290" s="13"/>
      <c r="Y290" s="35">
        <f>+$T290/$U290</f>
        <v>15.043247849432973</v>
      </c>
      <c r="AA290" s="32">
        <f>+$T290/$S290</f>
        <v>0.17125649260384498</v>
      </c>
      <c r="AB290" s="32">
        <f>+$T290/$O290</f>
        <v>0.11785623039347901</v>
      </c>
    </row>
    <row r="291" spans="1:28" x14ac:dyDescent="0.3">
      <c r="A291" s="33">
        <v>11348</v>
      </c>
      <c r="B291" s="32" t="s">
        <v>32</v>
      </c>
      <c r="C291" s="32" t="s">
        <v>25</v>
      </c>
      <c r="D291" s="32">
        <v>830045893</v>
      </c>
      <c r="E291" s="32" t="s">
        <v>467</v>
      </c>
      <c r="F291" s="32" t="s">
        <v>58</v>
      </c>
      <c r="G291" s="32" t="s">
        <v>59</v>
      </c>
      <c r="H291" s="32" t="s">
        <v>44</v>
      </c>
      <c r="I291" s="32" t="s">
        <v>468</v>
      </c>
      <c r="J291" s="32" t="s">
        <v>29</v>
      </c>
      <c r="K291" s="32" t="s">
        <v>29</v>
      </c>
      <c r="L291" s="32" t="s">
        <v>30</v>
      </c>
      <c r="M291" s="32">
        <v>13521682</v>
      </c>
      <c r="N291" s="32">
        <v>139391</v>
      </c>
      <c r="O291" s="32">
        <v>13661073</v>
      </c>
      <c r="P291" s="32">
        <v>6669864</v>
      </c>
      <c r="Q291" s="32">
        <v>1142956</v>
      </c>
      <c r="R291" s="32">
        <v>7812820</v>
      </c>
      <c r="S291" s="32">
        <v>5848253</v>
      </c>
      <c r="T291" s="32">
        <v>2866350</v>
      </c>
      <c r="U291" s="32">
        <v>183003</v>
      </c>
      <c r="V291" s="20">
        <f>+$M291/$P291</f>
        <v>2.0272800165040845</v>
      </c>
      <c r="W291" s="18">
        <f>+$R291/$O291</f>
        <v>0.57190383215139839</v>
      </c>
      <c r="X291" s="13"/>
      <c r="Y291" s="35">
        <f>+$T291/$U291</f>
        <v>15.662857985934657</v>
      </c>
      <c r="AA291" s="32">
        <f>+$T291/$S291</f>
        <v>0.49012072494127734</v>
      </c>
      <c r="AB291" s="32">
        <f>+$T291/$O291</f>
        <v>0.20981880413053938</v>
      </c>
    </row>
    <row r="292" spans="1:28" x14ac:dyDescent="0.3">
      <c r="A292" s="33">
        <v>846</v>
      </c>
      <c r="B292" s="32" t="s">
        <v>32</v>
      </c>
      <c r="C292" s="32" t="s">
        <v>25</v>
      </c>
      <c r="D292" s="32">
        <v>800039398</v>
      </c>
      <c r="E292" s="32" t="s">
        <v>282</v>
      </c>
      <c r="F292" s="32" t="s">
        <v>58</v>
      </c>
      <c r="G292" s="32" t="s">
        <v>59</v>
      </c>
      <c r="H292" s="32" t="s">
        <v>44</v>
      </c>
      <c r="I292" s="32" t="s">
        <v>283</v>
      </c>
      <c r="J292" s="32" t="s">
        <v>29</v>
      </c>
      <c r="K292" s="32" t="s">
        <v>29</v>
      </c>
      <c r="L292" s="32" t="s">
        <v>30</v>
      </c>
      <c r="M292" s="32">
        <v>6939339</v>
      </c>
      <c r="N292" s="32">
        <v>7760782</v>
      </c>
      <c r="O292" s="32">
        <v>14700121</v>
      </c>
      <c r="P292" s="32">
        <v>2535130</v>
      </c>
      <c r="Q292" s="32">
        <v>978584</v>
      </c>
      <c r="R292" s="32">
        <v>3513714</v>
      </c>
      <c r="S292" s="32">
        <v>11186407</v>
      </c>
      <c r="T292" s="32">
        <v>822693</v>
      </c>
      <c r="U292" s="32">
        <v>47247</v>
      </c>
      <c r="V292" s="20">
        <f>+$M292/$P292</f>
        <v>2.737271461424069</v>
      </c>
      <c r="W292" s="18">
        <f>+$R292/$O292</f>
        <v>0.2390261957707695</v>
      </c>
      <c r="X292" s="13"/>
      <c r="Y292" s="35">
        <f>+$T292/$U292</f>
        <v>17.412597625246047</v>
      </c>
      <c r="AA292" s="32">
        <f>+$T292/$S292</f>
        <v>7.3543989593798972E-2</v>
      </c>
      <c r="AB292" s="32">
        <f>+$T292/$O292</f>
        <v>5.5965049539388148E-2</v>
      </c>
    </row>
    <row r="293" spans="1:28" x14ac:dyDescent="0.3">
      <c r="A293" s="33">
        <v>40118</v>
      </c>
      <c r="B293" s="32" t="s">
        <v>32</v>
      </c>
      <c r="C293" s="32" t="s">
        <v>25</v>
      </c>
      <c r="D293" s="32">
        <v>900740837</v>
      </c>
      <c r="E293" s="32" t="s">
        <v>929</v>
      </c>
      <c r="F293" s="32" t="s">
        <v>58</v>
      </c>
      <c r="G293" s="32" t="s">
        <v>59</v>
      </c>
      <c r="H293" s="32" t="s">
        <v>27</v>
      </c>
      <c r="I293" s="32" t="s">
        <v>930</v>
      </c>
      <c r="J293" s="32" t="s">
        <v>546</v>
      </c>
      <c r="K293" s="32" t="s">
        <v>547</v>
      </c>
      <c r="L293" s="32" t="s">
        <v>30</v>
      </c>
      <c r="M293" s="32">
        <v>3595735</v>
      </c>
      <c r="N293" s="32">
        <v>747414</v>
      </c>
      <c r="O293" s="32">
        <v>4343149</v>
      </c>
      <c r="P293" s="32">
        <v>891509</v>
      </c>
      <c r="Q293" s="32">
        <v>245423</v>
      </c>
      <c r="R293" s="32">
        <v>1136932</v>
      </c>
      <c r="S293" s="32">
        <v>3206217</v>
      </c>
      <c r="T293" s="32">
        <v>786602</v>
      </c>
      <c r="U293" s="32">
        <v>44628</v>
      </c>
      <c r="V293" s="20">
        <f>+$M293/$P293</f>
        <v>4.0333131802371032</v>
      </c>
      <c r="W293" s="18">
        <f>+$R293/$O293</f>
        <v>0.26177596025372374</v>
      </c>
      <c r="X293" s="13"/>
      <c r="Y293" s="35">
        <f>+$T293/$U293</f>
        <v>17.625750649816258</v>
      </c>
      <c r="AA293" s="32">
        <f>+$T293/$S293</f>
        <v>0.24533648221564541</v>
      </c>
      <c r="AB293" s="32">
        <f>+$T293/$O293</f>
        <v>0.18111328899837423</v>
      </c>
    </row>
    <row r="294" spans="1:28" x14ac:dyDescent="0.3">
      <c r="A294" s="33">
        <v>35568</v>
      </c>
      <c r="B294" s="32" t="s">
        <v>32</v>
      </c>
      <c r="C294" s="32" t="s">
        <v>25</v>
      </c>
      <c r="D294" s="32">
        <v>900499033</v>
      </c>
      <c r="E294" s="32" t="s">
        <v>871</v>
      </c>
      <c r="F294" s="32" t="s">
        <v>58</v>
      </c>
      <c r="G294" s="32" t="s">
        <v>59</v>
      </c>
      <c r="H294" s="32" t="s">
        <v>27</v>
      </c>
      <c r="I294" s="32" t="s">
        <v>872</v>
      </c>
      <c r="J294" s="32" t="s">
        <v>29</v>
      </c>
      <c r="K294" s="32" t="s">
        <v>29</v>
      </c>
      <c r="L294" s="32" t="s">
        <v>30</v>
      </c>
      <c r="M294" s="32">
        <v>7626369</v>
      </c>
      <c r="N294" s="32">
        <v>492460</v>
      </c>
      <c r="O294" s="32">
        <v>8118829</v>
      </c>
      <c r="P294" s="32">
        <v>3313284</v>
      </c>
      <c r="R294" s="32">
        <v>3313284</v>
      </c>
      <c r="S294" s="32">
        <v>4805545</v>
      </c>
      <c r="T294" s="32">
        <v>2176154</v>
      </c>
      <c r="U294" s="32">
        <v>122768</v>
      </c>
      <c r="V294" s="20">
        <f>+$M294/$P294</f>
        <v>2.3017552977649971</v>
      </c>
      <c r="W294" s="18">
        <f>+$R294/$O294</f>
        <v>0.40809875414299279</v>
      </c>
      <c r="X294" s="13"/>
      <c r="Y294" s="35">
        <f>+$T294/$U294</f>
        <v>17.725742864590121</v>
      </c>
      <c r="AA294" s="32">
        <f>+$T294/$S294</f>
        <v>0.45284228948017341</v>
      </c>
      <c r="AB294" s="32">
        <f>+$T294/$O294</f>
        <v>0.26803791532005417</v>
      </c>
    </row>
    <row r="295" spans="1:28" x14ac:dyDescent="0.3">
      <c r="A295" s="33">
        <v>2384</v>
      </c>
      <c r="B295" s="32" t="s">
        <v>24</v>
      </c>
      <c r="C295" s="32" t="s">
        <v>25</v>
      </c>
      <c r="D295" s="32">
        <v>860511571</v>
      </c>
      <c r="E295" s="32" t="s">
        <v>147</v>
      </c>
      <c r="F295" s="32" t="s">
        <v>58</v>
      </c>
      <c r="G295" s="32" t="s">
        <v>59</v>
      </c>
      <c r="H295" s="32" t="s">
        <v>51</v>
      </c>
      <c r="I295" s="32" t="s">
        <v>148</v>
      </c>
      <c r="J295" s="32" t="s">
        <v>29</v>
      </c>
      <c r="K295" s="32" t="s">
        <v>29</v>
      </c>
      <c r="L295" s="32" t="s">
        <v>30</v>
      </c>
      <c r="M295" s="32">
        <v>60409559</v>
      </c>
      <c r="N295" s="32">
        <v>22155819</v>
      </c>
      <c r="O295" s="32">
        <v>82565378</v>
      </c>
      <c r="P295" s="32">
        <v>4736172</v>
      </c>
      <c r="Q295" s="32">
        <v>8592891</v>
      </c>
      <c r="R295" s="32">
        <v>13329063</v>
      </c>
      <c r="S295" s="32">
        <v>69236315</v>
      </c>
      <c r="T295" s="32">
        <v>15687611</v>
      </c>
      <c r="U295" s="32">
        <v>843164</v>
      </c>
      <c r="V295" s="20">
        <f>+$M295/$P295</f>
        <v>12.754933520150873</v>
      </c>
      <c r="W295" s="18">
        <f>+$R295/$O295</f>
        <v>0.16143646795876113</v>
      </c>
      <c r="X295" s="13"/>
      <c r="Y295" s="35">
        <f>+$T295/$U295</f>
        <v>18.605646113923271</v>
      </c>
      <c r="AA295" s="32">
        <f>+$T295/$S295</f>
        <v>0.22658067518469174</v>
      </c>
      <c r="AB295" s="32">
        <f>+$T295/$O295</f>
        <v>0.1900022912751638</v>
      </c>
    </row>
    <row r="296" spans="1:28" x14ac:dyDescent="0.3">
      <c r="A296" s="33">
        <v>3982</v>
      </c>
      <c r="B296" s="32" t="s">
        <v>32</v>
      </c>
      <c r="C296" s="32" t="s">
        <v>25</v>
      </c>
      <c r="D296" s="32">
        <v>800200388</v>
      </c>
      <c r="E296" s="32" t="s">
        <v>338</v>
      </c>
      <c r="F296" s="32" t="s">
        <v>58</v>
      </c>
      <c r="G296" s="32" t="s">
        <v>59</v>
      </c>
      <c r="H296" s="32" t="s">
        <v>27</v>
      </c>
      <c r="I296" s="32" t="s">
        <v>339</v>
      </c>
      <c r="J296" s="32" t="s">
        <v>158</v>
      </c>
      <c r="K296" s="32" t="s">
        <v>247</v>
      </c>
      <c r="L296" s="32" t="s">
        <v>30</v>
      </c>
      <c r="M296" s="32">
        <v>3223066</v>
      </c>
      <c r="N296" s="32">
        <v>1347928</v>
      </c>
      <c r="O296" s="32">
        <v>4570994</v>
      </c>
      <c r="P296" s="32">
        <v>1688864</v>
      </c>
      <c r="Q296" s="32">
        <v>3818</v>
      </c>
      <c r="R296" s="32">
        <v>1692682</v>
      </c>
      <c r="S296" s="32">
        <v>2878312</v>
      </c>
      <c r="T296" s="32">
        <v>429470</v>
      </c>
      <c r="U296" s="32">
        <v>22338</v>
      </c>
      <c r="V296" s="20">
        <f>+$M296/$P296</f>
        <v>1.908422466225818</v>
      </c>
      <c r="W296" s="18">
        <f>+$R296/$O296</f>
        <v>0.37030939003639035</v>
      </c>
      <c r="X296" s="13"/>
      <c r="Y296" s="35">
        <f>+$T296/$U296</f>
        <v>19.225982630495121</v>
      </c>
      <c r="AA296" s="32">
        <f>+$T296/$S296</f>
        <v>0.14920898081931355</v>
      </c>
      <c r="AB296" s="32">
        <f>+$T296/$O296</f>
        <v>9.3955494144162086E-2</v>
      </c>
    </row>
    <row r="297" spans="1:28" x14ac:dyDescent="0.3">
      <c r="A297" s="33">
        <v>2050</v>
      </c>
      <c r="B297" s="32" t="s">
        <v>24</v>
      </c>
      <c r="C297" s="32" t="s">
        <v>25</v>
      </c>
      <c r="D297" s="32">
        <v>860024862</v>
      </c>
      <c r="E297" s="32" t="s">
        <v>123</v>
      </c>
      <c r="F297" s="32" t="s">
        <v>58</v>
      </c>
      <c r="G297" s="32" t="s">
        <v>59</v>
      </c>
      <c r="H297" s="32" t="s">
        <v>51</v>
      </c>
      <c r="I297" s="32" t="s">
        <v>124</v>
      </c>
      <c r="J297" s="32" t="s">
        <v>29</v>
      </c>
      <c r="K297" s="32" t="s">
        <v>29</v>
      </c>
      <c r="L297" s="32" t="s">
        <v>30</v>
      </c>
      <c r="M297" s="32">
        <v>16168890</v>
      </c>
      <c r="N297" s="32">
        <v>3314515</v>
      </c>
      <c r="O297" s="32">
        <v>19483405</v>
      </c>
      <c r="P297" s="32">
        <v>1128196</v>
      </c>
      <c r="Q297" s="32">
        <v>166402</v>
      </c>
      <c r="R297" s="32">
        <v>1294598</v>
      </c>
      <c r="S297" s="32">
        <v>18188807</v>
      </c>
      <c r="T297" s="32">
        <v>1804155</v>
      </c>
      <c r="U297" s="32">
        <v>92709</v>
      </c>
      <c r="V297" s="20">
        <f>+$M297/$P297</f>
        <v>14.331632092296019</v>
      </c>
      <c r="W297" s="18">
        <f>+$R297/$O297</f>
        <v>6.6446188435748274E-2</v>
      </c>
      <c r="X297" s="13"/>
      <c r="Y297" s="35">
        <f>+$T297/$U297</f>
        <v>19.460408374591463</v>
      </c>
      <c r="AA297" s="32">
        <f>+$T297/$S297</f>
        <v>9.9190397698980484E-2</v>
      </c>
      <c r="AB297" s="32">
        <f>+$T297/$O297</f>
        <v>9.2599573842457206E-2</v>
      </c>
    </row>
    <row r="298" spans="1:28" x14ac:dyDescent="0.3">
      <c r="A298" s="33">
        <v>37076</v>
      </c>
      <c r="B298" s="32" t="s">
        <v>32</v>
      </c>
      <c r="C298" s="32" t="s">
        <v>25</v>
      </c>
      <c r="D298" s="32">
        <v>900562348</v>
      </c>
      <c r="E298" s="32" t="s">
        <v>897</v>
      </c>
      <c r="F298" s="32" t="s">
        <v>58</v>
      </c>
      <c r="G298" s="32" t="s">
        <v>59</v>
      </c>
      <c r="H298" s="32" t="s">
        <v>27</v>
      </c>
      <c r="I298" s="32" t="s">
        <v>898</v>
      </c>
      <c r="J298" s="32" t="s">
        <v>158</v>
      </c>
      <c r="K298" s="32" t="s">
        <v>247</v>
      </c>
      <c r="L298" s="32" t="s">
        <v>30</v>
      </c>
      <c r="M298" s="32">
        <v>3269329</v>
      </c>
      <c r="N298" s="32">
        <v>491088</v>
      </c>
      <c r="O298" s="32">
        <v>3760417</v>
      </c>
      <c r="P298" s="32">
        <v>1382598</v>
      </c>
      <c r="Q298" s="32">
        <v>161769</v>
      </c>
      <c r="R298" s="32">
        <v>1544367</v>
      </c>
      <c r="S298" s="32">
        <v>2216050</v>
      </c>
      <c r="T298" s="32">
        <v>224041</v>
      </c>
      <c r="U298" s="32">
        <v>11198</v>
      </c>
      <c r="V298" s="20">
        <f>+$M298/$P298</f>
        <v>2.3646273175572365</v>
      </c>
      <c r="W298" s="18">
        <f>+$R298/$O298</f>
        <v>0.4106903569471152</v>
      </c>
      <c r="X298" s="13"/>
      <c r="Y298" s="35">
        <f>+$T298/$U298</f>
        <v>20.007233434541881</v>
      </c>
      <c r="AA298" s="32">
        <f>+$T298/$S298</f>
        <v>0.1010992531756955</v>
      </c>
      <c r="AB298" s="32">
        <f>+$T298/$O298</f>
        <v>5.9578764801882345E-2</v>
      </c>
    </row>
    <row r="299" spans="1:28" x14ac:dyDescent="0.3">
      <c r="A299" s="33">
        <v>30760</v>
      </c>
      <c r="B299" s="32" t="s">
        <v>32</v>
      </c>
      <c r="C299" s="32" t="s">
        <v>25</v>
      </c>
      <c r="D299" s="32">
        <v>900352772</v>
      </c>
      <c r="E299" s="32" t="s">
        <v>795</v>
      </c>
      <c r="F299" s="32" t="s">
        <v>58</v>
      </c>
      <c r="G299" s="32" t="s">
        <v>59</v>
      </c>
      <c r="H299" s="32" t="s">
        <v>27</v>
      </c>
      <c r="I299" s="32" t="s">
        <v>796</v>
      </c>
      <c r="J299" s="32" t="s">
        <v>29</v>
      </c>
      <c r="K299" s="32" t="s">
        <v>29</v>
      </c>
      <c r="L299" s="32" t="s">
        <v>30</v>
      </c>
      <c r="M299" s="32">
        <v>12875982</v>
      </c>
      <c r="N299" s="32">
        <v>1708829</v>
      </c>
      <c r="O299" s="32">
        <v>14584811</v>
      </c>
      <c r="P299" s="32">
        <v>5052837</v>
      </c>
      <c r="R299" s="32">
        <v>5052837</v>
      </c>
      <c r="S299" s="32">
        <v>9531974</v>
      </c>
      <c r="T299" s="32">
        <v>3143490</v>
      </c>
      <c r="U299" s="32">
        <v>154409</v>
      </c>
      <c r="V299" s="20">
        <f>+$M299/$P299</f>
        <v>2.5482678344858543</v>
      </c>
      <c r="W299" s="18">
        <f>+$R299/$O299</f>
        <v>0.34644514762652734</v>
      </c>
      <c r="X299" s="13"/>
      <c r="Y299" s="35">
        <f>+$T299/$U299</f>
        <v>20.358204508804537</v>
      </c>
      <c r="AA299" s="32">
        <f>+$T299/$S299</f>
        <v>0.32978373629638519</v>
      </c>
      <c r="AB299" s="32">
        <f>+$T299/$O299</f>
        <v>0.21553176109035627</v>
      </c>
    </row>
    <row r="300" spans="1:28" x14ac:dyDescent="0.3">
      <c r="A300" s="33">
        <v>25148</v>
      </c>
      <c r="B300" s="32" t="s">
        <v>32</v>
      </c>
      <c r="C300" s="32" t="s">
        <v>25</v>
      </c>
      <c r="D300" s="32">
        <v>900141567</v>
      </c>
      <c r="E300" s="32" t="s">
        <v>712</v>
      </c>
      <c r="F300" s="32" t="s">
        <v>58</v>
      </c>
      <c r="G300" s="32" t="s">
        <v>59</v>
      </c>
      <c r="H300" s="32" t="s">
        <v>27</v>
      </c>
      <c r="I300" s="32" t="s">
        <v>713</v>
      </c>
      <c r="J300" s="32" t="s">
        <v>41</v>
      </c>
      <c r="K300" s="32" t="s">
        <v>42</v>
      </c>
      <c r="L300" s="32" t="s">
        <v>30</v>
      </c>
      <c r="M300" s="32">
        <v>7397511</v>
      </c>
      <c r="N300" s="32">
        <v>715401</v>
      </c>
      <c r="O300" s="32">
        <v>8112912</v>
      </c>
      <c r="P300" s="32">
        <v>4190294</v>
      </c>
      <c r="R300" s="32">
        <v>4190294</v>
      </c>
      <c r="S300" s="32">
        <v>3922618</v>
      </c>
      <c r="T300" s="32">
        <v>1334264</v>
      </c>
      <c r="U300" s="32">
        <v>57816</v>
      </c>
      <c r="V300" s="20">
        <f>+$M300/$P300</f>
        <v>1.7653918794242123</v>
      </c>
      <c r="W300" s="18">
        <f>+$R300/$O300</f>
        <v>0.51649691257590369</v>
      </c>
      <c r="X300" s="13"/>
      <c r="Y300" s="35">
        <f>+$T300/$U300</f>
        <v>23.07776394077764</v>
      </c>
      <c r="AA300" s="32">
        <f>+$T300/$S300</f>
        <v>0.34014630025151571</v>
      </c>
      <c r="AB300" s="32">
        <f>+$T300/$O300</f>
        <v>0.16446178634749151</v>
      </c>
    </row>
    <row r="301" spans="1:28" x14ac:dyDescent="0.3">
      <c r="A301" s="33">
        <v>5774</v>
      </c>
      <c r="B301" s="32" t="s">
        <v>24</v>
      </c>
      <c r="C301" s="32" t="s">
        <v>25</v>
      </c>
      <c r="D301" s="32">
        <v>901318588</v>
      </c>
      <c r="E301" s="32" t="s">
        <v>234</v>
      </c>
      <c r="F301" s="32" t="s">
        <v>58</v>
      </c>
      <c r="G301" s="32" t="s">
        <v>59</v>
      </c>
      <c r="H301" s="32" t="s">
        <v>27</v>
      </c>
      <c r="I301" s="32" t="s">
        <v>235</v>
      </c>
      <c r="J301" s="32" t="s">
        <v>29</v>
      </c>
      <c r="K301" s="32" t="s">
        <v>29</v>
      </c>
      <c r="L301" s="32" t="s">
        <v>30</v>
      </c>
      <c r="M301" s="32">
        <v>22521716</v>
      </c>
      <c r="N301" s="32">
        <v>579764</v>
      </c>
      <c r="O301" s="32">
        <v>23101480</v>
      </c>
      <c r="P301" s="32">
        <v>14651270</v>
      </c>
      <c r="Q301" s="32">
        <v>0</v>
      </c>
      <c r="R301" s="32">
        <v>14651270</v>
      </c>
      <c r="S301" s="32">
        <v>8450210</v>
      </c>
      <c r="T301" s="32">
        <v>8070309</v>
      </c>
      <c r="U301" s="32">
        <v>345378</v>
      </c>
      <c r="V301" s="20">
        <f>+$M301/$P301</f>
        <v>1.5371852405968902</v>
      </c>
      <c r="W301" s="18">
        <f>+$R301/$O301</f>
        <v>0.63421347896325253</v>
      </c>
      <c r="X301" s="13"/>
      <c r="Y301" s="35">
        <f>+$T301/$U301</f>
        <v>23.366598335736498</v>
      </c>
      <c r="AA301" s="32">
        <f>+$T301/$S301</f>
        <v>0.95504241906414156</v>
      </c>
      <c r="AB301" s="32">
        <f>+$T301/$O301</f>
        <v>0.34934164391199179</v>
      </c>
    </row>
    <row r="302" spans="1:28" x14ac:dyDescent="0.3">
      <c r="A302" s="33">
        <v>11992</v>
      </c>
      <c r="B302" s="32" t="s">
        <v>32</v>
      </c>
      <c r="C302" s="32" t="s">
        <v>25</v>
      </c>
      <c r="D302" s="32">
        <v>830065332</v>
      </c>
      <c r="E302" s="32" t="s">
        <v>487</v>
      </c>
      <c r="F302" s="32" t="s">
        <v>58</v>
      </c>
      <c r="G302" s="32" t="s">
        <v>59</v>
      </c>
      <c r="H302" s="32" t="s">
        <v>27</v>
      </c>
      <c r="I302" s="32" t="s">
        <v>488</v>
      </c>
      <c r="J302" s="32" t="s">
        <v>29</v>
      </c>
      <c r="K302" s="32" t="s">
        <v>29</v>
      </c>
      <c r="L302" s="32" t="s">
        <v>30</v>
      </c>
      <c r="M302" s="32">
        <v>19879463</v>
      </c>
      <c r="N302" s="32">
        <v>657819</v>
      </c>
      <c r="O302" s="32">
        <v>20537282</v>
      </c>
      <c r="P302" s="32">
        <v>5310621</v>
      </c>
      <c r="Q302" s="32">
        <v>88291</v>
      </c>
      <c r="R302" s="32">
        <v>5398912</v>
      </c>
      <c r="S302" s="32">
        <v>15138370</v>
      </c>
      <c r="T302" s="32">
        <v>3961318</v>
      </c>
      <c r="U302" s="32">
        <v>155841</v>
      </c>
      <c r="V302" s="20">
        <f>+$M302/$P302</f>
        <v>3.7433405622430973</v>
      </c>
      <c r="W302" s="18">
        <f>+$R302/$O302</f>
        <v>0.26288347211670948</v>
      </c>
      <c r="X302" s="13"/>
      <c r="Y302" s="35">
        <f>+$T302/$U302</f>
        <v>25.418971900847659</v>
      </c>
      <c r="AA302" s="32">
        <f>+$T302/$S302</f>
        <v>0.26167401113858363</v>
      </c>
      <c r="AB302" s="32">
        <f>+$T302/$O302</f>
        <v>0.19288423852776623</v>
      </c>
    </row>
    <row r="303" spans="1:28" x14ac:dyDescent="0.3">
      <c r="A303" s="33">
        <v>10202</v>
      </c>
      <c r="B303" s="32" t="s">
        <v>32</v>
      </c>
      <c r="C303" s="32" t="s">
        <v>25</v>
      </c>
      <c r="D303" s="32">
        <v>830005062</v>
      </c>
      <c r="E303" s="32" t="s">
        <v>427</v>
      </c>
      <c r="F303" s="32" t="s">
        <v>58</v>
      </c>
      <c r="G303" s="32" t="s">
        <v>59</v>
      </c>
      <c r="H303" s="32" t="s">
        <v>27</v>
      </c>
      <c r="I303" s="32" t="s">
        <v>428</v>
      </c>
      <c r="J303" s="32" t="s">
        <v>29</v>
      </c>
      <c r="K303" s="32" t="s">
        <v>29</v>
      </c>
      <c r="L303" s="32" t="s">
        <v>30</v>
      </c>
      <c r="M303" s="32">
        <v>6404202</v>
      </c>
      <c r="N303" s="32">
        <v>108647</v>
      </c>
      <c r="O303" s="32">
        <v>6512849</v>
      </c>
      <c r="P303" s="32">
        <v>859771</v>
      </c>
      <c r="R303" s="32">
        <v>859771</v>
      </c>
      <c r="S303" s="32">
        <v>5653078</v>
      </c>
      <c r="T303" s="32">
        <v>1737806</v>
      </c>
      <c r="U303" s="32">
        <v>65095</v>
      </c>
      <c r="V303" s="20">
        <f>+$M303/$P303</f>
        <v>7.4487299525106101</v>
      </c>
      <c r="W303" s="18">
        <f>+$R303/$O303</f>
        <v>0.13201150525676245</v>
      </c>
      <c r="X303" s="13"/>
      <c r="Y303" s="35">
        <f>+$T303/$U303</f>
        <v>26.696459021430218</v>
      </c>
      <c r="AA303" s="32">
        <f>+$T303/$S303</f>
        <v>0.30740881339334075</v>
      </c>
      <c r="AB303" s="32">
        <f>+$T303/$O303</f>
        <v>0.26682731320809067</v>
      </c>
    </row>
    <row r="304" spans="1:28" x14ac:dyDescent="0.3">
      <c r="A304" s="33">
        <v>26202</v>
      </c>
      <c r="B304" s="32" t="s">
        <v>32</v>
      </c>
      <c r="C304" s="32" t="s">
        <v>25</v>
      </c>
      <c r="D304" s="32">
        <v>900180069</v>
      </c>
      <c r="E304" s="32" t="s">
        <v>734</v>
      </c>
      <c r="F304" s="32" t="s">
        <v>58</v>
      </c>
      <c r="G304" s="32" t="s">
        <v>59</v>
      </c>
      <c r="H304" s="32" t="s">
        <v>51</v>
      </c>
      <c r="I304" s="32" t="s">
        <v>735</v>
      </c>
      <c r="J304" s="32" t="s">
        <v>29</v>
      </c>
      <c r="K304" s="32" t="s">
        <v>29</v>
      </c>
      <c r="L304" s="32" t="s">
        <v>30</v>
      </c>
      <c r="M304" s="32">
        <v>6446086</v>
      </c>
      <c r="N304" s="32">
        <v>330664</v>
      </c>
      <c r="O304" s="32">
        <v>6776750</v>
      </c>
      <c r="P304" s="32">
        <v>3565704</v>
      </c>
      <c r="Q304" s="32">
        <v>3805</v>
      </c>
      <c r="R304" s="32">
        <v>3569509</v>
      </c>
      <c r="S304" s="32">
        <v>3207241</v>
      </c>
      <c r="T304" s="32">
        <v>1714243</v>
      </c>
      <c r="U304" s="32">
        <v>62835</v>
      </c>
      <c r="V304" s="20">
        <f>+$M304/$P304</f>
        <v>1.8078017692999755</v>
      </c>
      <c r="W304" s="18">
        <f>+$R304/$O304</f>
        <v>0.52672874165344741</v>
      </c>
      <c r="X304" s="13"/>
      <c r="Y304" s="35">
        <f>+$T304/$U304</f>
        <v>27.281658311450624</v>
      </c>
      <c r="AA304" s="32">
        <f>+$T304/$S304</f>
        <v>0.5344914834900153</v>
      </c>
      <c r="AB304" s="32">
        <f>+$T304/$O304</f>
        <v>0.25295945696683514</v>
      </c>
    </row>
    <row r="305" spans="1:28" x14ac:dyDescent="0.3">
      <c r="A305" s="33">
        <v>24434</v>
      </c>
      <c r="B305" s="32" t="s">
        <v>32</v>
      </c>
      <c r="C305" s="32" t="s">
        <v>25</v>
      </c>
      <c r="D305" s="32">
        <v>900114653</v>
      </c>
      <c r="E305" s="32" t="s">
        <v>697</v>
      </c>
      <c r="F305" s="32" t="s">
        <v>58</v>
      </c>
      <c r="G305" s="32" t="s">
        <v>59</v>
      </c>
      <c r="H305" s="32" t="s">
        <v>27</v>
      </c>
      <c r="I305" s="32" t="s">
        <v>698</v>
      </c>
      <c r="J305" s="32" t="s">
        <v>29</v>
      </c>
      <c r="K305" s="32" t="s">
        <v>29</v>
      </c>
      <c r="L305" s="32" t="s">
        <v>30</v>
      </c>
      <c r="M305" s="32">
        <v>15396109</v>
      </c>
      <c r="N305" s="32">
        <v>4253069</v>
      </c>
      <c r="O305" s="32">
        <v>19649178</v>
      </c>
      <c r="P305" s="32">
        <v>845681</v>
      </c>
      <c r="Q305" s="32">
        <v>1862622</v>
      </c>
      <c r="R305" s="32">
        <v>2708303</v>
      </c>
      <c r="S305" s="32">
        <v>16940875</v>
      </c>
      <c r="T305" s="32">
        <v>400080</v>
      </c>
      <c r="U305" s="32">
        <v>13832</v>
      </c>
      <c r="V305" s="20">
        <f>+$M305/$P305</f>
        <v>18.205575151859861</v>
      </c>
      <c r="W305" s="18">
        <f>+$R305/$O305</f>
        <v>0.13783289051582717</v>
      </c>
      <c r="X305" s="13"/>
      <c r="Y305" s="35">
        <f>+$T305/$U305</f>
        <v>28.924233661075768</v>
      </c>
      <c r="AA305" s="32">
        <f>+$T305/$S305</f>
        <v>2.3616253587845963E-2</v>
      </c>
      <c r="AB305" s="32">
        <f>+$T305/$O305</f>
        <v>2.036115709267838E-2</v>
      </c>
    </row>
    <row r="306" spans="1:28" x14ac:dyDescent="0.3">
      <c r="A306" s="33">
        <v>38344</v>
      </c>
      <c r="B306" s="32" t="s">
        <v>32</v>
      </c>
      <c r="C306" s="32" t="s">
        <v>25</v>
      </c>
      <c r="D306" s="32">
        <v>900618831</v>
      </c>
      <c r="E306" s="32" t="s">
        <v>909</v>
      </c>
      <c r="F306" s="32" t="s">
        <v>58</v>
      </c>
      <c r="G306" s="32" t="s">
        <v>59</v>
      </c>
      <c r="H306" s="32" t="s">
        <v>27</v>
      </c>
      <c r="I306" s="32" t="s">
        <v>910</v>
      </c>
      <c r="J306" s="32" t="s">
        <v>29</v>
      </c>
      <c r="K306" s="32" t="s">
        <v>29</v>
      </c>
      <c r="L306" s="32" t="s">
        <v>30</v>
      </c>
      <c r="M306" s="32">
        <v>46637292</v>
      </c>
      <c r="N306" s="32">
        <v>561221</v>
      </c>
      <c r="O306" s="32">
        <v>47198513</v>
      </c>
      <c r="P306" s="32">
        <v>30220932</v>
      </c>
      <c r="Q306" s="32">
        <v>0</v>
      </c>
      <c r="R306" s="32">
        <v>30220932</v>
      </c>
      <c r="S306" s="32">
        <v>16977581</v>
      </c>
      <c r="T306" s="32">
        <v>3039208</v>
      </c>
      <c r="U306" s="32">
        <v>98818</v>
      </c>
      <c r="V306" s="20">
        <f>+$M306/$P306</f>
        <v>1.5432115726940518</v>
      </c>
      <c r="W306" s="18">
        <f>+$R306/$O306</f>
        <v>0.64029415502984177</v>
      </c>
      <c r="X306" s="13"/>
      <c r="Y306" s="35">
        <f>+$T306/$U306</f>
        <v>30.755611325871804</v>
      </c>
      <c r="AA306" s="32">
        <f>+$T306/$S306</f>
        <v>0.17901301722548107</v>
      </c>
      <c r="AB306" s="32">
        <f>+$T306/$O306</f>
        <v>6.439202862174917E-2</v>
      </c>
    </row>
    <row r="307" spans="1:28" x14ac:dyDescent="0.3">
      <c r="A307" s="33">
        <v>3790</v>
      </c>
      <c r="B307" s="32" t="s">
        <v>24</v>
      </c>
      <c r="C307" s="32" t="s">
        <v>25</v>
      </c>
      <c r="D307" s="32">
        <v>900307175</v>
      </c>
      <c r="E307" s="32" t="s">
        <v>180</v>
      </c>
      <c r="F307" s="32" t="s">
        <v>58</v>
      </c>
      <c r="G307" s="32" t="s">
        <v>59</v>
      </c>
      <c r="H307" s="32" t="s">
        <v>27</v>
      </c>
      <c r="I307" s="32" t="s">
        <v>181</v>
      </c>
      <c r="J307" s="32" t="s">
        <v>29</v>
      </c>
      <c r="K307" s="32" t="s">
        <v>29</v>
      </c>
      <c r="L307" s="32" t="s">
        <v>30</v>
      </c>
      <c r="M307" s="32">
        <v>33581794</v>
      </c>
      <c r="N307" s="32">
        <v>2355274</v>
      </c>
      <c r="O307" s="32">
        <v>35937068</v>
      </c>
      <c r="P307" s="32">
        <v>1953677</v>
      </c>
      <c r="Q307" s="32">
        <v>22440964</v>
      </c>
      <c r="R307" s="32">
        <v>24394641</v>
      </c>
      <c r="S307" s="32">
        <v>11542427</v>
      </c>
      <c r="T307" s="32">
        <v>2331011</v>
      </c>
      <c r="U307" s="32">
        <v>75264</v>
      </c>
      <c r="V307" s="20">
        <f>+$M307/$P307</f>
        <v>17.189020498270697</v>
      </c>
      <c r="W307" s="18">
        <f>+$R307/$O307</f>
        <v>0.67881556169245638</v>
      </c>
      <c r="X307" s="13"/>
      <c r="Y307" s="35">
        <f>+$T307/$U307</f>
        <v>30.971128295068027</v>
      </c>
      <c r="AA307" s="32">
        <f>+$T307/$S307</f>
        <v>0.20195154797167009</v>
      </c>
      <c r="AB307" s="32">
        <f>+$T307/$O307</f>
        <v>6.4863694500619809E-2</v>
      </c>
    </row>
    <row r="308" spans="1:28" x14ac:dyDescent="0.3">
      <c r="A308" s="33">
        <v>23250</v>
      </c>
      <c r="B308" s="32" t="s">
        <v>32</v>
      </c>
      <c r="C308" s="32" t="s">
        <v>25</v>
      </c>
      <c r="D308" s="32">
        <v>900070751</v>
      </c>
      <c r="E308" s="32" t="s">
        <v>675</v>
      </c>
      <c r="F308" s="32" t="s">
        <v>58</v>
      </c>
      <c r="G308" s="32" t="s">
        <v>59</v>
      </c>
      <c r="H308" s="32" t="s">
        <v>27</v>
      </c>
      <c r="I308" s="32" t="s">
        <v>676</v>
      </c>
      <c r="J308" s="32" t="s">
        <v>41</v>
      </c>
      <c r="K308" s="32" t="s">
        <v>414</v>
      </c>
      <c r="L308" s="32" t="s">
        <v>30</v>
      </c>
      <c r="M308" s="32">
        <v>3808011</v>
      </c>
      <c r="N308" s="32">
        <v>1026766</v>
      </c>
      <c r="O308" s="32">
        <v>4834777</v>
      </c>
      <c r="P308" s="32">
        <v>1349382</v>
      </c>
      <c r="Q308" s="32">
        <v>217478</v>
      </c>
      <c r="R308" s="32">
        <v>1566860</v>
      </c>
      <c r="S308" s="32">
        <v>3267917</v>
      </c>
      <c r="T308" s="32">
        <v>640139</v>
      </c>
      <c r="U308" s="32">
        <v>19703</v>
      </c>
      <c r="V308" s="20">
        <f>+$M308/$P308</f>
        <v>2.8220407564351682</v>
      </c>
      <c r="W308" s="18">
        <f>+$R308/$O308</f>
        <v>0.32408113135311101</v>
      </c>
      <c r="X308" s="13"/>
      <c r="Y308" s="35">
        <f>+$T308/$U308</f>
        <v>32.489417855148965</v>
      </c>
      <c r="AA308" s="32">
        <f>+$T308/$S308</f>
        <v>0.19588594202361934</v>
      </c>
      <c r="AB308" s="32">
        <f>+$T308/$O308</f>
        <v>0.13240300431643487</v>
      </c>
    </row>
    <row r="309" spans="1:28" x14ac:dyDescent="0.3">
      <c r="A309" s="33">
        <v>1296</v>
      </c>
      <c r="B309" s="32" t="s">
        <v>24</v>
      </c>
      <c r="C309" s="32" t="s">
        <v>25</v>
      </c>
      <c r="D309" s="32">
        <v>830025149</v>
      </c>
      <c r="E309" s="32" t="s">
        <v>89</v>
      </c>
      <c r="F309" s="32" t="s">
        <v>58</v>
      </c>
      <c r="G309" s="32" t="s">
        <v>59</v>
      </c>
      <c r="H309" s="32" t="s">
        <v>44</v>
      </c>
      <c r="I309" s="32" t="s">
        <v>90</v>
      </c>
      <c r="J309" s="32" t="s">
        <v>29</v>
      </c>
      <c r="K309" s="32" t="s">
        <v>29</v>
      </c>
      <c r="L309" s="32" t="s">
        <v>30</v>
      </c>
      <c r="M309" s="32">
        <v>618904584</v>
      </c>
      <c r="N309" s="32">
        <v>48664858</v>
      </c>
      <c r="O309" s="32">
        <v>667569442</v>
      </c>
      <c r="P309" s="32">
        <v>243693551</v>
      </c>
      <c r="Q309" s="32">
        <v>10744608</v>
      </c>
      <c r="R309" s="32">
        <v>254438159</v>
      </c>
      <c r="S309" s="32">
        <v>413131283</v>
      </c>
      <c r="T309" s="32">
        <v>87322670</v>
      </c>
      <c r="U309" s="32">
        <v>2643505</v>
      </c>
      <c r="V309" s="20">
        <f>+$M309/$P309</f>
        <v>2.5396838835509437</v>
      </c>
      <c r="W309" s="18">
        <f>+$R309/$O309</f>
        <v>0.38114111130928607</v>
      </c>
      <c r="X309" s="13"/>
      <c r="Y309" s="35">
        <f>+$T309/$U309</f>
        <v>33.032912742741175</v>
      </c>
      <c r="AA309" s="32">
        <f>+$T309/$S309</f>
        <v>0.21136784744523934</v>
      </c>
      <c r="AB309" s="32">
        <f>+$T309/$O309</f>
        <v>0.13080687117490916</v>
      </c>
    </row>
    <row r="310" spans="1:28" x14ac:dyDescent="0.3">
      <c r="A310" s="33">
        <v>4048</v>
      </c>
      <c r="B310" s="32" t="s">
        <v>24</v>
      </c>
      <c r="C310" s="32" t="s">
        <v>25</v>
      </c>
      <c r="D310" s="32">
        <v>900383361</v>
      </c>
      <c r="E310" s="32" t="s">
        <v>186</v>
      </c>
      <c r="F310" s="32" t="s">
        <v>58</v>
      </c>
      <c r="G310" s="32" t="s">
        <v>59</v>
      </c>
      <c r="H310" s="32" t="s">
        <v>27</v>
      </c>
      <c r="I310" s="32" t="s">
        <v>187</v>
      </c>
      <c r="J310" s="32" t="s">
        <v>29</v>
      </c>
      <c r="K310" s="32" t="s">
        <v>29</v>
      </c>
      <c r="L310" s="32" t="s">
        <v>30</v>
      </c>
      <c r="M310" s="32">
        <v>27492510</v>
      </c>
      <c r="N310" s="32">
        <v>2937393</v>
      </c>
      <c r="O310" s="32">
        <v>30429903</v>
      </c>
      <c r="P310" s="32">
        <v>15986893</v>
      </c>
      <c r="Q310" s="32">
        <v>4597710</v>
      </c>
      <c r="R310" s="32">
        <v>20584603</v>
      </c>
      <c r="S310" s="32">
        <v>9845300</v>
      </c>
      <c r="T310" s="32">
        <v>3496166</v>
      </c>
      <c r="U310" s="32">
        <v>105790</v>
      </c>
      <c r="V310" s="20">
        <f>+$M310/$P310</f>
        <v>1.7196906240630996</v>
      </c>
      <c r="W310" s="18">
        <f>+$R310/$O310</f>
        <v>0.6764596982119857</v>
      </c>
      <c r="X310" s="13"/>
      <c r="Y310" s="35">
        <f>+$T310/$U310</f>
        <v>33.048170904622367</v>
      </c>
      <c r="AA310" s="32">
        <f>+$T310/$S310</f>
        <v>0.35511015408367447</v>
      </c>
      <c r="AB310" s="32">
        <f>+$T310/$O310</f>
        <v>0.11489244642022027</v>
      </c>
    </row>
    <row r="311" spans="1:28" x14ac:dyDescent="0.3">
      <c r="A311" s="33">
        <v>29376</v>
      </c>
      <c r="B311" s="32" t="s">
        <v>32</v>
      </c>
      <c r="C311" s="32" t="s">
        <v>25</v>
      </c>
      <c r="D311" s="32">
        <v>900309256</v>
      </c>
      <c r="E311" s="32" t="s">
        <v>770</v>
      </c>
      <c r="F311" s="32" t="s">
        <v>58</v>
      </c>
      <c r="G311" s="32" t="s">
        <v>59</v>
      </c>
      <c r="H311" s="32" t="s">
        <v>27</v>
      </c>
      <c r="I311" s="32" t="s">
        <v>771</v>
      </c>
      <c r="J311" s="32" t="s">
        <v>29</v>
      </c>
      <c r="K311" s="32" t="s">
        <v>29</v>
      </c>
      <c r="L311" s="32" t="s">
        <v>30</v>
      </c>
      <c r="M311" s="32">
        <v>4481780</v>
      </c>
      <c r="N311" s="32">
        <v>390714</v>
      </c>
      <c r="O311" s="32">
        <v>4872494</v>
      </c>
      <c r="P311" s="32">
        <v>3194988</v>
      </c>
      <c r="Q311" s="32">
        <v>72657</v>
      </c>
      <c r="R311" s="32">
        <v>3267645</v>
      </c>
      <c r="S311" s="32">
        <v>1604849</v>
      </c>
      <c r="T311" s="32">
        <v>578424</v>
      </c>
      <c r="U311" s="32">
        <v>16164</v>
      </c>
      <c r="V311" s="20">
        <f>+$M311/$P311</f>
        <v>1.402753312375508</v>
      </c>
      <c r="W311" s="18">
        <f>+$R311/$O311</f>
        <v>0.67063089251623498</v>
      </c>
      <c r="X311" s="13"/>
      <c r="Y311" s="35">
        <f>+$T311/$U311</f>
        <v>35.784706755753525</v>
      </c>
      <c r="AA311" s="32">
        <f>+$T311/$S311</f>
        <v>0.36042269397307786</v>
      </c>
      <c r="AB311" s="32">
        <f>+$T311/$O311</f>
        <v>0.11871210103080682</v>
      </c>
    </row>
    <row r="312" spans="1:28" x14ac:dyDescent="0.3">
      <c r="A312" s="33">
        <v>2352</v>
      </c>
      <c r="B312" s="32" t="s">
        <v>24</v>
      </c>
      <c r="C312" s="32" t="s">
        <v>25</v>
      </c>
      <c r="D312" s="32">
        <v>860506831</v>
      </c>
      <c r="E312" s="32" t="s">
        <v>143</v>
      </c>
      <c r="F312" s="32" t="s">
        <v>58</v>
      </c>
      <c r="G312" s="32" t="s">
        <v>59</v>
      </c>
      <c r="H312" s="32" t="s">
        <v>27</v>
      </c>
      <c r="I312" s="32" t="s">
        <v>144</v>
      </c>
      <c r="J312" s="32" t="s">
        <v>29</v>
      </c>
      <c r="K312" s="32" t="s">
        <v>29</v>
      </c>
      <c r="L312" s="32" t="s">
        <v>30</v>
      </c>
      <c r="M312" s="32">
        <v>60797456</v>
      </c>
      <c r="N312" s="32">
        <v>10819192</v>
      </c>
      <c r="O312" s="32">
        <v>71616648</v>
      </c>
      <c r="P312" s="32">
        <v>32624475</v>
      </c>
      <c r="Q312" s="32">
        <v>8813706</v>
      </c>
      <c r="R312" s="32">
        <v>41438181</v>
      </c>
      <c r="S312" s="32">
        <v>30178467</v>
      </c>
      <c r="T312" s="32">
        <v>18177493</v>
      </c>
      <c r="U312" s="32">
        <v>456495</v>
      </c>
      <c r="V312" s="20">
        <f>+$M312/$P312</f>
        <v>1.8635535437735014</v>
      </c>
      <c r="W312" s="18">
        <f>+$R312/$O312</f>
        <v>0.57861100955185729</v>
      </c>
      <c r="X312" s="13"/>
      <c r="Y312" s="35">
        <f>+$T312/$U312</f>
        <v>39.819697915639821</v>
      </c>
      <c r="AA312" s="32">
        <f>+$T312/$S312</f>
        <v>0.60233321328084688</v>
      </c>
      <c r="AB312" s="32">
        <f>+$T312/$O312</f>
        <v>0.25381658465780194</v>
      </c>
    </row>
    <row r="313" spans="1:28" x14ac:dyDescent="0.3">
      <c r="A313" s="33">
        <v>36358</v>
      </c>
      <c r="B313" s="32" t="s">
        <v>32</v>
      </c>
      <c r="C313" s="32" t="s">
        <v>25</v>
      </c>
      <c r="D313" s="32">
        <v>900532903</v>
      </c>
      <c r="E313" s="32" t="s">
        <v>881</v>
      </c>
      <c r="F313" s="32" t="s">
        <v>58</v>
      </c>
      <c r="G313" s="32" t="s">
        <v>59</v>
      </c>
      <c r="H313" s="32" t="s">
        <v>27</v>
      </c>
      <c r="I313" s="32" t="s">
        <v>882</v>
      </c>
      <c r="J313" s="32" t="s">
        <v>29</v>
      </c>
      <c r="K313" s="32" t="s">
        <v>29</v>
      </c>
      <c r="L313" s="32" t="s">
        <v>30</v>
      </c>
      <c r="M313" s="32">
        <v>37065016</v>
      </c>
      <c r="N313" s="32">
        <v>1084962</v>
      </c>
      <c r="O313" s="32">
        <v>38149978</v>
      </c>
      <c r="P313" s="32">
        <v>20459354</v>
      </c>
      <c r="R313" s="32">
        <v>20459354</v>
      </c>
      <c r="S313" s="32">
        <v>17690624</v>
      </c>
      <c r="T313" s="32">
        <v>2758253</v>
      </c>
      <c r="U313" s="32">
        <v>63435</v>
      </c>
      <c r="V313" s="20">
        <f>+$M313/$P313</f>
        <v>1.8116415601391911</v>
      </c>
      <c r="W313" s="18">
        <f>+$R313/$O313</f>
        <v>0.53628743901241571</v>
      </c>
      <c r="X313" s="13"/>
      <c r="Y313" s="35">
        <f>+$T313/$U313</f>
        <v>43.481563805470167</v>
      </c>
      <c r="AA313" s="32">
        <f>+$T313/$S313</f>
        <v>0.15591609431074901</v>
      </c>
      <c r="AB313" s="32">
        <f>+$T313/$O313</f>
        <v>7.2300251392019149E-2</v>
      </c>
    </row>
    <row r="314" spans="1:28" x14ac:dyDescent="0.3">
      <c r="A314" s="33">
        <v>26338</v>
      </c>
      <c r="B314" s="32" t="s">
        <v>32</v>
      </c>
      <c r="C314" s="32" t="s">
        <v>25</v>
      </c>
      <c r="D314" s="32">
        <v>900185676</v>
      </c>
      <c r="E314" s="32" t="s">
        <v>736</v>
      </c>
      <c r="F314" s="32" t="s">
        <v>58</v>
      </c>
      <c r="G314" s="32" t="s">
        <v>59</v>
      </c>
      <c r="H314" s="32" t="s">
        <v>27</v>
      </c>
      <c r="I314" s="32" t="s">
        <v>737</v>
      </c>
      <c r="J314" s="32" t="s">
        <v>46</v>
      </c>
      <c r="K314" s="32" t="s">
        <v>47</v>
      </c>
      <c r="L314" s="32" t="s">
        <v>30</v>
      </c>
      <c r="M314" s="32">
        <v>3268070</v>
      </c>
      <c r="N314" s="32">
        <v>1151255</v>
      </c>
      <c r="O314" s="32">
        <v>4419325</v>
      </c>
      <c r="P314" s="32">
        <v>576352</v>
      </c>
      <c r="Q314" s="32">
        <v>187798</v>
      </c>
      <c r="R314" s="32">
        <v>764150</v>
      </c>
      <c r="S314" s="32">
        <v>3655175</v>
      </c>
      <c r="T314" s="32">
        <v>1140543</v>
      </c>
      <c r="U314" s="32">
        <v>26221</v>
      </c>
      <c r="V314" s="20">
        <f>+$M314/$P314</f>
        <v>5.6702674754316806</v>
      </c>
      <c r="W314" s="18">
        <f>+$R314/$O314</f>
        <v>0.17291102147952458</v>
      </c>
      <c r="X314" s="13"/>
      <c r="Y314" s="35">
        <f>+$T314/$U314</f>
        <v>43.497311315357919</v>
      </c>
      <c r="AA314" s="32">
        <f>+$T314/$S314</f>
        <v>0.31203512827703189</v>
      </c>
      <c r="AB314" s="32">
        <f>+$T314/$O314</f>
        <v>0.25808081550915579</v>
      </c>
    </row>
    <row r="315" spans="1:28" x14ac:dyDescent="0.3">
      <c r="A315" s="33">
        <v>4280</v>
      </c>
      <c r="B315" s="32" t="s">
        <v>24</v>
      </c>
      <c r="C315" s="32" t="s">
        <v>25</v>
      </c>
      <c r="D315" s="32">
        <v>900451379</v>
      </c>
      <c r="E315" s="32" t="s">
        <v>192</v>
      </c>
      <c r="F315" s="32" t="s">
        <v>58</v>
      </c>
      <c r="G315" s="32" t="s">
        <v>59</v>
      </c>
      <c r="H315" s="32" t="s">
        <v>87</v>
      </c>
      <c r="I315" s="32" t="s">
        <v>193</v>
      </c>
      <c r="J315" s="32" t="s">
        <v>74</v>
      </c>
      <c r="K315" s="32" t="s">
        <v>177</v>
      </c>
      <c r="L315" s="32" t="s">
        <v>30</v>
      </c>
      <c r="M315" s="32">
        <v>141080807</v>
      </c>
      <c r="N315" s="32">
        <v>14371846</v>
      </c>
      <c r="O315" s="32">
        <v>155452653</v>
      </c>
      <c r="P315" s="32">
        <v>95073915</v>
      </c>
      <c r="Q315" s="32">
        <v>2734387</v>
      </c>
      <c r="R315" s="32">
        <v>97808302</v>
      </c>
      <c r="S315" s="32">
        <v>57644351</v>
      </c>
      <c r="T315" s="32">
        <v>29727941</v>
      </c>
      <c r="U315" s="32">
        <v>565349</v>
      </c>
      <c r="V315" s="20">
        <f>+$M315/$P315</f>
        <v>1.4839065689048359</v>
      </c>
      <c r="W315" s="18">
        <f>+$R315/$O315</f>
        <v>0.62918387118166452</v>
      </c>
      <c r="X315" s="13"/>
      <c r="Y315" s="35">
        <f>+$T315/$U315</f>
        <v>52.58334409364835</v>
      </c>
      <c r="AA315" s="32">
        <f>+$T315/$S315</f>
        <v>0.51571299675140758</v>
      </c>
      <c r="AB315" s="32">
        <f>+$T315/$O315</f>
        <v>0.19123469703665977</v>
      </c>
    </row>
    <row r="316" spans="1:28" x14ac:dyDescent="0.3">
      <c r="A316" s="33">
        <v>1406</v>
      </c>
      <c r="B316" s="32" t="s">
        <v>960</v>
      </c>
      <c r="C316" s="32" t="s">
        <v>25</v>
      </c>
      <c r="D316" s="32">
        <v>832003079</v>
      </c>
      <c r="E316" s="32" t="s">
        <v>967</v>
      </c>
      <c r="F316" s="32" t="s">
        <v>58</v>
      </c>
      <c r="G316" s="32" t="s">
        <v>59</v>
      </c>
      <c r="H316" s="32" t="s">
        <v>27</v>
      </c>
      <c r="I316" s="32" t="s">
        <v>968</v>
      </c>
      <c r="J316" s="32" t="s">
        <v>29</v>
      </c>
      <c r="K316" s="32" t="s">
        <v>29</v>
      </c>
      <c r="L316" s="32" t="s">
        <v>30</v>
      </c>
      <c r="M316" s="32">
        <v>13917424</v>
      </c>
      <c r="N316" s="32">
        <v>2920502</v>
      </c>
      <c r="O316" s="32">
        <v>16837926</v>
      </c>
      <c r="P316" s="32">
        <v>8353147</v>
      </c>
      <c r="Q316" s="32">
        <v>483777</v>
      </c>
      <c r="R316" s="32">
        <v>8836924</v>
      </c>
      <c r="S316" s="32">
        <v>8001002</v>
      </c>
      <c r="T316" s="32">
        <v>3641622</v>
      </c>
      <c r="U316" s="32">
        <v>64568</v>
      </c>
      <c r="V316" s="20">
        <f>+$M316/$P316</f>
        <v>1.6661294240362345</v>
      </c>
      <c r="W316" s="18">
        <f>+$R316/$O316</f>
        <v>0.52482259394654662</v>
      </c>
      <c r="X316" s="13"/>
      <c r="Y316" s="35">
        <f>+$T316/$U316</f>
        <v>56.399795564366251</v>
      </c>
      <c r="AA316" s="32">
        <f>+$T316/$S316</f>
        <v>0.45514574299568977</v>
      </c>
      <c r="AB316" s="32">
        <f>+$T316/$O316</f>
        <v>0.21627497353296363</v>
      </c>
    </row>
    <row r="317" spans="1:28" x14ac:dyDescent="0.3">
      <c r="A317" s="33">
        <v>15358</v>
      </c>
      <c r="B317" s="32" t="s">
        <v>32</v>
      </c>
      <c r="C317" s="32" t="s">
        <v>25</v>
      </c>
      <c r="D317" s="32">
        <v>844000015</v>
      </c>
      <c r="E317" s="32" t="s">
        <v>553</v>
      </c>
      <c r="F317" s="32" t="s">
        <v>58</v>
      </c>
      <c r="G317" s="32" t="s">
        <v>59</v>
      </c>
      <c r="H317" s="32" t="s">
        <v>27</v>
      </c>
      <c r="I317" s="32" t="s">
        <v>554</v>
      </c>
      <c r="J317" s="32" t="s">
        <v>35</v>
      </c>
      <c r="K317" s="32" t="s">
        <v>36</v>
      </c>
      <c r="L317" s="32" t="s">
        <v>30</v>
      </c>
      <c r="M317" s="32">
        <v>5257749</v>
      </c>
      <c r="N317" s="32">
        <v>3473221</v>
      </c>
      <c r="O317" s="32">
        <v>8730970</v>
      </c>
      <c r="P317" s="32">
        <v>1275580</v>
      </c>
      <c r="Q317" s="32">
        <v>1321149</v>
      </c>
      <c r="R317" s="32">
        <v>2596729</v>
      </c>
      <c r="S317" s="32">
        <v>6134241</v>
      </c>
      <c r="T317" s="32">
        <v>1020030</v>
      </c>
      <c r="U317" s="32">
        <v>10169</v>
      </c>
      <c r="V317" s="20">
        <f>+$M317/$P317</f>
        <v>4.1218496683861456</v>
      </c>
      <c r="W317" s="18">
        <f>+$R317/$O317</f>
        <v>0.29741586559110844</v>
      </c>
      <c r="X317" s="13"/>
      <c r="Y317" s="35">
        <f>+$T317/$U317</f>
        <v>100.30779821024683</v>
      </c>
      <c r="AA317" s="32">
        <f>+$T317/$S317</f>
        <v>0.16628463081251618</v>
      </c>
      <c r="AB317" s="32">
        <f>+$T317/$O317</f>
        <v>0.11682894340491377</v>
      </c>
    </row>
    <row r="318" spans="1:28" x14ac:dyDescent="0.3">
      <c r="A318" s="33">
        <v>35648</v>
      </c>
      <c r="B318" s="32" t="s">
        <v>32</v>
      </c>
      <c r="C318" s="32" t="s">
        <v>25</v>
      </c>
      <c r="D318" s="32">
        <v>900502032</v>
      </c>
      <c r="E318" s="32" t="s">
        <v>873</v>
      </c>
      <c r="F318" s="32" t="s">
        <v>58</v>
      </c>
      <c r="G318" s="32" t="s">
        <v>59</v>
      </c>
      <c r="H318" s="32" t="s">
        <v>27</v>
      </c>
      <c r="I318" s="32" t="s">
        <v>874</v>
      </c>
      <c r="J318" s="32" t="s">
        <v>74</v>
      </c>
      <c r="K318" s="32" t="s">
        <v>112</v>
      </c>
      <c r="L318" s="32" t="s">
        <v>30</v>
      </c>
      <c r="M318" s="32">
        <v>8244855</v>
      </c>
      <c r="N318" s="32">
        <v>580413</v>
      </c>
      <c r="O318" s="32">
        <v>8825268</v>
      </c>
      <c r="P318" s="32">
        <v>6649053</v>
      </c>
      <c r="Q318" s="32">
        <v>151400</v>
      </c>
      <c r="R318" s="32">
        <v>6800453</v>
      </c>
      <c r="S318" s="32">
        <v>2024815</v>
      </c>
      <c r="T318" s="32">
        <v>4078133</v>
      </c>
      <c r="U318" s="32">
        <v>3155</v>
      </c>
      <c r="V318" s="20">
        <f>+$M318/$P318</f>
        <v>1.2400044036346229</v>
      </c>
      <c r="W318" s="18">
        <f>+$R318/$O318</f>
        <v>0.77056617430768104</v>
      </c>
      <c r="X318" s="13"/>
      <c r="Y318" s="35">
        <f>+$T318/$U318</f>
        <v>1292.5936608557845</v>
      </c>
      <c r="AA318" s="32">
        <f>+$T318/$S318</f>
        <v>2.0140768415879968</v>
      </c>
      <c r="AB318" s="32">
        <f>+$T318/$O318</f>
        <v>0.4620973550038367</v>
      </c>
    </row>
    <row r="319" spans="1:28" x14ac:dyDescent="0.3">
      <c r="A319" s="33">
        <v>5498</v>
      </c>
      <c r="B319" s="32" t="s">
        <v>24</v>
      </c>
      <c r="C319" s="32" t="s">
        <v>25</v>
      </c>
      <c r="D319" s="32">
        <v>901123428</v>
      </c>
      <c r="E319" s="32" t="s">
        <v>230</v>
      </c>
      <c r="F319" s="32" t="s">
        <v>58</v>
      </c>
      <c r="G319" s="32" t="s">
        <v>59</v>
      </c>
      <c r="H319" s="32" t="s">
        <v>27</v>
      </c>
      <c r="I319" s="32" t="s">
        <v>231</v>
      </c>
      <c r="J319" s="32" t="s">
        <v>29</v>
      </c>
      <c r="K319" s="32" t="s">
        <v>29</v>
      </c>
      <c r="L319" s="32" t="s">
        <v>30</v>
      </c>
      <c r="M319" s="32">
        <v>90795275</v>
      </c>
      <c r="N319" s="32">
        <v>23832300</v>
      </c>
      <c r="O319" s="32">
        <v>114627575</v>
      </c>
      <c r="P319" s="32">
        <v>25308574</v>
      </c>
      <c r="Q319" s="32">
        <v>77490165</v>
      </c>
      <c r="R319" s="32">
        <v>102798739</v>
      </c>
      <c r="S319" s="32">
        <v>11828836</v>
      </c>
      <c r="T319" s="32">
        <v>16882611</v>
      </c>
      <c r="U319" s="32">
        <v>9812</v>
      </c>
      <c r="V319" s="20">
        <f>+$M319/$P319</f>
        <v>3.587530257532487</v>
      </c>
      <c r="W319" s="18">
        <f>+$R319/$O319</f>
        <v>0.8968063661819593</v>
      </c>
      <c r="X319" s="13"/>
      <c r="Y319" s="35">
        <f>+$T319/$U319</f>
        <v>1720.6085405625765</v>
      </c>
      <c r="AA319" s="32">
        <f>+$T319/$S319</f>
        <v>1.4272419534770793</v>
      </c>
      <c r="AB319" s="32">
        <f>+$T319/$O319</f>
        <v>0.14728228351685885</v>
      </c>
    </row>
    <row r="320" spans="1:28" x14ac:dyDescent="0.3">
      <c r="A320" s="33">
        <v>25602</v>
      </c>
      <c r="B320" s="32" t="s">
        <v>32</v>
      </c>
      <c r="C320" s="32" t="s">
        <v>25</v>
      </c>
      <c r="D320" s="32">
        <v>900157534</v>
      </c>
      <c r="E320" s="32" t="s">
        <v>720</v>
      </c>
      <c r="F320" s="32" t="s">
        <v>58</v>
      </c>
      <c r="G320" s="32" t="s">
        <v>59</v>
      </c>
      <c r="H320" s="32" t="s">
        <v>27</v>
      </c>
      <c r="I320" s="32" t="s">
        <v>721</v>
      </c>
      <c r="J320" s="32" t="s">
        <v>74</v>
      </c>
      <c r="K320" s="32" t="s">
        <v>112</v>
      </c>
      <c r="L320" s="32" t="s">
        <v>30</v>
      </c>
      <c r="M320" s="32">
        <v>17291254</v>
      </c>
      <c r="N320" s="32">
        <v>6459586</v>
      </c>
      <c r="O320" s="32">
        <v>23750840</v>
      </c>
      <c r="P320" s="32">
        <v>3091589</v>
      </c>
      <c r="Q320" s="32">
        <v>457048</v>
      </c>
      <c r="R320" s="32">
        <v>3548637</v>
      </c>
      <c r="S320" s="32">
        <v>20202203</v>
      </c>
      <c r="T320" s="32">
        <v>3861398</v>
      </c>
      <c r="U320" s="32">
        <v>1240</v>
      </c>
      <c r="V320" s="20">
        <f>+$M320/$P320</f>
        <v>5.5929989400272806</v>
      </c>
      <c r="W320" s="18">
        <f>+$R320/$O320</f>
        <v>0.14941101030531972</v>
      </c>
      <c r="X320" s="13"/>
      <c r="Y320" s="35">
        <f>+$T320/$U320</f>
        <v>3114.0306451612905</v>
      </c>
      <c r="AA320" s="32">
        <f>+$T320/$S320</f>
        <v>0.19113747149258919</v>
      </c>
      <c r="AB320" s="32">
        <f>+$T320/$O320</f>
        <v>0.16257942876967721</v>
      </c>
    </row>
    <row r="321" spans="1:28" x14ac:dyDescent="0.3">
      <c r="A321" s="33">
        <v>14732</v>
      </c>
      <c r="B321" s="32" t="s">
        <v>32</v>
      </c>
      <c r="C321" s="32" t="s">
        <v>25</v>
      </c>
      <c r="D321" s="32">
        <v>830505238</v>
      </c>
      <c r="E321" s="32" t="s">
        <v>544</v>
      </c>
      <c r="F321" s="32" t="s">
        <v>58</v>
      </c>
      <c r="G321" s="32" t="s">
        <v>59</v>
      </c>
      <c r="H321" s="32" t="s">
        <v>27</v>
      </c>
      <c r="I321" s="32" t="s">
        <v>545</v>
      </c>
      <c r="J321" s="32" t="s">
        <v>546</v>
      </c>
      <c r="K321" s="32" t="s">
        <v>547</v>
      </c>
      <c r="L321" s="32" t="s">
        <v>30</v>
      </c>
      <c r="M321" s="32">
        <v>34415807</v>
      </c>
      <c r="N321" s="32">
        <v>581380</v>
      </c>
      <c r="O321" s="32">
        <v>34997187</v>
      </c>
      <c r="P321" s="32">
        <v>5439970</v>
      </c>
      <c r="Q321" s="32">
        <v>9946587</v>
      </c>
      <c r="R321" s="32">
        <v>15386557</v>
      </c>
      <c r="S321" s="32">
        <v>19610630</v>
      </c>
      <c r="T321" s="32">
        <v>10529293</v>
      </c>
      <c r="U321" s="32">
        <v>3010</v>
      </c>
      <c r="V321" s="20">
        <f>+$M321/$P321</f>
        <v>6.3264699989154352</v>
      </c>
      <c r="W321" s="18">
        <f>+$R321/$O321</f>
        <v>0.43965124968472469</v>
      </c>
      <c r="X321" s="13"/>
      <c r="Y321" s="35">
        <f>+$T321/$U321</f>
        <v>3498.1039867109635</v>
      </c>
      <c r="AA321" s="32">
        <f>+$T321/$S321</f>
        <v>0.53691763089712063</v>
      </c>
      <c r="AB321" s="32">
        <f>+$T321/$O321</f>
        <v>0.30086112349543981</v>
      </c>
    </row>
    <row r="322" spans="1:28" x14ac:dyDescent="0.3">
      <c r="A322" s="33">
        <v>2020</v>
      </c>
      <c r="B322" s="32" t="s">
        <v>31</v>
      </c>
      <c r="C322" s="32" t="s">
        <v>25</v>
      </c>
      <c r="D322" s="32">
        <v>900818280</v>
      </c>
      <c r="E322" s="32" t="s">
        <v>265</v>
      </c>
      <c r="F322" s="32" t="s">
        <v>58</v>
      </c>
      <c r="G322" s="32" t="s">
        <v>59</v>
      </c>
      <c r="H322" s="32" t="s">
        <v>27</v>
      </c>
      <c r="I322" s="32" t="s">
        <v>170</v>
      </c>
      <c r="J322" s="32" t="s">
        <v>29</v>
      </c>
      <c r="K322" s="32" t="s">
        <v>29</v>
      </c>
      <c r="L322" s="32" t="s">
        <v>30</v>
      </c>
      <c r="M322" s="32">
        <v>28330</v>
      </c>
      <c r="N322" s="32">
        <v>156445635</v>
      </c>
      <c r="O322" s="32">
        <v>156473965</v>
      </c>
      <c r="P322" s="32">
        <v>152238</v>
      </c>
      <c r="Q322" s="32">
        <v>408423</v>
      </c>
      <c r="R322" s="32">
        <v>560661</v>
      </c>
      <c r="S322" s="32">
        <v>155913304</v>
      </c>
      <c r="T322" s="32">
        <v>4354731</v>
      </c>
      <c r="U322" s="32">
        <v>635</v>
      </c>
      <c r="V322" s="20">
        <f>+$M322/$P322</f>
        <v>0.18609020086969089</v>
      </c>
      <c r="W322" s="18">
        <f>+$R322/$O322</f>
        <v>3.5830944783689735E-3</v>
      </c>
      <c r="X322" s="13"/>
      <c r="Y322" s="35">
        <f>+$T322/$U322</f>
        <v>6857.8440944881886</v>
      </c>
      <c r="AA322" s="32">
        <f>+$T322/$S322</f>
        <v>2.7930464484288011E-2</v>
      </c>
      <c r="AB322" s="32">
        <f>+$T322/$O322</f>
        <v>2.783038699121608E-2</v>
      </c>
    </row>
    <row r="323" spans="1:28" x14ac:dyDescent="0.3">
      <c r="A323" s="33">
        <v>15424</v>
      </c>
      <c r="B323" s="32" t="s">
        <v>32</v>
      </c>
      <c r="C323" s="32" t="s">
        <v>25</v>
      </c>
      <c r="D323" s="32">
        <v>860000065</v>
      </c>
      <c r="E323" s="32" t="s">
        <v>555</v>
      </c>
      <c r="F323" s="32" t="s">
        <v>58</v>
      </c>
      <c r="G323" s="32" t="s">
        <v>59</v>
      </c>
      <c r="H323" s="32" t="s">
        <v>44</v>
      </c>
      <c r="I323" s="32" t="s">
        <v>556</v>
      </c>
      <c r="J323" s="32" t="s">
        <v>29</v>
      </c>
      <c r="K323" s="32" t="s">
        <v>29</v>
      </c>
      <c r="L323" s="32" t="s">
        <v>30</v>
      </c>
      <c r="M323" s="32">
        <v>13321455</v>
      </c>
      <c r="N323" s="32">
        <v>3482922</v>
      </c>
      <c r="O323" s="32">
        <v>16804377</v>
      </c>
      <c r="P323" s="32">
        <v>3974997</v>
      </c>
      <c r="Q323" s="32">
        <v>442504</v>
      </c>
      <c r="R323" s="32">
        <v>4417501</v>
      </c>
      <c r="S323" s="32">
        <v>12386876</v>
      </c>
      <c r="T323" s="32">
        <v>3165955</v>
      </c>
      <c r="U323" s="32">
        <v>124</v>
      </c>
      <c r="V323" s="20">
        <f>+$M323/$P323</f>
        <v>3.3513119632543118</v>
      </c>
      <c r="W323" s="18">
        <f>+$R323/$O323</f>
        <v>0.26287799898800174</v>
      </c>
      <c r="X323" s="13"/>
      <c r="Y323" s="35">
        <f>+$T323/$U323</f>
        <v>25531.895161290322</v>
      </c>
      <c r="AA323" s="32">
        <f>+$T323/$S323</f>
        <v>0.25558946420388806</v>
      </c>
      <c r="AB323" s="32">
        <f>+$T323/$O323</f>
        <v>0.18840061729155447</v>
      </c>
    </row>
    <row r="324" spans="1:28" x14ac:dyDescent="0.3">
      <c r="A324" s="33">
        <v>392</v>
      </c>
      <c r="B324" s="32" t="s">
        <v>31</v>
      </c>
      <c r="C324" s="32" t="s">
        <v>25</v>
      </c>
      <c r="D324" s="32">
        <v>805031746</v>
      </c>
      <c r="E324" s="32" t="s">
        <v>248</v>
      </c>
      <c r="F324" s="32" t="s">
        <v>58</v>
      </c>
      <c r="G324" s="32" t="s">
        <v>59</v>
      </c>
      <c r="H324" s="32" t="s">
        <v>51</v>
      </c>
      <c r="I324" s="32" t="s">
        <v>249</v>
      </c>
      <c r="J324" s="32" t="s">
        <v>158</v>
      </c>
      <c r="K324" s="32" t="s">
        <v>247</v>
      </c>
      <c r="L324" s="32" t="s">
        <v>30</v>
      </c>
      <c r="M324" s="32">
        <v>4658</v>
      </c>
      <c r="N324" s="32">
        <v>20968485</v>
      </c>
      <c r="O324" s="32">
        <v>20973143</v>
      </c>
      <c r="P324" s="32">
        <v>8484</v>
      </c>
      <c r="Q324" s="32">
        <v>6652</v>
      </c>
      <c r="R324" s="32">
        <v>15136</v>
      </c>
      <c r="S324" s="32">
        <v>20958007</v>
      </c>
      <c r="T324" s="32">
        <v>-10673</v>
      </c>
      <c r="V324" s="20">
        <f>+$M324/$P324</f>
        <v>0.54903347477604902</v>
      </c>
      <c r="W324" s="18">
        <f>+$R324/$O324</f>
        <v>7.216848709799957E-4</v>
      </c>
      <c r="X324" s="13"/>
      <c r="Y324" s="35"/>
      <c r="AA324" s="32">
        <f>+$T324/$S324</f>
        <v>-5.0925643836267442E-4</v>
      </c>
      <c r="AB324" s="32">
        <f>+$T324/$O324</f>
        <v>-5.0888891569565893E-4</v>
      </c>
    </row>
    <row r="325" spans="1:28" x14ac:dyDescent="0.3">
      <c r="A325" s="33">
        <v>16334</v>
      </c>
      <c r="B325" s="32" t="s">
        <v>32</v>
      </c>
      <c r="C325" s="32" t="s">
        <v>25</v>
      </c>
      <c r="D325" s="32">
        <v>860042811</v>
      </c>
      <c r="E325" s="32" t="s">
        <v>578</v>
      </c>
      <c r="F325" s="32" t="s">
        <v>58</v>
      </c>
      <c r="G325" s="32" t="s">
        <v>59</v>
      </c>
      <c r="H325" s="32" t="s">
        <v>27</v>
      </c>
      <c r="I325" s="32" t="s">
        <v>579</v>
      </c>
      <c r="J325" s="32" t="s">
        <v>29</v>
      </c>
      <c r="K325" s="32" t="s">
        <v>29</v>
      </c>
      <c r="L325" s="32" t="s">
        <v>30</v>
      </c>
      <c r="M325" s="32">
        <v>1132237</v>
      </c>
      <c r="N325" s="32">
        <v>5682525</v>
      </c>
      <c r="O325" s="32">
        <v>6814762</v>
      </c>
      <c r="P325" s="32">
        <v>57398</v>
      </c>
      <c r="Q325" s="32">
        <v>54787</v>
      </c>
      <c r="R325" s="32">
        <v>112185</v>
      </c>
      <c r="S325" s="32">
        <v>6702577</v>
      </c>
      <c r="T325" s="32">
        <v>-1769</v>
      </c>
      <c r="V325" s="20">
        <f>+$M325/$P325</f>
        <v>19.726070594794244</v>
      </c>
      <c r="W325" s="18">
        <f>+$R325/$O325</f>
        <v>1.6462056928767285E-2</v>
      </c>
      <c r="X325" s="13"/>
      <c r="Y325" s="35"/>
      <c r="AA325" s="32">
        <f>+$T325/$S325</f>
        <v>-2.6392833681731668E-4</v>
      </c>
      <c r="AB325" s="32">
        <f>+$T325/$O325</f>
        <v>-2.5958353351151516E-4</v>
      </c>
    </row>
    <row r="326" spans="1:28" x14ac:dyDescent="0.3">
      <c r="A326" s="33">
        <v>37072</v>
      </c>
      <c r="B326" s="32" t="s">
        <v>32</v>
      </c>
      <c r="C326" s="32" t="s">
        <v>25</v>
      </c>
      <c r="D326" s="32">
        <v>900562198</v>
      </c>
      <c r="E326" s="32" t="s">
        <v>895</v>
      </c>
      <c r="F326" s="32" t="s">
        <v>58</v>
      </c>
      <c r="G326" s="32" t="s">
        <v>59</v>
      </c>
      <c r="H326" s="32" t="s">
        <v>87</v>
      </c>
      <c r="I326" s="32" t="s">
        <v>896</v>
      </c>
      <c r="J326" s="32" t="s">
        <v>29</v>
      </c>
      <c r="K326" s="32" t="s">
        <v>29</v>
      </c>
      <c r="L326" s="32" t="s">
        <v>30</v>
      </c>
      <c r="M326" s="32">
        <v>61438</v>
      </c>
      <c r="N326" s="32">
        <v>1933018</v>
      </c>
      <c r="O326" s="32">
        <v>1994456</v>
      </c>
      <c r="P326" s="32">
        <v>85275</v>
      </c>
      <c r="Q326" s="32">
        <v>10174</v>
      </c>
      <c r="R326" s="32">
        <v>95449</v>
      </c>
      <c r="S326" s="32">
        <v>1899007</v>
      </c>
      <c r="T326" s="32">
        <v>-254454</v>
      </c>
      <c r="V326" s="20">
        <f>+$M326/$P326</f>
        <v>0.7204690706537672</v>
      </c>
      <c r="W326" s="18">
        <f>+$R326/$O326</f>
        <v>4.7857160047652093E-2</v>
      </c>
      <c r="X326" s="13"/>
      <c r="Y326" s="35"/>
      <c r="AA326" s="32">
        <f>+$T326/$S326</f>
        <v>-0.13399318696560886</v>
      </c>
      <c r="AB326" s="32">
        <f>+$T326/$O326</f>
        <v>-0.12758065357170076</v>
      </c>
    </row>
    <row r="327" spans="1:28" x14ac:dyDescent="0.3">
      <c r="A327" s="33">
        <v>40976</v>
      </c>
      <c r="B327" s="32" t="s">
        <v>32</v>
      </c>
      <c r="C327" s="32" t="s">
        <v>25</v>
      </c>
      <c r="D327" s="32">
        <v>900809570</v>
      </c>
      <c r="E327" s="32" t="s">
        <v>936</v>
      </c>
      <c r="F327" s="32" t="s">
        <v>58</v>
      </c>
      <c r="G327" s="32" t="s">
        <v>59</v>
      </c>
      <c r="H327" s="32" t="s">
        <v>27</v>
      </c>
      <c r="I327" s="32" t="s">
        <v>937</v>
      </c>
      <c r="J327" s="32" t="s">
        <v>384</v>
      </c>
      <c r="K327" s="32" t="s">
        <v>385</v>
      </c>
      <c r="L327" s="32" t="s">
        <v>30</v>
      </c>
      <c r="M327" s="32">
        <v>208342</v>
      </c>
      <c r="N327" s="32">
        <v>26548208</v>
      </c>
      <c r="O327" s="32">
        <v>26756550</v>
      </c>
      <c r="P327" s="32">
        <v>1767455</v>
      </c>
      <c r="R327" s="32">
        <v>1767455</v>
      </c>
      <c r="S327" s="32">
        <v>24989095</v>
      </c>
      <c r="T327" s="32">
        <v>-58041</v>
      </c>
      <c r="V327" s="20">
        <f>+$M327/$P327</f>
        <v>0.11787683420511413</v>
      </c>
      <c r="W327" s="18">
        <f>+$R327/$O327</f>
        <v>6.6056909429653671E-2</v>
      </c>
      <c r="X327" s="13"/>
      <c r="Y327" s="35"/>
      <c r="AA327" s="32">
        <f>+$T327/$S327</f>
        <v>-2.322653141300235E-3</v>
      </c>
      <c r="AB327" s="32">
        <f>+$T327/$O327</f>
        <v>-2.1692258531088651E-3</v>
      </c>
    </row>
    <row r="328" spans="1:28" x14ac:dyDescent="0.3">
      <c r="A328" s="33">
        <v>30742</v>
      </c>
      <c r="B328" s="32" t="s">
        <v>32</v>
      </c>
      <c r="C328" s="32" t="s">
        <v>25</v>
      </c>
      <c r="D328" s="32">
        <v>900352229</v>
      </c>
      <c r="E328" s="32" t="s">
        <v>793</v>
      </c>
      <c r="F328" s="32" t="s">
        <v>58</v>
      </c>
      <c r="G328" s="32" t="s">
        <v>59</v>
      </c>
      <c r="H328" s="32" t="s">
        <v>27</v>
      </c>
      <c r="I328" s="32" t="s">
        <v>794</v>
      </c>
      <c r="J328" s="32" t="s">
        <v>39</v>
      </c>
      <c r="K328" s="32" t="s">
        <v>40</v>
      </c>
      <c r="L328" s="32" t="s">
        <v>30</v>
      </c>
      <c r="M328" s="32">
        <v>2279193</v>
      </c>
      <c r="N328" s="32">
        <v>143568</v>
      </c>
      <c r="O328" s="32">
        <v>2422761</v>
      </c>
      <c r="P328" s="32">
        <v>163987</v>
      </c>
      <c r="Q328" s="32">
        <v>23599</v>
      </c>
      <c r="R328" s="32">
        <v>187586</v>
      </c>
      <c r="S328" s="32">
        <v>2235175</v>
      </c>
      <c r="T328" s="32">
        <v>436583</v>
      </c>
      <c r="V328" s="20">
        <f>+$M328/$P328</f>
        <v>13.898620012561972</v>
      </c>
      <c r="W328" s="18">
        <f>+$R328/$O328</f>
        <v>7.7426539390389723E-2</v>
      </c>
      <c r="X328" s="13"/>
      <c r="Y328" s="35"/>
      <c r="AA328" s="32">
        <f>+$T328/$S328</f>
        <v>0.1953238560739092</v>
      </c>
      <c r="AB328" s="32">
        <f>+$T328/$O328</f>
        <v>0.18020060583771985</v>
      </c>
    </row>
    <row r="329" spans="1:28" x14ac:dyDescent="0.3">
      <c r="A329" s="33">
        <v>13666</v>
      </c>
      <c r="B329" s="32" t="s">
        <v>32</v>
      </c>
      <c r="C329" s="32" t="s">
        <v>25</v>
      </c>
      <c r="D329" s="32">
        <v>830119211</v>
      </c>
      <c r="E329" s="32" t="s">
        <v>528</v>
      </c>
      <c r="F329" s="32" t="s">
        <v>58</v>
      </c>
      <c r="G329" s="32" t="s">
        <v>59</v>
      </c>
      <c r="H329" s="32" t="s">
        <v>27</v>
      </c>
      <c r="I329" s="32" t="s">
        <v>529</v>
      </c>
      <c r="J329" s="32" t="s">
        <v>29</v>
      </c>
      <c r="K329" s="32" t="s">
        <v>29</v>
      </c>
      <c r="L329" s="32" t="s">
        <v>30</v>
      </c>
      <c r="M329" s="32">
        <v>2374808</v>
      </c>
      <c r="N329" s="32">
        <v>1687494</v>
      </c>
      <c r="O329" s="32">
        <v>4062302</v>
      </c>
      <c r="P329" s="32">
        <v>200570</v>
      </c>
      <c r="Q329" s="32">
        <v>116979</v>
      </c>
      <c r="R329" s="32">
        <v>317549</v>
      </c>
      <c r="S329" s="32">
        <v>3744753</v>
      </c>
      <c r="T329" s="32">
        <v>175879</v>
      </c>
      <c r="V329" s="20">
        <f>+$M329/$P329</f>
        <v>11.840295158797428</v>
      </c>
      <c r="W329" s="18">
        <f>+$R329/$O329</f>
        <v>7.8169717564080657E-2</v>
      </c>
      <c r="X329" s="13"/>
      <c r="Y329" s="35"/>
      <c r="AA329" s="32">
        <f>+$T329/$S329</f>
        <v>4.6966782588865004E-2</v>
      </c>
      <c r="AB329" s="32">
        <f>+$T329/$O329</f>
        <v>4.3295402458999849E-2</v>
      </c>
    </row>
    <row r="330" spans="1:28" x14ac:dyDescent="0.3">
      <c r="A330" s="33">
        <v>1706</v>
      </c>
      <c r="B330" s="32" t="s">
        <v>32</v>
      </c>
      <c r="C330" s="32" t="s">
        <v>25</v>
      </c>
      <c r="D330" s="32">
        <v>800085606</v>
      </c>
      <c r="E330" s="32" t="s">
        <v>298</v>
      </c>
      <c r="F330" s="32" t="s">
        <v>58</v>
      </c>
      <c r="G330" s="32" t="s">
        <v>59</v>
      </c>
      <c r="H330" s="32" t="s">
        <v>27</v>
      </c>
      <c r="I330" s="32" t="s">
        <v>299</v>
      </c>
      <c r="J330" s="32" t="s">
        <v>74</v>
      </c>
      <c r="K330" s="32" t="s">
        <v>112</v>
      </c>
      <c r="L330" s="32" t="s">
        <v>30</v>
      </c>
      <c r="M330" s="32">
        <v>11000746</v>
      </c>
      <c r="N330" s="32">
        <v>2897962</v>
      </c>
      <c r="O330" s="32">
        <v>13898708</v>
      </c>
      <c r="P330" s="32">
        <v>1250392</v>
      </c>
      <c r="Q330" s="32">
        <v>113190</v>
      </c>
      <c r="R330" s="32">
        <v>1363582</v>
      </c>
      <c r="S330" s="32">
        <v>12535126</v>
      </c>
      <c r="T330" s="32">
        <v>2316338</v>
      </c>
      <c r="V330" s="20">
        <f>+$M330/$P330</f>
        <v>8.7978377980665261</v>
      </c>
      <c r="W330" s="18">
        <f>+$R330/$O330</f>
        <v>9.8108543614269753E-2</v>
      </c>
      <c r="X330" s="13"/>
      <c r="Y330" s="35"/>
      <c r="AA330" s="32">
        <f>+$T330/$S330</f>
        <v>0.18478777157884174</v>
      </c>
      <c r="AB330" s="32">
        <f>+$T330/$O330</f>
        <v>0.16665851243151522</v>
      </c>
    </row>
    <row r="331" spans="1:28" x14ac:dyDescent="0.3">
      <c r="A331" s="33">
        <v>1946</v>
      </c>
      <c r="B331" s="32" t="s">
        <v>24</v>
      </c>
      <c r="C331" s="32" t="s">
        <v>25</v>
      </c>
      <c r="D331" s="32">
        <v>860003437</v>
      </c>
      <c r="E331" s="32" t="s">
        <v>119</v>
      </c>
      <c r="F331" s="32" t="s">
        <v>58</v>
      </c>
      <c r="G331" s="32" t="s">
        <v>59</v>
      </c>
      <c r="H331" s="32" t="s">
        <v>27</v>
      </c>
      <c r="I331" s="32" t="s">
        <v>120</v>
      </c>
      <c r="J331" s="32" t="s">
        <v>29</v>
      </c>
      <c r="K331" s="32" t="s">
        <v>29</v>
      </c>
      <c r="L331" s="32" t="s">
        <v>30</v>
      </c>
      <c r="M331" s="32">
        <v>15703441</v>
      </c>
      <c r="N331" s="32">
        <v>12306751</v>
      </c>
      <c r="O331" s="32">
        <v>28010192</v>
      </c>
      <c r="P331" s="32">
        <v>1317586</v>
      </c>
      <c r="Q331" s="32">
        <v>1592005</v>
      </c>
      <c r="R331" s="32">
        <v>2909591</v>
      </c>
      <c r="S331" s="32">
        <v>25100601</v>
      </c>
      <c r="T331" s="32">
        <v>677945</v>
      </c>
      <c r="V331" s="20">
        <f>+$M331/$P331</f>
        <v>11.918342332113426</v>
      </c>
      <c r="W331" s="18">
        <f>+$R331/$O331</f>
        <v>0.1038761533658891</v>
      </c>
      <c r="X331" s="13"/>
      <c r="Y331" s="35"/>
      <c r="AA331" s="32">
        <f>+$T331/$S331</f>
        <v>2.7009114243917904E-2</v>
      </c>
      <c r="AB331" s="32">
        <f>+$T331/$O331</f>
        <v>2.4203511350439869E-2</v>
      </c>
    </row>
    <row r="332" spans="1:28" x14ac:dyDescent="0.3">
      <c r="A332" s="33">
        <v>802</v>
      </c>
      <c r="B332" s="32" t="s">
        <v>32</v>
      </c>
      <c r="C332" s="32" t="s">
        <v>25</v>
      </c>
      <c r="D332" s="32">
        <v>800036678</v>
      </c>
      <c r="E332" s="32" t="s">
        <v>280</v>
      </c>
      <c r="F332" s="32" t="s">
        <v>58</v>
      </c>
      <c r="G332" s="32" t="s">
        <v>59</v>
      </c>
      <c r="H332" s="32" t="s">
        <v>51</v>
      </c>
      <c r="I332" s="32" t="s">
        <v>281</v>
      </c>
      <c r="J332" s="32" t="s">
        <v>29</v>
      </c>
      <c r="K332" s="32" t="s">
        <v>29</v>
      </c>
      <c r="L332" s="32" t="s">
        <v>30</v>
      </c>
      <c r="M332" s="32">
        <v>9997075</v>
      </c>
      <c r="N332" s="32">
        <v>31319</v>
      </c>
      <c r="O332" s="32">
        <v>10028394</v>
      </c>
      <c r="P332" s="32">
        <v>1292176</v>
      </c>
      <c r="R332" s="32">
        <v>1292176</v>
      </c>
      <c r="S332" s="32">
        <v>8736218</v>
      </c>
      <c r="T332" s="32">
        <v>1261393</v>
      </c>
      <c r="V332" s="20">
        <f>+$M332/$P332</f>
        <v>7.7366202436819753</v>
      </c>
      <c r="W332" s="18">
        <f>+$R332/$O332</f>
        <v>0.12885173837406069</v>
      </c>
      <c r="X332" s="13"/>
      <c r="Y332" s="35"/>
      <c r="AA332" s="32">
        <f>+$T332/$S332</f>
        <v>0.14438662130455077</v>
      </c>
      <c r="AB332" s="32">
        <f>+$T332/$O332</f>
        <v>0.12578215415150223</v>
      </c>
    </row>
    <row r="333" spans="1:28" x14ac:dyDescent="0.3">
      <c r="A333" s="33">
        <v>17528</v>
      </c>
      <c r="B333" s="32" t="s">
        <v>32</v>
      </c>
      <c r="C333" s="32" t="s">
        <v>25</v>
      </c>
      <c r="D333" s="32">
        <v>860502682</v>
      </c>
      <c r="E333" s="32" t="s">
        <v>602</v>
      </c>
      <c r="F333" s="32" t="s">
        <v>58</v>
      </c>
      <c r="G333" s="32" t="s">
        <v>59</v>
      </c>
      <c r="H333" s="32" t="s">
        <v>27</v>
      </c>
      <c r="I333" s="32" t="s">
        <v>603</v>
      </c>
      <c r="J333" s="32" t="s">
        <v>29</v>
      </c>
      <c r="K333" s="32" t="s">
        <v>29</v>
      </c>
      <c r="L333" s="32" t="s">
        <v>30</v>
      </c>
      <c r="M333" s="32">
        <v>24557209</v>
      </c>
      <c r="N333" s="32">
        <v>261589</v>
      </c>
      <c r="O333" s="32">
        <v>24818798</v>
      </c>
      <c r="P333" s="32">
        <v>2367674</v>
      </c>
      <c r="Q333" s="32">
        <v>852300</v>
      </c>
      <c r="R333" s="32">
        <v>3219974</v>
      </c>
      <c r="S333" s="32">
        <v>21598824</v>
      </c>
      <c r="T333" s="32">
        <v>1730730</v>
      </c>
      <c r="V333" s="20">
        <f>+$M333/$P333</f>
        <v>10.37187087411527</v>
      </c>
      <c r="W333" s="18">
        <f>+$R333/$O333</f>
        <v>0.12973932097759125</v>
      </c>
      <c r="X333" s="13"/>
      <c r="Y333" s="35"/>
      <c r="AA333" s="32">
        <f>+$T333/$S333</f>
        <v>8.0130751563140659E-2</v>
      </c>
      <c r="AB333" s="32">
        <f>+$T333/$O333</f>
        <v>6.9734642265914734E-2</v>
      </c>
    </row>
    <row r="334" spans="1:28" x14ac:dyDescent="0.3">
      <c r="A334" s="33">
        <v>19172</v>
      </c>
      <c r="B334" s="32" t="s">
        <v>32</v>
      </c>
      <c r="C334" s="32" t="s">
        <v>25</v>
      </c>
      <c r="D334" s="32">
        <v>890306166</v>
      </c>
      <c r="E334" s="32" t="s">
        <v>624</v>
      </c>
      <c r="F334" s="32" t="s">
        <v>58</v>
      </c>
      <c r="G334" s="32" t="s">
        <v>59</v>
      </c>
      <c r="H334" s="32" t="s">
        <v>27</v>
      </c>
      <c r="I334" s="32" t="s">
        <v>625</v>
      </c>
      <c r="J334" s="32" t="s">
        <v>158</v>
      </c>
      <c r="K334" s="32" t="s">
        <v>247</v>
      </c>
      <c r="L334" s="32" t="s">
        <v>30</v>
      </c>
      <c r="M334" s="32">
        <v>2715622</v>
      </c>
      <c r="N334" s="32">
        <v>87230</v>
      </c>
      <c r="O334" s="32">
        <v>2802852</v>
      </c>
      <c r="P334" s="32">
        <v>302265</v>
      </c>
      <c r="Q334" s="32">
        <v>71679</v>
      </c>
      <c r="R334" s="32">
        <v>373944</v>
      </c>
      <c r="S334" s="32">
        <v>2428908</v>
      </c>
      <c r="T334" s="32">
        <v>137823</v>
      </c>
      <c r="V334" s="20">
        <f>+$M334/$P334</f>
        <v>8.984242303938597</v>
      </c>
      <c r="W334" s="18">
        <f>+$R334/$O334</f>
        <v>0.13341553531902506</v>
      </c>
      <c r="X334" s="13"/>
      <c r="Y334" s="35"/>
      <c r="AA334" s="32">
        <f>+$T334/$S334</f>
        <v>5.6742783176637404E-2</v>
      </c>
      <c r="AB334" s="32">
        <f>+$T334/$O334</f>
        <v>4.9172414383634955E-2</v>
      </c>
    </row>
    <row r="335" spans="1:28" x14ac:dyDescent="0.3">
      <c r="A335" s="33">
        <v>11534</v>
      </c>
      <c r="B335" s="32" t="s">
        <v>32</v>
      </c>
      <c r="C335" s="32" t="s">
        <v>25</v>
      </c>
      <c r="D335" s="32">
        <v>830051556</v>
      </c>
      <c r="E335" s="32" t="s">
        <v>471</v>
      </c>
      <c r="F335" s="32" t="s">
        <v>58</v>
      </c>
      <c r="G335" s="32" t="s">
        <v>59</v>
      </c>
      <c r="H335" s="32" t="s">
        <v>51</v>
      </c>
      <c r="I335" s="32" t="s">
        <v>472</v>
      </c>
      <c r="J335" s="32" t="s">
        <v>29</v>
      </c>
      <c r="K335" s="32" t="s">
        <v>29</v>
      </c>
      <c r="L335" s="32" t="s">
        <v>30</v>
      </c>
      <c r="M335" s="32">
        <v>8883734</v>
      </c>
      <c r="N335" s="32">
        <v>4041420</v>
      </c>
      <c r="O335" s="32">
        <v>12925154</v>
      </c>
      <c r="P335" s="32">
        <v>1341207</v>
      </c>
      <c r="Q335" s="32">
        <v>492071</v>
      </c>
      <c r="R335" s="32">
        <v>1833278</v>
      </c>
      <c r="S335" s="32">
        <v>11091876</v>
      </c>
      <c r="T335" s="32">
        <v>1645517</v>
      </c>
      <c r="V335" s="20">
        <f>+$M335/$P335</f>
        <v>6.6236859783761943</v>
      </c>
      <c r="W335" s="18">
        <f>+$R335/$O335</f>
        <v>0.14183800053755646</v>
      </c>
      <c r="X335" s="13"/>
      <c r="Y335" s="35"/>
      <c r="AA335" s="32">
        <f>+$T335/$S335</f>
        <v>0.1483533533912568</v>
      </c>
      <c r="AB335" s="32">
        <f>+$T335/$O335</f>
        <v>0.12731121037319942</v>
      </c>
    </row>
    <row r="336" spans="1:28" x14ac:dyDescent="0.3">
      <c r="A336" s="33">
        <v>32812</v>
      </c>
      <c r="B336" s="32" t="s">
        <v>32</v>
      </c>
      <c r="C336" s="32" t="s">
        <v>25</v>
      </c>
      <c r="D336" s="32">
        <v>900410229</v>
      </c>
      <c r="E336" s="32" t="s">
        <v>822</v>
      </c>
      <c r="F336" s="32" t="s">
        <v>58</v>
      </c>
      <c r="G336" s="32" t="s">
        <v>59</v>
      </c>
      <c r="H336" s="32" t="s">
        <v>27</v>
      </c>
      <c r="I336" s="32" t="s">
        <v>823</v>
      </c>
      <c r="J336" s="32" t="s">
        <v>29</v>
      </c>
      <c r="K336" s="32" t="s">
        <v>29</v>
      </c>
      <c r="L336" s="32" t="s">
        <v>30</v>
      </c>
      <c r="M336" s="32">
        <v>6476541</v>
      </c>
      <c r="N336" s="32">
        <v>5301</v>
      </c>
      <c r="O336" s="32">
        <v>6481842</v>
      </c>
      <c r="P336" s="32">
        <v>947577</v>
      </c>
      <c r="R336" s="32">
        <v>947577</v>
      </c>
      <c r="S336" s="32">
        <v>5534265</v>
      </c>
      <c r="T336" s="32">
        <v>511603</v>
      </c>
      <c r="V336" s="20">
        <f>+$M336/$P336</f>
        <v>6.8348440285063905</v>
      </c>
      <c r="W336" s="18">
        <f>+$R336/$O336</f>
        <v>0.14618946281010861</v>
      </c>
      <c r="X336" s="13"/>
      <c r="Y336" s="35"/>
      <c r="AA336" s="32">
        <f>+$T336/$S336</f>
        <v>9.244280857530314E-2</v>
      </c>
      <c r="AB336" s="32">
        <f>+$T336/$O336</f>
        <v>7.8928644049021862E-2</v>
      </c>
    </row>
    <row r="337" spans="1:28" x14ac:dyDescent="0.3">
      <c r="A337" s="33">
        <v>15486</v>
      </c>
      <c r="B337" s="32" t="s">
        <v>32</v>
      </c>
      <c r="C337" s="32" t="s">
        <v>25</v>
      </c>
      <c r="D337" s="32">
        <v>860000888</v>
      </c>
      <c r="E337" s="32" t="s">
        <v>563</v>
      </c>
      <c r="F337" s="32" t="s">
        <v>58</v>
      </c>
      <c r="G337" s="32" t="s">
        <v>59</v>
      </c>
      <c r="H337" s="32" t="s">
        <v>27</v>
      </c>
      <c r="I337" s="32" t="s">
        <v>564</v>
      </c>
      <c r="J337" s="32" t="s">
        <v>29</v>
      </c>
      <c r="K337" s="32" t="s">
        <v>29</v>
      </c>
      <c r="L337" s="32" t="s">
        <v>30</v>
      </c>
      <c r="M337" s="32">
        <v>4759663</v>
      </c>
      <c r="N337" s="32">
        <v>1658059</v>
      </c>
      <c r="O337" s="32">
        <v>6417722</v>
      </c>
      <c r="P337" s="32">
        <v>408434</v>
      </c>
      <c r="Q337" s="32">
        <v>636000</v>
      </c>
      <c r="R337" s="32">
        <v>1044434</v>
      </c>
      <c r="S337" s="32">
        <v>5373288</v>
      </c>
      <c r="T337" s="32">
        <v>195107</v>
      </c>
      <c r="V337" s="20">
        <f>+$M337/$P337</f>
        <v>11.653444620183432</v>
      </c>
      <c r="W337" s="18">
        <f>+$R337/$O337</f>
        <v>0.16274216926192814</v>
      </c>
      <c r="X337" s="13"/>
      <c r="Y337" s="35"/>
      <c r="AA337" s="32">
        <f>+$T337/$S337</f>
        <v>3.6310542074052238E-2</v>
      </c>
      <c r="AB337" s="32">
        <f>+$T337/$O337</f>
        <v>3.0401285689844466E-2</v>
      </c>
    </row>
    <row r="338" spans="1:28" x14ac:dyDescent="0.3">
      <c r="A338" s="33">
        <v>1116</v>
      </c>
      <c r="B338" s="32" t="s">
        <v>32</v>
      </c>
      <c r="C338" s="32" t="s">
        <v>25</v>
      </c>
      <c r="D338" s="32">
        <v>800052954</v>
      </c>
      <c r="E338" s="32" t="s">
        <v>288</v>
      </c>
      <c r="F338" s="32" t="s">
        <v>58</v>
      </c>
      <c r="G338" s="32" t="s">
        <v>59</v>
      </c>
      <c r="H338" s="32" t="s">
        <v>27</v>
      </c>
      <c r="I338" s="32" t="s">
        <v>289</v>
      </c>
      <c r="J338" s="32" t="s">
        <v>29</v>
      </c>
      <c r="K338" s="32" t="s">
        <v>29</v>
      </c>
      <c r="L338" s="32" t="s">
        <v>30</v>
      </c>
      <c r="M338" s="32">
        <v>1219589</v>
      </c>
      <c r="N338" s="32">
        <v>3061486</v>
      </c>
      <c r="O338" s="32">
        <v>4281075</v>
      </c>
      <c r="P338" s="32">
        <v>590141</v>
      </c>
      <c r="Q338" s="32">
        <v>144613</v>
      </c>
      <c r="R338" s="32">
        <v>734754</v>
      </c>
      <c r="S338" s="32">
        <v>3546321</v>
      </c>
      <c r="T338" s="32">
        <v>47755</v>
      </c>
      <c r="V338" s="20">
        <f>+$M338/$P338</f>
        <v>2.0666061161654588</v>
      </c>
      <c r="W338" s="18">
        <f>+$R338/$O338</f>
        <v>0.17162838772971742</v>
      </c>
      <c r="X338" s="13"/>
      <c r="Y338" s="35"/>
      <c r="AA338" s="32">
        <f>+$T338/$S338</f>
        <v>1.3466068074491846E-2</v>
      </c>
      <c r="AB338" s="32">
        <f>+$T338/$O338</f>
        <v>1.115490852180819E-2</v>
      </c>
    </row>
    <row r="339" spans="1:28" x14ac:dyDescent="0.3">
      <c r="A339" s="33">
        <v>41020</v>
      </c>
      <c r="B339" s="32" t="s">
        <v>32</v>
      </c>
      <c r="C339" s="32" t="s">
        <v>25</v>
      </c>
      <c r="D339" s="32">
        <v>900812558</v>
      </c>
      <c r="E339" s="32" t="s">
        <v>938</v>
      </c>
      <c r="F339" s="32" t="s">
        <v>58</v>
      </c>
      <c r="G339" s="32" t="s">
        <v>59</v>
      </c>
      <c r="H339" s="32" t="s">
        <v>27</v>
      </c>
      <c r="I339" s="32" t="s">
        <v>939</v>
      </c>
      <c r="J339" s="32" t="s">
        <v>384</v>
      </c>
      <c r="K339" s="32" t="s">
        <v>385</v>
      </c>
      <c r="L339" s="32" t="s">
        <v>30</v>
      </c>
      <c r="M339" s="32">
        <v>18360368</v>
      </c>
      <c r="N339" s="32">
        <v>8279627</v>
      </c>
      <c r="O339" s="32">
        <v>26639995</v>
      </c>
      <c r="P339" s="32">
        <v>4585173</v>
      </c>
      <c r="R339" s="32">
        <v>4585173</v>
      </c>
      <c r="S339" s="32">
        <v>22054822</v>
      </c>
      <c r="T339" s="32">
        <v>7403168</v>
      </c>
      <c r="V339" s="20">
        <f>+$M339/$P339</f>
        <v>4.0042912230356409</v>
      </c>
      <c r="W339" s="18">
        <f>+$R339/$O339</f>
        <v>0.17211613590768315</v>
      </c>
      <c r="X339" s="13"/>
      <c r="Y339" s="35"/>
      <c r="AA339" s="32">
        <f>+$T339/$S339</f>
        <v>0.33567117431281013</v>
      </c>
      <c r="AB339" s="32">
        <f>+$T339/$O339</f>
        <v>0.27789674885449489</v>
      </c>
    </row>
    <row r="340" spans="1:28" x14ac:dyDescent="0.3">
      <c r="A340" s="33">
        <v>2072</v>
      </c>
      <c r="B340" s="32" t="s">
        <v>24</v>
      </c>
      <c r="C340" s="32" t="s">
        <v>25</v>
      </c>
      <c r="D340" s="32">
        <v>860028581</v>
      </c>
      <c r="E340" s="32" t="s">
        <v>127</v>
      </c>
      <c r="F340" s="32" t="s">
        <v>58</v>
      </c>
      <c r="G340" s="32" t="s">
        <v>59</v>
      </c>
      <c r="H340" s="32" t="s">
        <v>27</v>
      </c>
      <c r="I340" s="32" t="s">
        <v>128</v>
      </c>
      <c r="J340" s="32" t="s">
        <v>29</v>
      </c>
      <c r="K340" s="32" t="s">
        <v>29</v>
      </c>
      <c r="L340" s="32" t="s">
        <v>30</v>
      </c>
      <c r="M340" s="32">
        <v>9208842</v>
      </c>
      <c r="N340" s="32">
        <v>41329415</v>
      </c>
      <c r="O340" s="32">
        <v>50538257</v>
      </c>
      <c r="P340" s="32">
        <v>3316342</v>
      </c>
      <c r="Q340" s="32">
        <v>6173674</v>
      </c>
      <c r="R340" s="32">
        <v>9490016</v>
      </c>
      <c r="S340" s="32">
        <v>41048241</v>
      </c>
      <c r="T340" s="32">
        <v>10543876</v>
      </c>
      <c r="V340" s="20">
        <f>+$M340/$P340</f>
        <v>2.7768070964936666</v>
      </c>
      <c r="W340" s="18">
        <f>+$R340/$O340</f>
        <v>0.18777885434394778</v>
      </c>
      <c r="X340" s="13"/>
      <c r="Y340" s="35"/>
      <c r="AA340" s="32">
        <f>+$T340/$S340</f>
        <v>0.25686547689095862</v>
      </c>
      <c r="AB340" s="32">
        <f>+$T340/$O340</f>
        <v>0.20863157191986262</v>
      </c>
    </row>
    <row r="341" spans="1:28" x14ac:dyDescent="0.3">
      <c r="A341" s="33">
        <v>2332</v>
      </c>
      <c r="B341" s="32" t="s">
        <v>24</v>
      </c>
      <c r="C341" s="32" t="s">
        <v>25</v>
      </c>
      <c r="D341" s="32">
        <v>860450450</v>
      </c>
      <c r="E341" s="32" t="s">
        <v>139</v>
      </c>
      <c r="F341" s="32" t="s">
        <v>58</v>
      </c>
      <c r="G341" s="32" t="s">
        <v>59</v>
      </c>
      <c r="H341" s="32" t="s">
        <v>44</v>
      </c>
      <c r="I341" s="32" t="s">
        <v>140</v>
      </c>
      <c r="J341" s="32" t="s">
        <v>29</v>
      </c>
      <c r="K341" s="32" t="s">
        <v>29</v>
      </c>
      <c r="L341" s="32" t="s">
        <v>30</v>
      </c>
      <c r="M341" s="32">
        <v>40128822</v>
      </c>
      <c r="N341" s="32">
        <v>27658843</v>
      </c>
      <c r="O341" s="32">
        <v>67787665</v>
      </c>
      <c r="P341" s="32">
        <v>13032700</v>
      </c>
      <c r="Q341" s="32">
        <v>569072</v>
      </c>
      <c r="R341" s="32">
        <v>13601772</v>
      </c>
      <c r="S341" s="32">
        <v>54185893</v>
      </c>
      <c r="T341" s="32">
        <v>9378096</v>
      </c>
      <c r="U341" s="32">
        <v>0</v>
      </c>
      <c r="V341" s="20">
        <f>+$M341/$P341</f>
        <v>3.079087372532169</v>
      </c>
      <c r="W341" s="18">
        <f>+$R341/$O341</f>
        <v>0.20065261135635812</v>
      </c>
      <c r="X341" s="13"/>
      <c r="Y341" s="35"/>
      <c r="AA341" s="32">
        <f>+$T341/$S341</f>
        <v>0.1730726482628975</v>
      </c>
      <c r="AB341" s="32">
        <f>+$T341/$O341</f>
        <v>0.13834516943458666</v>
      </c>
    </row>
    <row r="342" spans="1:28" x14ac:dyDescent="0.3">
      <c r="A342" s="33">
        <v>10350</v>
      </c>
      <c r="B342" s="32" t="s">
        <v>32</v>
      </c>
      <c r="C342" s="32" t="s">
        <v>25</v>
      </c>
      <c r="D342" s="32">
        <v>830010599</v>
      </c>
      <c r="E342" s="32" t="s">
        <v>433</v>
      </c>
      <c r="F342" s="32" t="s">
        <v>58</v>
      </c>
      <c r="G342" s="32" t="s">
        <v>59</v>
      </c>
      <c r="H342" s="32" t="s">
        <v>27</v>
      </c>
      <c r="I342" s="32" t="s">
        <v>434</v>
      </c>
      <c r="J342" s="32" t="s">
        <v>29</v>
      </c>
      <c r="K342" s="32" t="s">
        <v>29</v>
      </c>
      <c r="L342" s="32" t="s">
        <v>30</v>
      </c>
      <c r="M342" s="32">
        <v>2814764</v>
      </c>
      <c r="N342" s="32">
        <v>483580</v>
      </c>
      <c r="O342" s="32">
        <v>3298344</v>
      </c>
      <c r="P342" s="32">
        <v>665587</v>
      </c>
      <c r="R342" s="32">
        <v>665587</v>
      </c>
      <c r="S342" s="32">
        <v>2632757</v>
      </c>
      <c r="T342" s="32">
        <v>1016031</v>
      </c>
      <c r="V342" s="20">
        <f>+$M342/$P342</f>
        <v>4.2289948571711884</v>
      </c>
      <c r="W342" s="18">
        <f>+$R342/$O342</f>
        <v>0.20179429434892177</v>
      </c>
      <c r="X342" s="13"/>
      <c r="Y342" s="35"/>
      <c r="AA342" s="32">
        <f>+$T342/$S342</f>
        <v>0.38591901949173435</v>
      </c>
      <c r="AB342" s="32">
        <f>+$T342/$O342</f>
        <v>0.30804276327757202</v>
      </c>
    </row>
    <row r="343" spans="1:28" x14ac:dyDescent="0.3">
      <c r="A343" s="33">
        <v>21706</v>
      </c>
      <c r="B343" s="32" t="s">
        <v>32</v>
      </c>
      <c r="C343" s="32" t="s">
        <v>25</v>
      </c>
      <c r="D343" s="32">
        <v>892002085</v>
      </c>
      <c r="E343" s="32" t="s">
        <v>650</v>
      </c>
      <c r="F343" s="32" t="s">
        <v>58</v>
      </c>
      <c r="G343" s="32" t="s">
        <v>59</v>
      </c>
      <c r="H343" s="32" t="s">
        <v>27</v>
      </c>
      <c r="I343" s="32" t="s">
        <v>651</v>
      </c>
      <c r="J343" s="32" t="s">
        <v>652</v>
      </c>
      <c r="K343" s="32" t="s">
        <v>653</v>
      </c>
      <c r="L343" s="32" t="s">
        <v>30</v>
      </c>
      <c r="M343" s="32">
        <v>6770515</v>
      </c>
      <c r="N343" s="32">
        <v>3704248</v>
      </c>
      <c r="O343" s="32">
        <v>10474763</v>
      </c>
      <c r="P343" s="32">
        <v>1731438</v>
      </c>
      <c r="Q343" s="32">
        <v>430194</v>
      </c>
      <c r="R343" s="32">
        <v>2161632</v>
      </c>
      <c r="S343" s="32">
        <v>8313131</v>
      </c>
      <c r="T343" s="32">
        <v>1913729</v>
      </c>
      <c r="V343" s="20">
        <f>+$M343/$P343</f>
        <v>3.9103421549024566</v>
      </c>
      <c r="W343" s="18">
        <f>+$R343/$O343</f>
        <v>0.2063657192052937</v>
      </c>
      <c r="X343" s="13"/>
      <c r="Y343" s="35"/>
      <c r="AA343" s="32">
        <f>+$T343/$S343</f>
        <v>0.2302055627416433</v>
      </c>
      <c r="AB343" s="32">
        <f>+$T343/$O343</f>
        <v>0.18269902622140471</v>
      </c>
    </row>
    <row r="344" spans="1:28" x14ac:dyDescent="0.3">
      <c r="A344" s="33">
        <v>13144</v>
      </c>
      <c r="B344" s="32" t="s">
        <v>32</v>
      </c>
      <c r="C344" s="32" t="s">
        <v>25</v>
      </c>
      <c r="D344" s="32">
        <v>830101742</v>
      </c>
      <c r="E344" s="32" t="s">
        <v>516</v>
      </c>
      <c r="F344" s="32" t="s">
        <v>58</v>
      </c>
      <c r="G344" s="32" t="s">
        <v>59</v>
      </c>
      <c r="H344" s="32" t="s">
        <v>27</v>
      </c>
      <c r="I344" s="32" t="s">
        <v>517</v>
      </c>
      <c r="J344" s="32" t="s">
        <v>29</v>
      </c>
      <c r="K344" s="32" t="s">
        <v>29</v>
      </c>
      <c r="L344" s="32" t="s">
        <v>30</v>
      </c>
      <c r="M344" s="32">
        <v>4068686</v>
      </c>
      <c r="N344" s="32">
        <v>37555</v>
      </c>
      <c r="O344" s="32">
        <v>4106241</v>
      </c>
      <c r="P344" s="32">
        <v>366507</v>
      </c>
      <c r="Q344" s="32">
        <v>495398</v>
      </c>
      <c r="R344" s="32">
        <v>861905</v>
      </c>
      <c r="S344" s="32">
        <v>3244336</v>
      </c>
      <c r="T344" s="32">
        <v>350028</v>
      </c>
      <c r="V344" s="20">
        <f>+$M344/$P344</f>
        <v>11.101250453606616</v>
      </c>
      <c r="W344" s="18">
        <f>+$R344/$O344</f>
        <v>0.2099012210924785</v>
      </c>
      <c r="X344" s="13"/>
      <c r="Y344" s="35"/>
      <c r="AA344" s="32">
        <f>+$T344/$S344</f>
        <v>0.10788894861691267</v>
      </c>
      <c r="AB344" s="32">
        <f>+$T344/$O344</f>
        <v>8.5242926559839033E-2</v>
      </c>
    </row>
    <row r="345" spans="1:28" x14ac:dyDescent="0.3">
      <c r="A345" s="33">
        <v>2216</v>
      </c>
      <c r="B345" s="32" t="s">
        <v>32</v>
      </c>
      <c r="C345" s="32" t="s">
        <v>25</v>
      </c>
      <c r="D345" s="32">
        <v>800115389</v>
      </c>
      <c r="E345" s="32" t="s">
        <v>310</v>
      </c>
      <c r="F345" s="32" t="s">
        <v>58</v>
      </c>
      <c r="G345" s="32" t="s">
        <v>59</v>
      </c>
      <c r="H345" s="32" t="s">
        <v>51</v>
      </c>
      <c r="I345" s="32" t="s">
        <v>311</v>
      </c>
      <c r="J345" s="32" t="s">
        <v>29</v>
      </c>
      <c r="K345" s="32" t="s">
        <v>29</v>
      </c>
      <c r="L345" s="32" t="s">
        <v>30</v>
      </c>
      <c r="M345" s="32">
        <v>2661310</v>
      </c>
      <c r="N345" s="32">
        <v>957083</v>
      </c>
      <c r="O345" s="32">
        <v>3618393</v>
      </c>
      <c r="P345" s="32">
        <v>756957</v>
      </c>
      <c r="Q345" s="32">
        <v>6944</v>
      </c>
      <c r="R345" s="32">
        <v>763901</v>
      </c>
      <c r="S345" s="32">
        <v>2854492</v>
      </c>
      <c r="T345" s="32">
        <v>428996</v>
      </c>
      <c r="V345" s="20">
        <f>+$M345/$P345</f>
        <v>3.5158007654331751</v>
      </c>
      <c r="W345" s="18">
        <f>+$R345/$O345</f>
        <v>0.21111609490732489</v>
      </c>
      <c r="X345" s="13"/>
      <c r="Y345" s="35"/>
      <c r="AA345" s="32">
        <f>+$T345/$S345</f>
        <v>0.15028803724095216</v>
      </c>
      <c r="AB345" s="32">
        <f>+$T345/$O345</f>
        <v>0.11855981370735573</v>
      </c>
    </row>
    <row r="346" spans="1:28" x14ac:dyDescent="0.3">
      <c r="A346" s="33">
        <v>25774</v>
      </c>
      <c r="B346" s="32" t="s">
        <v>32</v>
      </c>
      <c r="C346" s="32" t="s">
        <v>25</v>
      </c>
      <c r="D346" s="32">
        <v>900164399</v>
      </c>
      <c r="E346" s="32" t="s">
        <v>726</v>
      </c>
      <c r="F346" s="32" t="s">
        <v>58</v>
      </c>
      <c r="G346" s="32" t="s">
        <v>59</v>
      </c>
      <c r="H346" s="32" t="s">
        <v>27</v>
      </c>
      <c r="I346" s="32" t="s">
        <v>727</v>
      </c>
      <c r="J346" s="32" t="s">
        <v>74</v>
      </c>
      <c r="K346" s="32" t="s">
        <v>177</v>
      </c>
      <c r="L346" s="32" t="s">
        <v>30</v>
      </c>
      <c r="M346" s="32">
        <v>18629382</v>
      </c>
      <c r="N346" s="32">
        <v>96785</v>
      </c>
      <c r="O346" s="32">
        <v>18726167</v>
      </c>
      <c r="P346" s="32">
        <v>4043697</v>
      </c>
      <c r="R346" s="32">
        <v>4043697</v>
      </c>
      <c r="S346" s="32">
        <v>14682470</v>
      </c>
      <c r="T346" s="32">
        <v>4055931</v>
      </c>
      <c r="V346" s="20">
        <f>+$M346/$P346</f>
        <v>4.6070172913549161</v>
      </c>
      <c r="W346" s="18">
        <f>+$R346/$O346</f>
        <v>0.215938317756111</v>
      </c>
      <c r="X346" s="13"/>
      <c r="Y346" s="35"/>
      <c r="AA346" s="32">
        <f>+$T346/$S346</f>
        <v>0.27624309806183839</v>
      </c>
      <c r="AB346" s="32">
        <f>+$T346/$O346</f>
        <v>0.21659162817462857</v>
      </c>
    </row>
    <row r="347" spans="1:28" x14ac:dyDescent="0.3">
      <c r="A347" s="33">
        <v>10414</v>
      </c>
      <c r="B347" s="32" t="s">
        <v>32</v>
      </c>
      <c r="C347" s="32" t="s">
        <v>25</v>
      </c>
      <c r="D347" s="32">
        <v>830012595</v>
      </c>
      <c r="E347" s="32" t="s">
        <v>435</v>
      </c>
      <c r="F347" s="32" t="s">
        <v>58</v>
      </c>
      <c r="G347" s="32" t="s">
        <v>59</v>
      </c>
      <c r="H347" s="32" t="s">
        <v>27</v>
      </c>
      <c r="I347" s="32" t="s">
        <v>436</v>
      </c>
      <c r="J347" s="32" t="s">
        <v>74</v>
      </c>
      <c r="K347" s="32" t="s">
        <v>240</v>
      </c>
      <c r="L347" s="32" t="s">
        <v>30</v>
      </c>
      <c r="M347" s="32">
        <v>63077669</v>
      </c>
      <c r="N347" s="32">
        <v>2810185</v>
      </c>
      <c r="O347" s="32">
        <v>65887854</v>
      </c>
      <c r="P347" s="32">
        <v>6781799</v>
      </c>
      <c r="Q347" s="32">
        <v>7918919</v>
      </c>
      <c r="R347" s="32">
        <v>14700718</v>
      </c>
      <c r="S347" s="32">
        <v>51187136</v>
      </c>
      <c r="T347" s="32">
        <v>18765027</v>
      </c>
      <c r="V347" s="20">
        <f>+$M347/$P347</f>
        <v>9.3010230766202309</v>
      </c>
      <c r="W347" s="18">
        <f>+$R347/$O347</f>
        <v>0.22311726832080461</v>
      </c>
      <c r="X347" s="13"/>
      <c r="Y347" s="35"/>
      <c r="AA347" s="32">
        <f>+$T347/$S347</f>
        <v>0.36659654097466987</v>
      </c>
      <c r="AB347" s="32">
        <f>+$T347/$O347</f>
        <v>0.28480252217654561</v>
      </c>
    </row>
    <row r="348" spans="1:28" x14ac:dyDescent="0.3">
      <c r="A348" s="33">
        <v>12566</v>
      </c>
      <c r="B348" s="32" t="s">
        <v>32</v>
      </c>
      <c r="C348" s="32" t="s">
        <v>25</v>
      </c>
      <c r="D348" s="32">
        <v>830083878</v>
      </c>
      <c r="E348" s="32" t="s">
        <v>505</v>
      </c>
      <c r="F348" s="32" t="s">
        <v>58</v>
      </c>
      <c r="G348" s="32" t="s">
        <v>59</v>
      </c>
      <c r="H348" s="32" t="s">
        <v>27</v>
      </c>
      <c r="I348" s="32" t="s">
        <v>506</v>
      </c>
      <c r="J348" s="32" t="s">
        <v>29</v>
      </c>
      <c r="K348" s="32" t="s">
        <v>29</v>
      </c>
      <c r="L348" s="32" t="s">
        <v>30</v>
      </c>
      <c r="M348" s="32">
        <v>7321137</v>
      </c>
      <c r="N348" s="32">
        <v>462872</v>
      </c>
      <c r="O348" s="32">
        <v>7784009</v>
      </c>
      <c r="P348" s="32">
        <v>1770519</v>
      </c>
      <c r="Q348" s="32">
        <v>0</v>
      </c>
      <c r="R348" s="32">
        <v>1770519</v>
      </c>
      <c r="S348" s="32">
        <v>6013490</v>
      </c>
      <c r="T348" s="32">
        <v>680349</v>
      </c>
      <c r="U348" s="32">
        <v>0</v>
      </c>
      <c r="V348" s="20">
        <f>+$M348/$P348</f>
        <v>4.13502312033929</v>
      </c>
      <c r="W348" s="18">
        <f>+$R348/$O348</f>
        <v>0.22745592920049296</v>
      </c>
      <c r="X348" s="13"/>
      <c r="Y348" s="35"/>
      <c r="AA348" s="32">
        <f>+$T348/$S348</f>
        <v>0.11313713001933985</v>
      </c>
      <c r="AB348" s="32">
        <f>+$T348/$O348</f>
        <v>8.7403418983713912E-2</v>
      </c>
    </row>
    <row r="349" spans="1:28" x14ac:dyDescent="0.3">
      <c r="A349" s="33">
        <v>13502</v>
      </c>
      <c r="B349" s="32" t="s">
        <v>32</v>
      </c>
      <c r="C349" s="32" t="s">
        <v>25</v>
      </c>
      <c r="D349" s="32">
        <v>830114737</v>
      </c>
      <c r="E349" s="32" t="s">
        <v>522</v>
      </c>
      <c r="F349" s="32" t="s">
        <v>58</v>
      </c>
      <c r="G349" s="32" t="s">
        <v>59</v>
      </c>
      <c r="H349" s="32" t="s">
        <v>27</v>
      </c>
      <c r="I349" s="32" t="s">
        <v>523</v>
      </c>
      <c r="J349" s="32" t="s">
        <v>29</v>
      </c>
      <c r="K349" s="32" t="s">
        <v>29</v>
      </c>
      <c r="L349" s="32" t="s">
        <v>30</v>
      </c>
      <c r="M349" s="32">
        <v>2512806</v>
      </c>
      <c r="N349" s="32">
        <v>1096593</v>
      </c>
      <c r="O349" s="32">
        <v>3609399</v>
      </c>
      <c r="P349" s="32">
        <v>327626</v>
      </c>
      <c r="Q349" s="32">
        <v>505264</v>
      </c>
      <c r="R349" s="32">
        <v>832890</v>
      </c>
      <c r="S349" s="32">
        <v>2776509</v>
      </c>
      <c r="T349" s="32">
        <v>772670</v>
      </c>
      <c r="V349" s="20">
        <f>+$M349/$P349</f>
        <v>7.6697392758816454</v>
      </c>
      <c r="W349" s="18">
        <f>+$R349/$O349</f>
        <v>0.23075586822072039</v>
      </c>
      <c r="X349" s="13"/>
      <c r="Y349" s="35"/>
      <c r="AA349" s="32">
        <f>+$T349/$S349</f>
        <v>0.27828831096891815</v>
      </c>
      <c r="AB349" s="32">
        <f>+$T349/$O349</f>
        <v>0.21407165015560761</v>
      </c>
    </row>
    <row r="350" spans="1:28" x14ac:dyDescent="0.3">
      <c r="A350" s="33">
        <v>10498</v>
      </c>
      <c r="B350" s="32" t="s">
        <v>32</v>
      </c>
      <c r="C350" s="32" t="s">
        <v>25</v>
      </c>
      <c r="D350" s="32">
        <v>830015673</v>
      </c>
      <c r="E350" s="32" t="s">
        <v>447</v>
      </c>
      <c r="F350" s="32" t="s">
        <v>58</v>
      </c>
      <c r="G350" s="32" t="s">
        <v>59</v>
      </c>
      <c r="H350" s="32" t="s">
        <v>51</v>
      </c>
      <c r="I350" s="32" t="s">
        <v>448</v>
      </c>
      <c r="J350" s="32" t="s">
        <v>29</v>
      </c>
      <c r="K350" s="32" t="s">
        <v>29</v>
      </c>
      <c r="L350" s="32" t="s">
        <v>30</v>
      </c>
      <c r="M350" s="32">
        <v>2457947</v>
      </c>
      <c r="N350" s="32">
        <v>8491</v>
      </c>
      <c r="O350" s="32">
        <v>2466438</v>
      </c>
      <c r="P350" s="32">
        <v>28972</v>
      </c>
      <c r="Q350" s="32">
        <v>542049</v>
      </c>
      <c r="R350" s="32">
        <v>571021</v>
      </c>
      <c r="S350" s="32">
        <v>1895417</v>
      </c>
      <c r="T350" s="32">
        <v>217546</v>
      </c>
      <c r="V350" s="20">
        <f>+$M350/$P350</f>
        <v>84.838706337153113</v>
      </c>
      <c r="W350" s="18">
        <f>+$R350/$O350</f>
        <v>0.23151646220176628</v>
      </c>
      <c r="X350" s="13"/>
      <c r="Y350" s="35"/>
      <c r="AA350" s="32">
        <f>+$T350/$S350</f>
        <v>0.11477474349971536</v>
      </c>
      <c r="AB350" s="32">
        <f>+$T350/$O350</f>
        <v>8.8202500934546096E-2</v>
      </c>
    </row>
    <row r="351" spans="1:28" x14ac:dyDescent="0.3">
      <c r="A351" s="33">
        <v>16868</v>
      </c>
      <c r="B351" s="32" t="s">
        <v>32</v>
      </c>
      <c r="C351" s="32" t="s">
        <v>25</v>
      </c>
      <c r="D351" s="32">
        <v>860064146</v>
      </c>
      <c r="E351" s="32" t="s">
        <v>586</v>
      </c>
      <c r="F351" s="32" t="s">
        <v>58</v>
      </c>
      <c r="G351" s="32" t="s">
        <v>59</v>
      </c>
      <c r="H351" s="32" t="s">
        <v>51</v>
      </c>
      <c r="I351" s="32" t="s">
        <v>587</v>
      </c>
      <c r="J351" s="32" t="s">
        <v>29</v>
      </c>
      <c r="K351" s="32" t="s">
        <v>29</v>
      </c>
      <c r="L351" s="32" t="s">
        <v>30</v>
      </c>
      <c r="M351" s="32">
        <v>2693362</v>
      </c>
      <c r="N351" s="32">
        <v>738864</v>
      </c>
      <c r="O351" s="32">
        <v>3432226</v>
      </c>
      <c r="P351" s="32">
        <v>659986</v>
      </c>
      <c r="Q351" s="32">
        <v>168729</v>
      </c>
      <c r="R351" s="32">
        <v>828715</v>
      </c>
      <c r="S351" s="32">
        <v>2603511</v>
      </c>
      <c r="T351" s="32">
        <v>170193</v>
      </c>
      <c r="V351" s="20">
        <f>+$M351/$P351</f>
        <v>4.0809380805047377</v>
      </c>
      <c r="W351" s="18">
        <f>+$R351/$O351</f>
        <v>0.24145117483522355</v>
      </c>
      <c r="X351" s="13"/>
      <c r="Y351" s="35"/>
      <c r="AA351" s="32">
        <f>+$T351/$S351</f>
        <v>6.537057074081884E-2</v>
      </c>
      <c r="AB351" s="32">
        <f>+$T351/$O351</f>
        <v>4.9586769635799041E-2</v>
      </c>
    </row>
    <row r="352" spans="1:28" x14ac:dyDescent="0.3">
      <c r="A352" s="33">
        <v>23812</v>
      </c>
      <c r="B352" s="32" t="s">
        <v>32</v>
      </c>
      <c r="C352" s="32" t="s">
        <v>25</v>
      </c>
      <c r="D352" s="32">
        <v>900089543</v>
      </c>
      <c r="E352" s="32" t="s">
        <v>691</v>
      </c>
      <c r="F352" s="32" t="s">
        <v>58</v>
      </c>
      <c r="G352" s="32" t="s">
        <v>59</v>
      </c>
      <c r="H352" s="32" t="s">
        <v>44</v>
      </c>
      <c r="I352" s="32" t="s">
        <v>692</v>
      </c>
      <c r="J352" s="32" t="s">
        <v>29</v>
      </c>
      <c r="K352" s="32" t="s">
        <v>29</v>
      </c>
      <c r="L352" s="32" t="s">
        <v>30</v>
      </c>
      <c r="M352" s="32">
        <v>2626980</v>
      </c>
      <c r="N352" s="32">
        <v>348770</v>
      </c>
      <c r="O352" s="32">
        <v>2975750</v>
      </c>
      <c r="P352" s="32">
        <v>726400</v>
      </c>
      <c r="R352" s="32">
        <v>726400</v>
      </c>
      <c r="S352" s="32">
        <v>2249350</v>
      </c>
      <c r="T352" s="32">
        <v>353040</v>
      </c>
      <c r="V352" s="20">
        <f>+$M352/$P352</f>
        <v>3.6164372246696037</v>
      </c>
      <c r="W352" s="18">
        <f>+$R352/$O352</f>
        <v>0.24410652776610939</v>
      </c>
      <c r="X352" s="13"/>
      <c r="Y352" s="35"/>
      <c r="AA352" s="32">
        <f>+$T352/$S352</f>
        <v>0.15695200835797007</v>
      </c>
      <c r="AB352" s="32">
        <f>+$T352/$O352</f>
        <v>0.11863899857178863</v>
      </c>
    </row>
    <row r="353" spans="1:28" x14ac:dyDescent="0.3">
      <c r="A353" s="33">
        <v>10476</v>
      </c>
      <c r="B353" s="32" t="s">
        <v>32</v>
      </c>
      <c r="C353" s="32" t="s">
        <v>25</v>
      </c>
      <c r="D353" s="32">
        <v>830014721</v>
      </c>
      <c r="E353" s="32" t="s">
        <v>445</v>
      </c>
      <c r="F353" s="32" t="s">
        <v>58</v>
      </c>
      <c r="G353" s="32" t="s">
        <v>59</v>
      </c>
      <c r="H353" s="32" t="s">
        <v>27</v>
      </c>
      <c r="I353" s="32" t="s">
        <v>446</v>
      </c>
      <c r="J353" s="32" t="s">
        <v>29</v>
      </c>
      <c r="K353" s="32" t="s">
        <v>29</v>
      </c>
      <c r="L353" s="32" t="s">
        <v>30</v>
      </c>
      <c r="M353" s="32">
        <v>6527417</v>
      </c>
      <c r="N353" s="32">
        <v>1341202</v>
      </c>
      <c r="O353" s="32">
        <v>7868619</v>
      </c>
      <c r="P353" s="32">
        <v>1992426</v>
      </c>
      <c r="Q353" s="32">
        <v>10000</v>
      </c>
      <c r="R353" s="32">
        <v>2002426</v>
      </c>
      <c r="S353" s="32">
        <v>5866193</v>
      </c>
      <c r="T353" s="32">
        <v>1080897</v>
      </c>
      <c r="V353" s="20">
        <f>+$M353/$P353</f>
        <v>3.2761151480657249</v>
      </c>
      <c r="W353" s="18">
        <f>+$R353/$O353</f>
        <v>0.2544825210116286</v>
      </c>
      <c r="X353" s="13"/>
      <c r="Y353" s="35"/>
      <c r="AA353" s="32">
        <f>+$T353/$S353</f>
        <v>0.18425868361303491</v>
      </c>
      <c r="AB353" s="32">
        <f>+$T353/$O353</f>
        <v>0.13736806928890571</v>
      </c>
    </row>
    <row r="354" spans="1:28" x14ac:dyDescent="0.3">
      <c r="A354" s="33">
        <v>19682</v>
      </c>
      <c r="B354" s="32" t="s">
        <v>32</v>
      </c>
      <c r="C354" s="32" t="s">
        <v>25</v>
      </c>
      <c r="D354" s="32">
        <v>890331634</v>
      </c>
      <c r="E354" s="32" t="s">
        <v>630</v>
      </c>
      <c r="F354" s="32" t="s">
        <v>58</v>
      </c>
      <c r="G354" s="32" t="s">
        <v>59</v>
      </c>
      <c r="H354" s="32" t="s">
        <v>44</v>
      </c>
      <c r="I354" s="32" t="s">
        <v>631</v>
      </c>
      <c r="J354" s="32" t="s">
        <v>158</v>
      </c>
      <c r="K354" s="32" t="s">
        <v>247</v>
      </c>
      <c r="L354" s="32" t="s">
        <v>30</v>
      </c>
      <c r="M354" s="32">
        <v>22483497</v>
      </c>
      <c r="N354" s="32">
        <v>4955936</v>
      </c>
      <c r="O354" s="32">
        <v>27439433</v>
      </c>
      <c r="P354" s="32">
        <v>6619165</v>
      </c>
      <c r="Q354" s="32">
        <v>845016</v>
      </c>
      <c r="R354" s="32">
        <v>7464181</v>
      </c>
      <c r="S354" s="32">
        <v>19975252</v>
      </c>
      <c r="T354" s="32">
        <v>4624753</v>
      </c>
      <c r="V354" s="20">
        <f>+$M354/$P354</f>
        <v>3.3967270796240916</v>
      </c>
      <c r="W354" s="18">
        <f>+$R354/$O354</f>
        <v>0.27202387891907243</v>
      </c>
      <c r="X354" s="13"/>
      <c r="Y354" s="35"/>
      <c r="AA354" s="32">
        <f>+$T354/$S354</f>
        <v>0.231524137968322</v>
      </c>
      <c r="AB354" s="32">
        <f>+$T354/$O354</f>
        <v>0.16854404389478456</v>
      </c>
    </row>
    <row r="355" spans="1:28" x14ac:dyDescent="0.3">
      <c r="A355" s="33">
        <v>4498</v>
      </c>
      <c r="B355" s="32" t="s">
        <v>32</v>
      </c>
      <c r="C355" s="32" t="s">
        <v>25</v>
      </c>
      <c r="D355" s="32">
        <v>800223278</v>
      </c>
      <c r="E355" s="32" t="s">
        <v>352</v>
      </c>
      <c r="F355" s="32" t="s">
        <v>58</v>
      </c>
      <c r="G355" s="32" t="s">
        <v>59</v>
      </c>
      <c r="H355" s="32" t="s">
        <v>51</v>
      </c>
      <c r="I355" s="32" t="s">
        <v>353</v>
      </c>
      <c r="J355" s="32" t="s">
        <v>46</v>
      </c>
      <c r="K355" s="32" t="s">
        <v>47</v>
      </c>
      <c r="L355" s="32" t="s">
        <v>30</v>
      </c>
      <c r="M355" s="32">
        <v>3422360</v>
      </c>
      <c r="N355" s="32">
        <v>26546</v>
      </c>
      <c r="O355" s="32">
        <v>3448906</v>
      </c>
      <c r="P355" s="32">
        <v>938618</v>
      </c>
      <c r="R355" s="32">
        <v>938618</v>
      </c>
      <c r="S355" s="32">
        <v>2510288</v>
      </c>
      <c r="T355" s="32">
        <v>800472</v>
      </c>
      <c r="V355" s="20">
        <f>+$M355/$P355</f>
        <v>3.6461691550769322</v>
      </c>
      <c r="W355" s="18">
        <f>+$R355/$O355</f>
        <v>0.27214948740267203</v>
      </c>
      <c r="X355" s="13"/>
      <c r="Y355" s="35"/>
      <c r="AA355" s="32">
        <f>+$T355/$S355</f>
        <v>0.31887655918364743</v>
      </c>
      <c r="AB355" s="32">
        <f>+$T355/$O355</f>
        <v>0.23209446705709</v>
      </c>
    </row>
    <row r="356" spans="1:28" x14ac:dyDescent="0.3">
      <c r="A356" s="33">
        <v>2138</v>
      </c>
      <c r="B356" s="32" t="s">
        <v>32</v>
      </c>
      <c r="C356" s="32" t="s">
        <v>25</v>
      </c>
      <c r="D356" s="32">
        <v>800111618</v>
      </c>
      <c r="E356" s="32" t="s">
        <v>308</v>
      </c>
      <c r="F356" s="32" t="s">
        <v>58</v>
      </c>
      <c r="G356" s="32" t="s">
        <v>59</v>
      </c>
      <c r="H356" s="32" t="s">
        <v>44</v>
      </c>
      <c r="I356" s="32" t="s">
        <v>309</v>
      </c>
      <c r="J356" s="32" t="s">
        <v>74</v>
      </c>
      <c r="K356" s="32" t="s">
        <v>112</v>
      </c>
      <c r="L356" s="32" t="s">
        <v>30</v>
      </c>
      <c r="M356" s="32">
        <v>2841906</v>
      </c>
      <c r="N356" s="32">
        <v>1215683</v>
      </c>
      <c r="O356" s="32">
        <v>4057589</v>
      </c>
      <c r="P356" s="32">
        <v>979359</v>
      </c>
      <c r="Q356" s="32">
        <v>166873</v>
      </c>
      <c r="R356" s="32">
        <v>1146232</v>
      </c>
      <c r="S356" s="32">
        <v>2911357</v>
      </c>
      <c r="T356" s="32">
        <v>921529</v>
      </c>
      <c r="V356" s="20">
        <f>+$M356/$P356</f>
        <v>2.9018020970859513</v>
      </c>
      <c r="W356" s="18">
        <f>+$R356/$O356</f>
        <v>0.28249090777799329</v>
      </c>
      <c r="X356" s="13"/>
      <c r="Y356" s="35"/>
      <c r="AA356" s="32">
        <f>+$T356/$S356</f>
        <v>0.31652902752908696</v>
      </c>
      <c r="AB356" s="32">
        <f>+$T356/$O356</f>
        <v>0.22711245520430975</v>
      </c>
    </row>
    <row r="357" spans="1:28" x14ac:dyDescent="0.3">
      <c r="A357" s="33">
        <v>30652</v>
      </c>
      <c r="B357" s="32" t="s">
        <v>32</v>
      </c>
      <c r="C357" s="32" t="s">
        <v>25</v>
      </c>
      <c r="D357" s="32">
        <v>900348900</v>
      </c>
      <c r="E357" s="32" t="s">
        <v>37</v>
      </c>
      <c r="F357" s="32" t="s">
        <v>58</v>
      </c>
      <c r="G357" s="32" t="s">
        <v>34</v>
      </c>
      <c r="H357" s="32" t="s">
        <v>27</v>
      </c>
      <c r="I357" s="32" t="s">
        <v>38</v>
      </c>
      <c r="J357" s="32" t="s">
        <v>39</v>
      </c>
      <c r="K357" s="32" t="s">
        <v>40</v>
      </c>
      <c r="L357" s="32" t="s">
        <v>30</v>
      </c>
      <c r="M357" s="32">
        <v>2586923</v>
      </c>
      <c r="N357" s="32">
        <v>2556727</v>
      </c>
      <c r="O357" s="32">
        <v>5143650</v>
      </c>
      <c r="P357" s="32">
        <v>1025787</v>
      </c>
      <c r="Q357" s="32">
        <v>465625</v>
      </c>
      <c r="R357" s="32">
        <v>1491412</v>
      </c>
      <c r="S357" s="32">
        <v>3652238</v>
      </c>
      <c r="T357" s="32">
        <v>813321</v>
      </c>
      <c r="V357" s="20">
        <f>+$M357/$P357</f>
        <v>2.5218909968638714</v>
      </c>
      <c r="W357" s="18">
        <f>+$R357/$O357</f>
        <v>0.28995207683259944</v>
      </c>
      <c r="X357" s="13"/>
      <c r="Y357" s="35"/>
      <c r="AA357" s="32">
        <f>+$T357/$S357</f>
        <v>0.22269112801520602</v>
      </c>
      <c r="AB357" s="32">
        <f>+$T357/$O357</f>
        <v>0.15812137295500278</v>
      </c>
    </row>
    <row r="358" spans="1:28" x14ac:dyDescent="0.3">
      <c r="A358" s="33">
        <v>17156</v>
      </c>
      <c r="B358" s="32" t="s">
        <v>32</v>
      </c>
      <c r="C358" s="32" t="s">
        <v>25</v>
      </c>
      <c r="D358" s="32">
        <v>860079475</v>
      </c>
      <c r="E358" s="32" t="s">
        <v>588</v>
      </c>
      <c r="F358" s="32" t="s">
        <v>58</v>
      </c>
      <c r="G358" s="32" t="s">
        <v>59</v>
      </c>
      <c r="H358" s="32" t="s">
        <v>51</v>
      </c>
      <c r="I358" s="32" t="s">
        <v>589</v>
      </c>
      <c r="J358" s="32" t="s">
        <v>29</v>
      </c>
      <c r="K358" s="32" t="s">
        <v>29</v>
      </c>
      <c r="L358" s="32" t="s">
        <v>30</v>
      </c>
      <c r="M358" s="32">
        <v>3315422</v>
      </c>
      <c r="N358" s="32">
        <v>5484014</v>
      </c>
      <c r="O358" s="32">
        <v>8799436</v>
      </c>
      <c r="P358" s="32">
        <v>831579</v>
      </c>
      <c r="Q358" s="32">
        <v>1744360</v>
      </c>
      <c r="R358" s="32">
        <v>2575939</v>
      </c>
      <c r="S358" s="32">
        <v>6223497</v>
      </c>
      <c r="T358" s="32">
        <v>1684786</v>
      </c>
      <c r="V358" s="20">
        <f>+$M358/$P358</f>
        <v>3.9868996210823027</v>
      </c>
      <c r="W358" s="18">
        <f>+$R358/$O358</f>
        <v>0.29273910282431737</v>
      </c>
      <c r="X358" s="13"/>
      <c r="Y358" s="35"/>
      <c r="AA358" s="32">
        <f>+$T358/$S358</f>
        <v>0.27071371609884282</v>
      </c>
      <c r="AB358" s="32">
        <f>+$T358/$O358</f>
        <v>0.19146522572583061</v>
      </c>
    </row>
    <row r="359" spans="1:28" x14ac:dyDescent="0.3">
      <c r="A359" s="33">
        <v>42362</v>
      </c>
      <c r="B359" s="32" t="s">
        <v>32</v>
      </c>
      <c r="C359" s="32" t="s">
        <v>25</v>
      </c>
      <c r="D359" s="32">
        <v>900953591</v>
      </c>
      <c r="E359" s="32" t="s">
        <v>954</v>
      </c>
      <c r="F359" s="32" t="s">
        <v>58</v>
      </c>
      <c r="G359" s="32" t="s">
        <v>59</v>
      </c>
      <c r="H359" s="32" t="s">
        <v>27</v>
      </c>
      <c r="I359" s="32" t="s">
        <v>955</v>
      </c>
      <c r="J359" s="32" t="s">
        <v>158</v>
      </c>
      <c r="K359" s="32" t="s">
        <v>247</v>
      </c>
      <c r="L359" s="32" t="s">
        <v>30</v>
      </c>
      <c r="M359" s="32">
        <v>3018009</v>
      </c>
      <c r="N359" s="32">
        <v>1472782</v>
      </c>
      <c r="O359" s="32">
        <v>4490791</v>
      </c>
      <c r="P359" s="32">
        <v>443941</v>
      </c>
      <c r="Q359" s="32">
        <v>905221</v>
      </c>
      <c r="R359" s="32">
        <v>1349162</v>
      </c>
      <c r="S359" s="32">
        <v>3141629</v>
      </c>
      <c r="T359" s="32">
        <v>1035409</v>
      </c>
      <c r="V359" s="20">
        <f>+$M359/$P359</f>
        <v>6.7982209347638536</v>
      </c>
      <c r="W359" s="18">
        <f>+$R359/$O359</f>
        <v>0.30042858819303769</v>
      </c>
      <c r="X359" s="13"/>
      <c r="Y359" s="35"/>
      <c r="AA359" s="32">
        <f>+$T359/$S359</f>
        <v>0.32957710792712952</v>
      </c>
      <c r="AB359" s="32">
        <f>+$T359/$O359</f>
        <v>0.23056272269183758</v>
      </c>
    </row>
    <row r="360" spans="1:28" x14ac:dyDescent="0.3">
      <c r="A360" s="33">
        <v>2376</v>
      </c>
      <c r="B360" s="32" t="s">
        <v>24</v>
      </c>
      <c r="C360" s="32" t="s">
        <v>25</v>
      </c>
      <c r="D360" s="32">
        <v>860510826</v>
      </c>
      <c r="E360" s="32" t="s">
        <v>145</v>
      </c>
      <c r="F360" s="32" t="s">
        <v>58</v>
      </c>
      <c r="G360" s="32" t="s">
        <v>59</v>
      </c>
      <c r="H360" s="32" t="s">
        <v>27</v>
      </c>
      <c r="I360" s="32" t="s">
        <v>146</v>
      </c>
      <c r="J360" s="32" t="s">
        <v>29</v>
      </c>
      <c r="K360" s="32" t="s">
        <v>29</v>
      </c>
      <c r="L360" s="32" t="s">
        <v>30</v>
      </c>
      <c r="M360" s="32">
        <v>52740340</v>
      </c>
      <c r="N360" s="32">
        <v>496239</v>
      </c>
      <c r="O360" s="32">
        <v>53236579</v>
      </c>
      <c r="P360" s="32">
        <v>16038000</v>
      </c>
      <c r="Q360" s="32">
        <v>48733</v>
      </c>
      <c r="R360" s="32">
        <v>16086733</v>
      </c>
      <c r="S360" s="32">
        <v>37149846</v>
      </c>
      <c r="T360" s="32">
        <v>6445298</v>
      </c>
      <c r="U360" s="32">
        <v>0</v>
      </c>
      <c r="V360" s="20">
        <f>+$M360/$P360</f>
        <v>3.2884611547574512</v>
      </c>
      <c r="W360" s="18">
        <f>+$R360/$O360</f>
        <v>0.30217443160650875</v>
      </c>
      <c r="X360" s="13"/>
      <c r="Y360" s="35"/>
      <c r="AA360" s="32">
        <f>+$T360/$S360</f>
        <v>0.17349460883364093</v>
      </c>
      <c r="AB360" s="32">
        <f>+$T360/$O360</f>
        <v>0.12106897402254191</v>
      </c>
    </row>
    <row r="361" spans="1:28" x14ac:dyDescent="0.3">
      <c r="A361" s="33">
        <v>11026</v>
      </c>
      <c r="B361" s="32" t="s">
        <v>32</v>
      </c>
      <c r="C361" s="32" t="s">
        <v>25</v>
      </c>
      <c r="D361" s="32">
        <v>830034233</v>
      </c>
      <c r="E361" s="32" t="s">
        <v>459</v>
      </c>
      <c r="F361" s="32" t="s">
        <v>58</v>
      </c>
      <c r="G361" s="32" t="s">
        <v>59</v>
      </c>
      <c r="H361" s="32" t="s">
        <v>51</v>
      </c>
      <c r="I361" s="32" t="s">
        <v>460</v>
      </c>
      <c r="J361" s="32" t="s">
        <v>29</v>
      </c>
      <c r="K361" s="32" t="s">
        <v>29</v>
      </c>
      <c r="L361" s="32" t="s">
        <v>30</v>
      </c>
      <c r="M361" s="32">
        <v>12463680</v>
      </c>
      <c r="N361" s="32">
        <v>1129868</v>
      </c>
      <c r="O361" s="32">
        <v>13593548</v>
      </c>
      <c r="P361" s="32">
        <v>4251900</v>
      </c>
      <c r="R361" s="32">
        <v>4251900</v>
      </c>
      <c r="S361" s="32">
        <v>9341648</v>
      </c>
      <c r="T361" s="32">
        <v>2380931</v>
      </c>
      <c r="V361" s="20">
        <f>+$M361/$P361</f>
        <v>2.9313201157129756</v>
      </c>
      <c r="W361" s="18">
        <f>+$R361/$O361</f>
        <v>0.31278809623506681</v>
      </c>
      <c r="X361" s="13"/>
      <c r="Y361" s="35"/>
      <c r="AA361" s="32">
        <f>+$T361/$S361</f>
        <v>0.25487269483928315</v>
      </c>
      <c r="AB361" s="32">
        <f>+$T361/$O361</f>
        <v>0.17515154983820266</v>
      </c>
    </row>
    <row r="362" spans="1:28" x14ac:dyDescent="0.3">
      <c r="A362" s="33">
        <v>24988</v>
      </c>
      <c r="B362" s="32" t="s">
        <v>32</v>
      </c>
      <c r="C362" s="32" t="s">
        <v>25</v>
      </c>
      <c r="D362" s="32">
        <v>900135826</v>
      </c>
      <c r="E362" s="32" t="s">
        <v>706</v>
      </c>
      <c r="F362" s="32" t="s">
        <v>58</v>
      </c>
      <c r="G362" s="32" t="s">
        <v>59</v>
      </c>
      <c r="H362" s="32" t="s">
        <v>51</v>
      </c>
      <c r="I362" s="32" t="s">
        <v>707</v>
      </c>
      <c r="J362" s="32" t="s">
        <v>29</v>
      </c>
      <c r="K362" s="32" t="s">
        <v>29</v>
      </c>
      <c r="L362" s="32" t="s">
        <v>30</v>
      </c>
      <c r="M362" s="32">
        <v>1713425</v>
      </c>
      <c r="N362" s="32">
        <v>715983</v>
      </c>
      <c r="O362" s="32">
        <v>2429408</v>
      </c>
      <c r="P362" s="32">
        <v>342746</v>
      </c>
      <c r="Q362" s="32">
        <v>426571</v>
      </c>
      <c r="R362" s="32">
        <v>769317</v>
      </c>
      <c r="S362" s="32">
        <v>1660091</v>
      </c>
      <c r="T362" s="32">
        <v>102722</v>
      </c>
      <c r="V362" s="20">
        <f>+$M362/$P362</f>
        <v>4.9991101281998915</v>
      </c>
      <c r="W362" s="18">
        <f>+$R362/$O362</f>
        <v>0.31666850524901541</v>
      </c>
      <c r="X362" s="13"/>
      <c r="Y362" s="35"/>
      <c r="AA362" s="32">
        <f>+$T362/$S362</f>
        <v>6.1877330821021259E-2</v>
      </c>
      <c r="AB362" s="32">
        <f>+$T362/$O362</f>
        <v>4.2282728961129626E-2</v>
      </c>
    </row>
    <row r="363" spans="1:28" x14ac:dyDescent="0.3">
      <c r="A363" s="33">
        <v>13644</v>
      </c>
      <c r="B363" s="32" t="s">
        <v>32</v>
      </c>
      <c r="C363" s="32" t="s">
        <v>25</v>
      </c>
      <c r="D363" s="32">
        <v>830118759</v>
      </c>
      <c r="E363" s="32" t="s">
        <v>526</v>
      </c>
      <c r="F363" s="32" t="s">
        <v>58</v>
      </c>
      <c r="G363" s="32" t="s">
        <v>59</v>
      </c>
      <c r="H363" s="32" t="s">
        <v>27</v>
      </c>
      <c r="I363" s="32" t="s">
        <v>527</v>
      </c>
      <c r="J363" s="32" t="s">
        <v>29</v>
      </c>
      <c r="K363" s="32" t="s">
        <v>29</v>
      </c>
      <c r="L363" s="32" t="s">
        <v>30</v>
      </c>
      <c r="M363" s="32">
        <v>8578954</v>
      </c>
      <c r="N363" s="32">
        <v>27802</v>
      </c>
      <c r="O363" s="32">
        <v>8606756</v>
      </c>
      <c r="P363" s="32">
        <v>2683259</v>
      </c>
      <c r="Q363" s="32">
        <v>55000</v>
      </c>
      <c r="R363" s="32">
        <v>2738259</v>
      </c>
      <c r="S363" s="32">
        <v>5868497</v>
      </c>
      <c r="T363" s="32">
        <v>483444</v>
      </c>
      <c r="V363" s="20">
        <f>+$M363/$P363</f>
        <v>3.1972142830788979</v>
      </c>
      <c r="W363" s="18">
        <f>+$R363/$O363</f>
        <v>0.3181522747943592</v>
      </c>
      <c r="X363" s="13"/>
      <c r="Y363" s="35"/>
      <c r="AA363" s="32">
        <f>+$T363/$S363</f>
        <v>8.2379525796809641E-2</v>
      </c>
      <c r="AB363" s="32">
        <f>+$T363/$O363</f>
        <v>5.617029226807406E-2</v>
      </c>
    </row>
    <row r="364" spans="1:28" x14ac:dyDescent="0.3">
      <c r="A364" s="33">
        <v>8958</v>
      </c>
      <c r="B364" s="32" t="s">
        <v>32</v>
      </c>
      <c r="C364" s="32" t="s">
        <v>25</v>
      </c>
      <c r="D364" s="32">
        <v>811045767</v>
      </c>
      <c r="E364" s="32" t="s">
        <v>419</v>
      </c>
      <c r="F364" s="32" t="s">
        <v>58</v>
      </c>
      <c r="G364" s="32" t="s">
        <v>59</v>
      </c>
      <c r="H364" s="32" t="s">
        <v>27</v>
      </c>
      <c r="I364" s="32" t="s">
        <v>420</v>
      </c>
      <c r="J364" s="32" t="s">
        <v>41</v>
      </c>
      <c r="K364" s="32" t="s">
        <v>198</v>
      </c>
      <c r="L364" s="32" t="s">
        <v>30</v>
      </c>
      <c r="M364" s="32">
        <v>7273436</v>
      </c>
      <c r="N364" s="32">
        <v>1284008</v>
      </c>
      <c r="O364" s="32">
        <v>8557444</v>
      </c>
      <c r="P364" s="32">
        <v>2856303</v>
      </c>
      <c r="R364" s="32">
        <v>2856303</v>
      </c>
      <c r="S364" s="32">
        <v>5701141</v>
      </c>
      <c r="T364" s="32">
        <v>1865220</v>
      </c>
      <c r="V364" s="20">
        <f>+$M364/$P364</f>
        <v>2.5464511293094607</v>
      </c>
      <c r="W364" s="18">
        <f>+$R364/$O364</f>
        <v>0.33377992307048693</v>
      </c>
      <c r="X364" s="13"/>
      <c r="Y364" s="35"/>
      <c r="AA364" s="32">
        <f>+$T364/$S364</f>
        <v>0.32716608833214261</v>
      </c>
      <c r="AB364" s="32">
        <f>+$T364/$O364</f>
        <v>0.21796461653736793</v>
      </c>
    </row>
    <row r="365" spans="1:28" x14ac:dyDescent="0.3">
      <c r="A365" s="33">
        <v>15590</v>
      </c>
      <c r="B365" s="32" t="s">
        <v>32</v>
      </c>
      <c r="C365" s="32" t="s">
        <v>25</v>
      </c>
      <c r="D365" s="32">
        <v>860004285</v>
      </c>
      <c r="E365" s="32" t="s">
        <v>570</v>
      </c>
      <c r="F365" s="32" t="s">
        <v>58</v>
      </c>
      <c r="G365" s="32" t="s">
        <v>59</v>
      </c>
      <c r="H365" s="32" t="s">
        <v>44</v>
      </c>
      <c r="I365" s="32" t="s">
        <v>571</v>
      </c>
      <c r="J365" s="32" t="s">
        <v>29</v>
      </c>
      <c r="K365" s="32" t="s">
        <v>29</v>
      </c>
      <c r="L365" s="32" t="s">
        <v>30</v>
      </c>
      <c r="M365" s="32">
        <v>5011783</v>
      </c>
      <c r="N365" s="32">
        <v>16428535</v>
      </c>
      <c r="O365" s="32">
        <v>21440318</v>
      </c>
      <c r="P365" s="32">
        <v>1587130</v>
      </c>
      <c r="Q365" s="32">
        <v>5674973</v>
      </c>
      <c r="R365" s="32">
        <v>7262103</v>
      </c>
      <c r="S365" s="32">
        <v>14178215</v>
      </c>
      <c r="T365" s="32">
        <v>41015</v>
      </c>
      <c r="V365" s="20">
        <f>+$M365/$P365</f>
        <v>3.1577646443580552</v>
      </c>
      <c r="W365" s="18">
        <f>+$R365/$O365</f>
        <v>0.33871246685800088</v>
      </c>
      <c r="X365" s="13"/>
      <c r="Y365" s="35"/>
      <c r="AA365" s="32">
        <f>+$T365/$S365</f>
        <v>2.8928183131656559E-3</v>
      </c>
      <c r="AB365" s="32">
        <f>+$T365/$O365</f>
        <v>1.9129846861413156E-3</v>
      </c>
    </row>
    <row r="366" spans="1:28" x14ac:dyDescent="0.3">
      <c r="A366" s="33">
        <v>194</v>
      </c>
      <c r="B366" s="32" t="s">
        <v>24</v>
      </c>
      <c r="C366" s="32" t="s">
        <v>25</v>
      </c>
      <c r="D366" s="32">
        <v>800077635</v>
      </c>
      <c r="E366" s="32" t="s">
        <v>66</v>
      </c>
      <c r="F366" s="32" t="s">
        <v>58</v>
      </c>
      <c r="G366" s="32" t="s">
        <v>59</v>
      </c>
      <c r="H366" s="32" t="s">
        <v>44</v>
      </c>
      <c r="I366" s="32" t="s">
        <v>67</v>
      </c>
      <c r="J366" s="32" t="s">
        <v>29</v>
      </c>
      <c r="K366" s="32" t="s">
        <v>29</v>
      </c>
      <c r="L366" s="32" t="s">
        <v>30</v>
      </c>
      <c r="M366" s="32">
        <v>64374671</v>
      </c>
      <c r="N366" s="32">
        <v>9999041</v>
      </c>
      <c r="O366" s="32">
        <v>74373712</v>
      </c>
      <c r="P366" s="32">
        <v>25073035</v>
      </c>
      <c r="Q366" s="32">
        <v>504756</v>
      </c>
      <c r="R366" s="32">
        <v>25577791</v>
      </c>
      <c r="S366" s="32">
        <v>48795921</v>
      </c>
      <c r="T366" s="32">
        <v>16404407</v>
      </c>
      <c r="V366" s="20">
        <f>+$M366/$P366</f>
        <v>2.5674861858566382</v>
      </c>
      <c r="W366" s="18">
        <f>+$R366/$O366</f>
        <v>0.34390902796407419</v>
      </c>
      <c r="X366" s="13"/>
      <c r="Y366" s="35"/>
      <c r="AA366" s="32">
        <f>+$T366/$S366</f>
        <v>0.3361839814438588</v>
      </c>
      <c r="AB366" s="32">
        <f>+$T366/$O366</f>
        <v>0.22056727516840896</v>
      </c>
    </row>
    <row r="367" spans="1:28" x14ac:dyDescent="0.3">
      <c r="A367" s="33">
        <v>906</v>
      </c>
      <c r="B367" s="32" t="s">
        <v>32</v>
      </c>
      <c r="C367" s="32" t="s">
        <v>25</v>
      </c>
      <c r="D367" s="32">
        <v>800042641</v>
      </c>
      <c r="E367" s="32" t="s">
        <v>284</v>
      </c>
      <c r="F367" s="32" t="s">
        <v>58</v>
      </c>
      <c r="G367" s="32" t="s">
        <v>59</v>
      </c>
      <c r="H367" s="32" t="s">
        <v>27</v>
      </c>
      <c r="I367" s="32" t="s">
        <v>285</v>
      </c>
      <c r="J367" s="32" t="s">
        <v>41</v>
      </c>
      <c r="K367" s="32" t="s">
        <v>162</v>
      </c>
      <c r="L367" s="32" t="s">
        <v>30</v>
      </c>
      <c r="M367" s="32">
        <v>34223263</v>
      </c>
      <c r="N367" s="32">
        <v>13497140</v>
      </c>
      <c r="O367" s="32">
        <v>47720403</v>
      </c>
      <c r="P367" s="32">
        <v>5445694</v>
      </c>
      <c r="Q367" s="32">
        <v>12500462</v>
      </c>
      <c r="R367" s="32">
        <v>17946156</v>
      </c>
      <c r="S367" s="32">
        <v>29774247</v>
      </c>
      <c r="T367" s="32">
        <v>3751045</v>
      </c>
      <c r="V367" s="20">
        <f>+$M367/$P367</f>
        <v>6.2844631005708367</v>
      </c>
      <c r="W367" s="18">
        <f>+$R367/$O367</f>
        <v>0.37606882741539294</v>
      </c>
      <c r="X367" s="13"/>
      <c r="Y367" s="35"/>
      <c r="AA367" s="32">
        <f>+$T367/$S367</f>
        <v>0.12598286700583897</v>
      </c>
      <c r="AB367" s="32">
        <f>+$T367/$O367</f>
        <v>7.8604637936523711E-2</v>
      </c>
    </row>
    <row r="368" spans="1:28" x14ac:dyDescent="0.3">
      <c r="A368" s="33">
        <v>22928</v>
      </c>
      <c r="B368" s="32" t="s">
        <v>32</v>
      </c>
      <c r="C368" s="32" t="s">
        <v>25</v>
      </c>
      <c r="D368" s="32">
        <v>900057180</v>
      </c>
      <c r="E368" s="32" t="s">
        <v>48</v>
      </c>
      <c r="F368" s="32" t="s">
        <v>58</v>
      </c>
      <c r="G368" s="32" t="s">
        <v>34</v>
      </c>
      <c r="H368" s="32" t="s">
        <v>27</v>
      </c>
      <c r="I368" s="32" t="s">
        <v>49</v>
      </c>
      <c r="J368" s="32" t="s">
        <v>29</v>
      </c>
      <c r="K368" s="32" t="s">
        <v>29</v>
      </c>
      <c r="L368" s="32" t="s">
        <v>30</v>
      </c>
      <c r="M368" s="32">
        <v>2676465</v>
      </c>
      <c r="N368" s="32">
        <v>88324</v>
      </c>
      <c r="O368" s="32">
        <v>2764789</v>
      </c>
      <c r="P368" s="32">
        <v>635237</v>
      </c>
      <c r="Q368" s="32">
        <v>410044</v>
      </c>
      <c r="R368" s="32">
        <v>1045281</v>
      </c>
      <c r="S368" s="32">
        <v>1719508</v>
      </c>
      <c r="T368" s="32">
        <v>982247</v>
      </c>
      <c r="V368" s="20">
        <f>+$M368/$P368</f>
        <v>4.2133329765111291</v>
      </c>
      <c r="W368" s="18">
        <f>+$R368/$O368</f>
        <v>0.37806899550019912</v>
      </c>
      <c r="X368" s="13"/>
      <c r="Y368" s="35"/>
      <c r="AA368" s="32">
        <f>+$T368/$S368</f>
        <v>0.57123723762843792</v>
      </c>
      <c r="AB368" s="32">
        <f>+$T368/$O368</f>
        <v>0.35527014900594583</v>
      </c>
    </row>
    <row r="369" spans="1:28" x14ac:dyDescent="0.3">
      <c r="A369" s="33">
        <v>39734</v>
      </c>
      <c r="B369" s="32" t="s">
        <v>32</v>
      </c>
      <c r="C369" s="32" t="s">
        <v>25</v>
      </c>
      <c r="D369" s="32">
        <v>900706244</v>
      </c>
      <c r="E369" s="32" t="s">
        <v>923</v>
      </c>
      <c r="F369" s="32" t="s">
        <v>58</v>
      </c>
      <c r="G369" s="32" t="s">
        <v>59</v>
      </c>
      <c r="H369" s="32" t="s">
        <v>27</v>
      </c>
      <c r="I369" s="32" t="s">
        <v>924</v>
      </c>
      <c r="J369" s="32" t="s">
        <v>74</v>
      </c>
      <c r="K369" s="32" t="s">
        <v>112</v>
      </c>
      <c r="L369" s="32" t="s">
        <v>30</v>
      </c>
      <c r="M369" s="32">
        <v>16976617</v>
      </c>
      <c r="N369" s="32">
        <v>415521</v>
      </c>
      <c r="O369" s="32">
        <v>17392138</v>
      </c>
      <c r="P369" s="32">
        <v>6611859</v>
      </c>
      <c r="R369" s="32">
        <v>6611859</v>
      </c>
      <c r="S369" s="32">
        <v>10780279</v>
      </c>
      <c r="T369" s="32">
        <v>4346888</v>
      </c>
      <c r="V369" s="20">
        <f>+$M369/$P369</f>
        <v>2.5676011844777693</v>
      </c>
      <c r="W369" s="18">
        <f>+$R369/$O369</f>
        <v>0.38016366935450951</v>
      </c>
      <c r="X369" s="13"/>
      <c r="Y369" s="35"/>
      <c r="AA369" s="32">
        <f>+$T369/$S369</f>
        <v>0.40322592764064824</v>
      </c>
      <c r="AB369" s="32">
        <f>+$T369/$O369</f>
        <v>0.24993407940990348</v>
      </c>
    </row>
    <row r="370" spans="1:28" x14ac:dyDescent="0.3">
      <c r="A370" s="33">
        <v>11304</v>
      </c>
      <c r="B370" s="32" t="s">
        <v>32</v>
      </c>
      <c r="C370" s="32" t="s">
        <v>25</v>
      </c>
      <c r="D370" s="32">
        <v>830044682</v>
      </c>
      <c r="E370" s="32" t="s">
        <v>465</v>
      </c>
      <c r="F370" s="32" t="s">
        <v>58</v>
      </c>
      <c r="G370" s="32" t="s">
        <v>59</v>
      </c>
      <c r="H370" s="32" t="s">
        <v>27</v>
      </c>
      <c r="I370" s="32" t="s">
        <v>466</v>
      </c>
      <c r="J370" s="32" t="s">
        <v>29</v>
      </c>
      <c r="K370" s="32" t="s">
        <v>29</v>
      </c>
      <c r="L370" s="32" t="s">
        <v>30</v>
      </c>
      <c r="M370" s="32">
        <v>5467165</v>
      </c>
      <c r="N370" s="32">
        <v>3101429</v>
      </c>
      <c r="O370" s="32">
        <v>8568594</v>
      </c>
      <c r="P370" s="32">
        <v>1828091</v>
      </c>
      <c r="Q370" s="32">
        <v>1466876</v>
      </c>
      <c r="R370" s="32">
        <v>3294967</v>
      </c>
      <c r="S370" s="32">
        <v>5273627</v>
      </c>
      <c r="T370" s="32">
        <v>1737838</v>
      </c>
      <c r="V370" s="20">
        <f>+$M370/$P370</f>
        <v>2.9906416037276045</v>
      </c>
      <c r="W370" s="18">
        <f>+$R370/$O370</f>
        <v>0.38453998403938849</v>
      </c>
      <c r="X370" s="13"/>
      <c r="Y370" s="35"/>
      <c r="AA370" s="32">
        <f>+$T370/$S370</f>
        <v>0.32953373456256957</v>
      </c>
      <c r="AB370" s="32">
        <f>+$T370/$O370</f>
        <v>0.20281483753343899</v>
      </c>
    </row>
    <row r="371" spans="1:28" x14ac:dyDescent="0.3">
      <c r="A371" s="33">
        <v>34590</v>
      </c>
      <c r="B371" s="32" t="s">
        <v>32</v>
      </c>
      <c r="C371" s="32" t="s">
        <v>25</v>
      </c>
      <c r="D371" s="32">
        <v>900467191</v>
      </c>
      <c r="E371" s="32" t="s">
        <v>850</v>
      </c>
      <c r="F371" s="32" t="s">
        <v>58</v>
      </c>
      <c r="G371" s="32" t="s">
        <v>59</v>
      </c>
      <c r="H371" s="32" t="s">
        <v>27</v>
      </c>
      <c r="I371" s="32" t="s">
        <v>851</v>
      </c>
      <c r="J371" s="32" t="s">
        <v>74</v>
      </c>
      <c r="K371" s="32" t="s">
        <v>240</v>
      </c>
      <c r="L371" s="32" t="s">
        <v>30</v>
      </c>
      <c r="M371" s="32">
        <v>4888548</v>
      </c>
      <c r="N371" s="32">
        <v>1525043</v>
      </c>
      <c r="O371" s="32">
        <v>6413591</v>
      </c>
      <c r="P371" s="32">
        <v>2231348</v>
      </c>
      <c r="Q371" s="32">
        <v>238385</v>
      </c>
      <c r="R371" s="32">
        <v>2469733</v>
      </c>
      <c r="S371" s="32">
        <v>3943858</v>
      </c>
      <c r="T371" s="32">
        <v>3826012</v>
      </c>
      <c r="V371" s="20">
        <f>+$M371/$P371</f>
        <v>2.1908496567993878</v>
      </c>
      <c r="W371" s="18">
        <f>+$R371/$O371</f>
        <v>0.3850780319480927</v>
      </c>
      <c r="X371" s="13"/>
      <c r="Y371" s="35"/>
      <c r="AA371" s="32">
        <f>+$T371/$S371</f>
        <v>0.97011910672240231</v>
      </c>
      <c r="AB371" s="32">
        <f>+$T371/$O371</f>
        <v>0.59654755035049789</v>
      </c>
    </row>
    <row r="372" spans="1:28" x14ac:dyDescent="0.3">
      <c r="A372" s="33">
        <v>13078</v>
      </c>
      <c r="B372" s="32" t="s">
        <v>32</v>
      </c>
      <c r="C372" s="32" t="s">
        <v>25</v>
      </c>
      <c r="D372" s="32">
        <v>830099538</v>
      </c>
      <c r="E372" s="32" t="s">
        <v>514</v>
      </c>
      <c r="F372" s="32" t="s">
        <v>58</v>
      </c>
      <c r="G372" s="32" t="s">
        <v>59</v>
      </c>
      <c r="H372" s="32" t="s">
        <v>27</v>
      </c>
      <c r="I372" s="32" t="s">
        <v>515</v>
      </c>
      <c r="J372" s="32" t="s">
        <v>29</v>
      </c>
      <c r="K372" s="32" t="s">
        <v>29</v>
      </c>
      <c r="L372" s="32" t="s">
        <v>30</v>
      </c>
      <c r="M372" s="32">
        <v>15224292</v>
      </c>
      <c r="N372" s="32">
        <v>1775033</v>
      </c>
      <c r="O372" s="32">
        <v>16999325</v>
      </c>
      <c r="P372" s="32">
        <v>4865710</v>
      </c>
      <c r="Q372" s="32">
        <v>1691370</v>
      </c>
      <c r="R372" s="32">
        <v>6557080</v>
      </c>
      <c r="S372" s="32">
        <v>10442245</v>
      </c>
      <c r="T372" s="32">
        <v>-157102</v>
      </c>
      <c r="V372" s="20">
        <f>+$M372/$P372</f>
        <v>3.1288942415392613</v>
      </c>
      <c r="W372" s="18">
        <f>+$R372/$O372</f>
        <v>0.38572590382265176</v>
      </c>
      <c r="X372" s="13"/>
      <c r="Y372" s="35"/>
      <c r="AA372" s="32">
        <f>+$T372/$S372</f>
        <v>-1.5044849072206216E-2</v>
      </c>
      <c r="AB372" s="32">
        <f>+$T372/$O372</f>
        <v>-9.2416610659540894E-3</v>
      </c>
    </row>
    <row r="373" spans="1:28" x14ac:dyDescent="0.3">
      <c r="A373" s="33">
        <v>17398</v>
      </c>
      <c r="B373" s="32" t="s">
        <v>32</v>
      </c>
      <c r="C373" s="32" t="s">
        <v>25</v>
      </c>
      <c r="D373" s="32">
        <v>860403699</v>
      </c>
      <c r="E373" s="32" t="s">
        <v>596</v>
      </c>
      <c r="F373" s="32" t="s">
        <v>58</v>
      </c>
      <c r="G373" s="32" t="s">
        <v>59</v>
      </c>
      <c r="H373" s="32" t="s">
        <v>27</v>
      </c>
      <c r="I373" s="32" t="s">
        <v>597</v>
      </c>
      <c r="J373" s="32" t="s">
        <v>29</v>
      </c>
      <c r="K373" s="32" t="s">
        <v>29</v>
      </c>
      <c r="L373" s="32" t="s">
        <v>30</v>
      </c>
      <c r="M373" s="32">
        <v>11814695</v>
      </c>
      <c r="N373" s="32">
        <v>5511070</v>
      </c>
      <c r="O373" s="32">
        <v>17325765</v>
      </c>
      <c r="P373" s="32">
        <v>2704960</v>
      </c>
      <c r="Q373" s="32">
        <v>4029130</v>
      </c>
      <c r="R373" s="32">
        <v>6734090</v>
      </c>
      <c r="S373" s="32">
        <v>10591675</v>
      </c>
      <c r="T373" s="32">
        <v>-621908</v>
      </c>
      <c r="V373" s="20">
        <f>+$M373/$P373</f>
        <v>4.3677891724831417</v>
      </c>
      <c r="W373" s="18">
        <f>+$R373/$O373</f>
        <v>0.38867490122369774</v>
      </c>
      <c r="X373" s="13"/>
      <c r="Y373" s="35"/>
      <c r="AA373" s="32">
        <f>+$T373/$S373</f>
        <v>-5.8716680789393558E-2</v>
      </c>
      <c r="AB373" s="32">
        <f>+$T373/$O373</f>
        <v>-3.589498068339262E-2</v>
      </c>
    </row>
    <row r="374" spans="1:28" x14ac:dyDescent="0.3">
      <c r="A374" s="33">
        <v>21254</v>
      </c>
      <c r="B374" s="32" t="s">
        <v>32</v>
      </c>
      <c r="C374" s="32" t="s">
        <v>25</v>
      </c>
      <c r="D374" s="32">
        <v>890943055</v>
      </c>
      <c r="E374" s="32" t="s">
        <v>648</v>
      </c>
      <c r="F374" s="32" t="s">
        <v>58</v>
      </c>
      <c r="G374" s="32" t="s">
        <v>59</v>
      </c>
      <c r="H374" s="32" t="s">
        <v>44</v>
      </c>
      <c r="I374" s="32" t="s">
        <v>649</v>
      </c>
      <c r="J374" s="32" t="s">
        <v>41</v>
      </c>
      <c r="K374" s="32" t="s">
        <v>42</v>
      </c>
      <c r="L374" s="32" t="s">
        <v>30</v>
      </c>
      <c r="M374" s="32">
        <v>6008913</v>
      </c>
      <c r="N374" s="32">
        <v>43506</v>
      </c>
      <c r="O374" s="32">
        <v>6052419</v>
      </c>
      <c r="P374" s="32">
        <v>2425746</v>
      </c>
      <c r="R374" s="32">
        <v>2425746</v>
      </c>
      <c r="S374" s="32">
        <v>3626673</v>
      </c>
      <c r="T374" s="32">
        <v>1174000</v>
      </c>
      <c r="V374" s="20">
        <f>+$M374/$P374</f>
        <v>2.4771402282019634</v>
      </c>
      <c r="W374" s="18">
        <f>+$R374/$O374</f>
        <v>0.40078950251130996</v>
      </c>
      <c r="X374" s="13"/>
      <c r="Y374" s="35"/>
      <c r="AA374" s="32">
        <f>+$T374/$S374</f>
        <v>0.32371266998706527</v>
      </c>
      <c r="AB374" s="32">
        <f>+$T374/$O374</f>
        <v>0.19397203002634153</v>
      </c>
    </row>
    <row r="375" spans="1:28" x14ac:dyDescent="0.3">
      <c r="A375" s="33">
        <v>31820</v>
      </c>
      <c r="B375" s="32" t="s">
        <v>32</v>
      </c>
      <c r="C375" s="32" t="s">
        <v>25</v>
      </c>
      <c r="D375" s="32">
        <v>900387617</v>
      </c>
      <c r="E375" s="32" t="s">
        <v>812</v>
      </c>
      <c r="F375" s="32" t="s">
        <v>58</v>
      </c>
      <c r="G375" s="32" t="s">
        <v>59</v>
      </c>
      <c r="H375" s="32" t="s">
        <v>27</v>
      </c>
      <c r="I375" s="32" t="s">
        <v>813</v>
      </c>
      <c r="J375" s="32" t="s">
        <v>546</v>
      </c>
      <c r="K375" s="32" t="s">
        <v>547</v>
      </c>
      <c r="L375" s="32" t="s">
        <v>30</v>
      </c>
      <c r="M375" s="32">
        <v>3758855</v>
      </c>
      <c r="N375" s="32">
        <v>656571</v>
      </c>
      <c r="O375" s="32">
        <v>4415426</v>
      </c>
      <c r="P375" s="32">
        <v>1283856</v>
      </c>
      <c r="Q375" s="32">
        <v>502614</v>
      </c>
      <c r="R375" s="32">
        <v>1786470</v>
      </c>
      <c r="S375" s="32">
        <v>2628956</v>
      </c>
      <c r="T375" s="32">
        <v>267902</v>
      </c>
      <c r="V375" s="20">
        <f>+$M375/$P375</f>
        <v>2.9277855148864047</v>
      </c>
      <c r="W375" s="18">
        <f>+$R375/$O375</f>
        <v>0.40459742729240622</v>
      </c>
      <c r="X375" s="13"/>
      <c r="Y375" s="35"/>
      <c r="AA375" s="32">
        <f>+$T375/$S375</f>
        <v>0.10190433008388121</v>
      </c>
      <c r="AB375" s="32">
        <f>+$T375/$O375</f>
        <v>6.0674100301986715E-2</v>
      </c>
    </row>
    <row r="376" spans="1:28" x14ac:dyDescent="0.3">
      <c r="A376" s="33">
        <v>10736</v>
      </c>
      <c r="B376" s="32" t="s">
        <v>32</v>
      </c>
      <c r="C376" s="32" t="s">
        <v>25</v>
      </c>
      <c r="D376" s="32">
        <v>830023819</v>
      </c>
      <c r="E376" s="32" t="s">
        <v>453</v>
      </c>
      <c r="F376" s="32" t="s">
        <v>58</v>
      </c>
      <c r="G376" s="32" t="s">
        <v>59</v>
      </c>
      <c r="H376" s="32" t="s">
        <v>27</v>
      </c>
      <c r="I376" s="32" t="s">
        <v>454</v>
      </c>
      <c r="J376" s="32" t="s">
        <v>29</v>
      </c>
      <c r="K376" s="32" t="s">
        <v>29</v>
      </c>
      <c r="L376" s="32" t="s">
        <v>30</v>
      </c>
      <c r="M376" s="32">
        <v>10454999</v>
      </c>
      <c r="N376" s="32">
        <v>3555293</v>
      </c>
      <c r="O376" s="32">
        <v>14010292</v>
      </c>
      <c r="P376" s="32">
        <v>2249273</v>
      </c>
      <c r="Q376" s="32">
        <v>3475727</v>
      </c>
      <c r="R376" s="32">
        <v>5725000</v>
      </c>
      <c r="S376" s="32">
        <v>8285292</v>
      </c>
      <c r="T376" s="32">
        <v>47174</v>
      </c>
      <c r="V376" s="20">
        <f>+$M376/$P376</f>
        <v>4.6481680969806689</v>
      </c>
      <c r="W376" s="18">
        <f>+$R376/$O376</f>
        <v>0.40862817134717822</v>
      </c>
      <c r="X376" s="13"/>
      <c r="Y376" s="35"/>
      <c r="AA376" s="32">
        <f>+$T376/$S376</f>
        <v>5.6937039756715874E-3</v>
      </c>
      <c r="AB376" s="32">
        <f>+$T376/$O376</f>
        <v>3.3670961319007485E-3</v>
      </c>
    </row>
    <row r="377" spans="1:28" x14ac:dyDescent="0.3">
      <c r="A377" s="33">
        <v>37146</v>
      </c>
      <c r="B377" s="32" t="s">
        <v>32</v>
      </c>
      <c r="C377" s="32" t="s">
        <v>25</v>
      </c>
      <c r="D377" s="32">
        <v>900565091</v>
      </c>
      <c r="E377" s="32" t="s">
        <v>899</v>
      </c>
      <c r="F377" s="32" t="s">
        <v>58</v>
      </c>
      <c r="G377" s="32" t="s">
        <v>59</v>
      </c>
      <c r="H377" s="32" t="s">
        <v>27</v>
      </c>
      <c r="I377" s="32" t="s">
        <v>900</v>
      </c>
      <c r="J377" s="32" t="s">
        <v>29</v>
      </c>
      <c r="K377" s="32" t="s">
        <v>29</v>
      </c>
      <c r="L377" s="32" t="s">
        <v>30</v>
      </c>
      <c r="M377" s="32">
        <v>30956353</v>
      </c>
      <c r="N377" s="32">
        <v>8727435</v>
      </c>
      <c r="O377" s="32">
        <v>39683788</v>
      </c>
      <c r="P377" s="32">
        <v>16322249</v>
      </c>
      <c r="Q377" s="32">
        <v>0</v>
      </c>
      <c r="R377" s="32">
        <v>16322249</v>
      </c>
      <c r="S377" s="32">
        <v>23361539</v>
      </c>
      <c r="T377" s="32">
        <v>3494857</v>
      </c>
      <c r="V377" s="20">
        <f>+$M377/$P377</f>
        <v>1.8965739954095786</v>
      </c>
      <c r="W377" s="18">
        <f>+$R377/$O377</f>
        <v>0.41130773604576254</v>
      </c>
      <c r="X377" s="13"/>
      <c r="Y377" s="35"/>
      <c r="AA377" s="32">
        <f>+$T377/$S377</f>
        <v>0.14959874860984115</v>
      </c>
      <c r="AB377" s="32">
        <f>+$T377/$O377</f>
        <v>8.8067626003848223E-2</v>
      </c>
    </row>
    <row r="378" spans="1:28" x14ac:dyDescent="0.3">
      <c r="A378" s="33">
        <v>23566</v>
      </c>
      <c r="B378" s="32" t="s">
        <v>32</v>
      </c>
      <c r="C378" s="32" t="s">
        <v>25</v>
      </c>
      <c r="D378" s="32">
        <v>900081215</v>
      </c>
      <c r="E378" s="32" t="s">
        <v>687</v>
      </c>
      <c r="F378" s="32" t="s">
        <v>58</v>
      </c>
      <c r="G378" s="32" t="s">
        <v>59</v>
      </c>
      <c r="H378" s="32" t="s">
        <v>27</v>
      </c>
      <c r="I378" s="32" t="s">
        <v>688</v>
      </c>
      <c r="J378" s="32" t="s">
        <v>29</v>
      </c>
      <c r="K378" s="32" t="s">
        <v>29</v>
      </c>
      <c r="L378" s="32" t="s">
        <v>30</v>
      </c>
      <c r="M378" s="32">
        <v>3868517</v>
      </c>
      <c r="N378" s="32">
        <v>717</v>
      </c>
      <c r="O378" s="32">
        <v>3869234</v>
      </c>
      <c r="P378" s="32">
        <v>1288578</v>
      </c>
      <c r="Q378" s="32">
        <v>304073</v>
      </c>
      <c r="R378" s="32">
        <v>1592651</v>
      </c>
      <c r="S378" s="32">
        <v>2276583</v>
      </c>
      <c r="T378" s="32">
        <v>445273</v>
      </c>
      <c r="V378" s="20">
        <f>+$M378/$P378</f>
        <v>3.0021597450833397</v>
      </c>
      <c r="W378" s="18">
        <f>+$R378/$O378</f>
        <v>0.41161919904559918</v>
      </c>
      <c r="X378" s="13"/>
      <c r="Y378" s="35"/>
      <c r="AA378" s="32">
        <f>+$T378/$S378</f>
        <v>0.19558830053637402</v>
      </c>
      <c r="AB378" s="32">
        <f>+$T378/$O378</f>
        <v>0.1150804009269018</v>
      </c>
    </row>
    <row r="379" spans="1:28" x14ac:dyDescent="0.3">
      <c r="A379" s="33">
        <v>35412</v>
      </c>
      <c r="B379" s="32" t="s">
        <v>32</v>
      </c>
      <c r="C379" s="32" t="s">
        <v>25</v>
      </c>
      <c r="D379" s="32">
        <v>900492874</v>
      </c>
      <c r="E379" s="32" t="s">
        <v>865</v>
      </c>
      <c r="F379" s="32" t="s">
        <v>58</v>
      </c>
      <c r="G379" s="32" t="s">
        <v>59</v>
      </c>
      <c r="H379" s="32" t="s">
        <v>27</v>
      </c>
      <c r="I379" s="32" t="s">
        <v>866</v>
      </c>
      <c r="J379" s="32" t="s">
        <v>46</v>
      </c>
      <c r="K379" s="32" t="s">
        <v>47</v>
      </c>
      <c r="L379" s="32" t="s">
        <v>30</v>
      </c>
      <c r="M379" s="32">
        <v>5616150</v>
      </c>
      <c r="N379" s="32">
        <v>2510284</v>
      </c>
      <c r="O379" s="32">
        <v>8126434</v>
      </c>
      <c r="P379" s="32">
        <v>2521146</v>
      </c>
      <c r="Q379" s="32">
        <v>847671</v>
      </c>
      <c r="R379" s="32">
        <v>3368817</v>
      </c>
      <c r="S379" s="32">
        <v>4757617</v>
      </c>
      <c r="T379" s="32">
        <v>1465837</v>
      </c>
      <c r="V379" s="20">
        <f>+$M379/$P379</f>
        <v>2.2276179166141112</v>
      </c>
      <c r="W379" s="18">
        <f>+$R379/$O379</f>
        <v>0.41455046580086663</v>
      </c>
      <c r="X379" s="13"/>
      <c r="Y379" s="35"/>
      <c r="AA379" s="32">
        <f>+$T379/$S379</f>
        <v>0.3081031953601982</v>
      </c>
      <c r="AB379" s="32">
        <f>+$T379/$O379</f>
        <v>0.18037887220889262</v>
      </c>
    </row>
    <row r="380" spans="1:28" x14ac:dyDescent="0.3">
      <c r="A380" s="33">
        <v>3396</v>
      </c>
      <c r="B380" s="32" t="s">
        <v>32</v>
      </c>
      <c r="C380" s="32" t="s">
        <v>25</v>
      </c>
      <c r="D380" s="32">
        <v>800174381</v>
      </c>
      <c r="E380" s="32" t="s">
        <v>326</v>
      </c>
      <c r="F380" s="32" t="s">
        <v>58</v>
      </c>
      <c r="G380" s="32" t="s">
        <v>59</v>
      </c>
      <c r="H380" s="32" t="s">
        <v>27</v>
      </c>
      <c r="I380" s="32" t="s">
        <v>327</v>
      </c>
      <c r="J380" s="32" t="s">
        <v>158</v>
      </c>
      <c r="K380" s="32" t="s">
        <v>247</v>
      </c>
      <c r="L380" s="32" t="s">
        <v>30</v>
      </c>
      <c r="M380" s="32">
        <v>6159855</v>
      </c>
      <c r="N380" s="32">
        <v>325624</v>
      </c>
      <c r="O380" s="32">
        <v>6485479</v>
      </c>
      <c r="P380" s="32">
        <v>66290</v>
      </c>
      <c r="Q380" s="32">
        <v>2635533</v>
      </c>
      <c r="R380" s="32">
        <v>2701823</v>
      </c>
      <c r="S380" s="32">
        <v>3783656</v>
      </c>
      <c r="T380" s="32">
        <v>609398</v>
      </c>
      <c r="U380" s="32">
        <v>0</v>
      </c>
      <c r="V380" s="20">
        <f>+$M380/$P380</f>
        <v>92.922839040579277</v>
      </c>
      <c r="W380" s="18">
        <f>+$R380/$O380</f>
        <v>0.41659575183267111</v>
      </c>
      <c r="X380" s="13"/>
      <c r="Y380" s="35"/>
      <c r="AA380" s="32">
        <f>+$T380/$S380</f>
        <v>0.16106062496167728</v>
      </c>
      <c r="AB380" s="32">
        <f>+$T380/$O380</f>
        <v>9.3963452815127455E-2</v>
      </c>
    </row>
    <row r="381" spans="1:28" x14ac:dyDescent="0.3">
      <c r="A381" s="33">
        <v>21014</v>
      </c>
      <c r="B381" s="32" t="s">
        <v>32</v>
      </c>
      <c r="C381" s="32" t="s">
        <v>25</v>
      </c>
      <c r="D381" s="32">
        <v>890935366</v>
      </c>
      <c r="E381" s="32" t="s">
        <v>644</v>
      </c>
      <c r="F381" s="32" t="s">
        <v>58</v>
      </c>
      <c r="G381" s="32" t="s">
        <v>59</v>
      </c>
      <c r="H381" s="32" t="s">
        <v>44</v>
      </c>
      <c r="I381" s="32" t="s">
        <v>645</v>
      </c>
      <c r="J381" s="32" t="s">
        <v>41</v>
      </c>
      <c r="K381" s="32" t="s">
        <v>42</v>
      </c>
      <c r="L381" s="32" t="s">
        <v>30</v>
      </c>
      <c r="M381" s="32">
        <v>9189905</v>
      </c>
      <c r="N381" s="32">
        <v>1646518</v>
      </c>
      <c r="O381" s="32">
        <v>10836423</v>
      </c>
      <c r="P381" s="32">
        <v>4580407</v>
      </c>
      <c r="R381" s="32">
        <v>4580407</v>
      </c>
      <c r="S381" s="32">
        <v>6256016</v>
      </c>
      <c r="T381" s="32">
        <v>843116</v>
      </c>
      <c r="V381" s="20">
        <f>+$M381/$P381</f>
        <v>2.0063511823294307</v>
      </c>
      <c r="W381" s="18">
        <f>+$R381/$O381</f>
        <v>0.4226862498815338</v>
      </c>
      <c r="X381" s="13"/>
      <c r="Y381" s="35"/>
      <c r="AA381" s="32">
        <f>+$T381/$S381</f>
        <v>0.13476883690834551</v>
      </c>
      <c r="AB381" s="32">
        <f>+$T381/$O381</f>
        <v>7.7803902634660901E-2</v>
      </c>
    </row>
    <row r="382" spans="1:28" x14ac:dyDescent="0.3">
      <c r="A382" s="33">
        <v>3658</v>
      </c>
      <c r="B382" s="32" t="s">
        <v>32</v>
      </c>
      <c r="C382" s="32" t="s">
        <v>25</v>
      </c>
      <c r="D382" s="32">
        <v>800185534</v>
      </c>
      <c r="E382" s="32" t="s">
        <v>328</v>
      </c>
      <c r="F382" s="32" t="s">
        <v>58</v>
      </c>
      <c r="G382" s="32" t="s">
        <v>59</v>
      </c>
      <c r="H382" s="32" t="s">
        <v>27</v>
      </c>
      <c r="I382" s="32" t="s">
        <v>329</v>
      </c>
      <c r="J382" s="32" t="s">
        <v>29</v>
      </c>
      <c r="K382" s="32" t="s">
        <v>29</v>
      </c>
      <c r="L382" s="32" t="s">
        <v>30</v>
      </c>
      <c r="M382" s="32">
        <v>5811600</v>
      </c>
      <c r="N382" s="32">
        <v>473391</v>
      </c>
      <c r="O382" s="32">
        <v>6284991</v>
      </c>
      <c r="P382" s="32">
        <v>2357738</v>
      </c>
      <c r="Q382" s="32">
        <v>320043</v>
      </c>
      <c r="R382" s="32">
        <v>2677781</v>
      </c>
      <c r="S382" s="32">
        <v>3607210</v>
      </c>
      <c r="T382" s="32">
        <v>2608539</v>
      </c>
      <c r="V382" s="20">
        <f>+$M382/$P382</f>
        <v>2.4649049215816174</v>
      </c>
      <c r="W382" s="18">
        <f>+$R382/$O382</f>
        <v>0.4260596395444321</v>
      </c>
      <c r="X382" s="13"/>
      <c r="Y382" s="35"/>
      <c r="AA382" s="32">
        <f>+$T382/$S382</f>
        <v>0.72314586619575794</v>
      </c>
      <c r="AB382" s="32">
        <f>+$T382/$O382</f>
        <v>0.41504259910634717</v>
      </c>
    </row>
    <row r="383" spans="1:28" x14ac:dyDescent="0.3">
      <c r="A383" s="33">
        <v>3894</v>
      </c>
      <c r="B383" s="32" t="s">
        <v>24</v>
      </c>
      <c r="C383" s="32" t="s">
        <v>25</v>
      </c>
      <c r="D383" s="32">
        <v>900334095</v>
      </c>
      <c r="E383" s="32" t="s">
        <v>184</v>
      </c>
      <c r="F383" s="32" t="s">
        <v>58</v>
      </c>
      <c r="G383" s="32" t="s">
        <v>59</v>
      </c>
      <c r="H383" s="32" t="s">
        <v>87</v>
      </c>
      <c r="I383" s="32" t="s">
        <v>185</v>
      </c>
      <c r="J383" s="32" t="s">
        <v>29</v>
      </c>
      <c r="K383" s="32" t="s">
        <v>29</v>
      </c>
      <c r="L383" s="32" t="s">
        <v>30</v>
      </c>
      <c r="M383" s="32">
        <v>15543810</v>
      </c>
      <c r="N383" s="32">
        <v>1118967</v>
      </c>
      <c r="O383" s="32">
        <v>16662777</v>
      </c>
      <c r="P383" s="32">
        <v>6591821</v>
      </c>
      <c r="Q383" s="32">
        <v>583020</v>
      </c>
      <c r="R383" s="32">
        <v>7174841</v>
      </c>
      <c r="S383" s="32">
        <v>9487936</v>
      </c>
      <c r="T383" s="32">
        <v>174433</v>
      </c>
      <c r="V383" s="20">
        <f>+$M383/$P383</f>
        <v>2.358044916571612</v>
      </c>
      <c r="W383" s="18">
        <f>+$R383/$O383</f>
        <v>0.43059095131621816</v>
      </c>
      <c r="X383" s="13"/>
      <c r="Y383" s="35"/>
      <c r="AA383" s="32">
        <f>+$T383/$S383</f>
        <v>1.8384715073963401E-2</v>
      </c>
      <c r="AB383" s="32">
        <f>+$T383/$O383</f>
        <v>1.0468423120587883E-2</v>
      </c>
    </row>
    <row r="384" spans="1:28" x14ac:dyDescent="0.3">
      <c r="A384" s="33">
        <v>34622</v>
      </c>
      <c r="B384" s="32" t="s">
        <v>32</v>
      </c>
      <c r="C384" s="32" t="s">
        <v>25</v>
      </c>
      <c r="D384" s="32">
        <v>900467933</v>
      </c>
      <c r="E384" s="32" t="s">
        <v>852</v>
      </c>
      <c r="F384" s="32" t="s">
        <v>58</v>
      </c>
      <c r="G384" s="32" t="s">
        <v>59</v>
      </c>
      <c r="H384" s="32" t="s">
        <v>27</v>
      </c>
      <c r="I384" s="32" t="s">
        <v>853</v>
      </c>
      <c r="J384" s="32" t="s">
        <v>384</v>
      </c>
      <c r="K384" s="32" t="s">
        <v>385</v>
      </c>
      <c r="L384" s="32" t="s">
        <v>30</v>
      </c>
      <c r="M384" s="32">
        <v>13622613</v>
      </c>
      <c r="N384" s="32">
        <v>3089088</v>
      </c>
      <c r="O384" s="32">
        <v>16711701</v>
      </c>
      <c r="P384" s="32">
        <v>3915546</v>
      </c>
      <c r="Q384" s="32">
        <v>3409002</v>
      </c>
      <c r="R384" s="32">
        <v>7324548</v>
      </c>
      <c r="S384" s="32">
        <v>9387153</v>
      </c>
      <c r="T384" s="32">
        <v>2792830</v>
      </c>
      <c r="V384" s="20">
        <f>+$M384/$P384</f>
        <v>3.4791094268845266</v>
      </c>
      <c r="W384" s="18">
        <f>+$R384/$O384</f>
        <v>0.43828859791112823</v>
      </c>
      <c r="X384" s="13"/>
      <c r="Y384" s="35"/>
      <c r="AA384" s="32">
        <f>+$T384/$S384</f>
        <v>0.29751619047862543</v>
      </c>
      <c r="AB384" s="32">
        <f>+$T384/$O384</f>
        <v>0.16711823649788851</v>
      </c>
    </row>
    <row r="385" spans="1:28" x14ac:dyDescent="0.3">
      <c r="A385" s="33">
        <v>5040</v>
      </c>
      <c r="B385" s="32" t="s">
        <v>32</v>
      </c>
      <c r="C385" s="32" t="s">
        <v>25</v>
      </c>
      <c r="D385" s="32">
        <v>800248423</v>
      </c>
      <c r="E385" s="32" t="s">
        <v>368</v>
      </c>
      <c r="F385" s="32" t="s">
        <v>58</v>
      </c>
      <c r="G385" s="32" t="s">
        <v>59</v>
      </c>
      <c r="H385" s="32" t="s">
        <v>27</v>
      </c>
      <c r="I385" s="32" t="s">
        <v>369</v>
      </c>
      <c r="J385" s="32" t="s">
        <v>29</v>
      </c>
      <c r="K385" s="32" t="s">
        <v>29</v>
      </c>
      <c r="L385" s="32" t="s">
        <v>30</v>
      </c>
      <c r="M385" s="32">
        <v>7366201</v>
      </c>
      <c r="N385" s="32">
        <v>2223826</v>
      </c>
      <c r="O385" s="32">
        <v>9590027</v>
      </c>
      <c r="P385" s="32">
        <v>1956402</v>
      </c>
      <c r="Q385" s="32">
        <v>2291049</v>
      </c>
      <c r="R385" s="32">
        <v>4247451</v>
      </c>
      <c r="S385" s="32">
        <v>5342576</v>
      </c>
      <c r="T385" s="32">
        <v>222732</v>
      </c>
      <c r="V385" s="20">
        <f>+$M385/$P385</f>
        <v>3.7651776066473044</v>
      </c>
      <c r="W385" s="18">
        <f>+$R385/$O385</f>
        <v>0.44290292404807619</v>
      </c>
      <c r="X385" s="13"/>
      <c r="Y385" s="35"/>
      <c r="AA385" s="32">
        <f>+$T385/$S385</f>
        <v>4.16900012278721E-2</v>
      </c>
      <c r="AB385" s="32">
        <f>+$T385/$O385</f>
        <v>2.3225377780479659E-2</v>
      </c>
    </row>
    <row r="386" spans="1:28" x14ac:dyDescent="0.3">
      <c r="A386" s="33">
        <v>11518</v>
      </c>
      <c r="B386" s="32" t="s">
        <v>32</v>
      </c>
      <c r="C386" s="32" t="s">
        <v>25</v>
      </c>
      <c r="D386" s="32">
        <v>830051298</v>
      </c>
      <c r="E386" s="32" t="s">
        <v>469</v>
      </c>
      <c r="F386" s="32" t="s">
        <v>58</v>
      </c>
      <c r="G386" s="32" t="s">
        <v>59</v>
      </c>
      <c r="H386" s="32" t="s">
        <v>27</v>
      </c>
      <c r="I386" s="32" t="s">
        <v>470</v>
      </c>
      <c r="J386" s="32" t="s">
        <v>29</v>
      </c>
      <c r="K386" s="32" t="s">
        <v>29</v>
      </c>
      <c r="L386" s="32" t="s">
        <v>30</v>
      </c>
      <c r="M386" s="32">
        <v>18432727</v>
      </c>
      <c r="N386" s="32">
        <v>781834</v>
      </c>
      <c r="O386" s="32">
        <v>19214561</v>
      </c>
      <c r="P386" s="32">
        <v>8449389</v>
      </c>
      <c r="Q386" s="32">
        <v>156359</v>
      </c>
      <c r="R386" s="32">
        <v>8605748</v>
      </c>
      <c r="S386" s="32">
        <v>10608813</v>
      </c>
      <c r="T386" s="32">
        <v>-235478</v>
      </c>
      <c r="V386" s="20">
        <f>+$M386/$P386</f>
        <v>2.1815455531755017</v>
      </c>
      <c r="W386" s="18">
        <f>+$R386/$O386</f>
        <v>0.44787637875255126</v>
      </c>
      <c r="X386" s="13"/>
      <c r="Y386" s="35"/>
      <c r="AA386" s="32">
        <f>+$T386/$S386</f>
        <v>-2.2196451195812386E-2</v>
      </c>
      <c r="AB386" s="32">
        <f>+$T386/$O386</f>
        <v>-1.22551850130742E-2</v>
      </c>
    </row>
    <row r="387" spans="1:28" x14ac:dyDescent="0.3">
      <c r="A387" s="33">
        <v>29936</v>
      </c>
      <c r="B387" s="32" t="s">
        <v>32</v>
      </c>
      <c r="C387" s="32" t="s">
        <v>25</v>
      </c>
      <c r="D387" s="32">
        <v>900327306</v>
      </c>
      <c r="E387" s="32" t="s">
        <v>781</v>
      </c>
      <c r="F387" s="32" t="s">
        <v>58</v>
      </c>
      <c r="G387" s="32" t="s">
        <v>59</v>
      </c>
      <c r="H387" s="32" t="s">
        <v>27</v>
      </c>
      <c r="I387" s="32" t="s">
        <v>782</v>
      </c>
      <c r="J387" s="32" t="s">
        <v>29</v>
      </c>
      <c r="K387" s="32" t="s">
        <v>29</v>
      </c>
      <c r="L387" s="32" t="s">
        <v>30</v>
      </c>
      <c r="M387" s="32">
        <v>3208859</v>
      </c>
      <c r="N387" s="32">
        <v>1035206</v>
      </c>
      <c r="O387" s="32">
        <v>4244065</v>
      </c>
      <c r="P387" s="32">
        <v>1605391</v>
      </c>
      <c r="Q387" s="32">
        <v>298929</v>
      </c>
      <c r="R387" s="32">
        <v>1904320</v>
      </c>
      <c r="S387" s="32">
        <v>2339745</v>
      </c>
      <c r="T387" s="32">
        <v>821583</v>
      </c>
      <c r="V387" s="20">
        <f>+$M387/$P387</f>
        <v>1.9988021609688855</v>
      </c>
      <c r="W387" s="18">
        <f>+$R387/$O387</f>
        <v>0.44870189311426661</v>
      </c>
      <c r="X387" s="13"/>
      <c r="Y387" s="35"/>
      <c r="AA387" s="32">
        <f>+$T387/$S387</f>
        <v>0.35114211164037107</v>
      </c>
      <c r="AB387" s="32">
        <f>+$T387/$O387</f>
        <v>0.19358398139519542</v>
      </c>
    </row>
    <row r="388" spans="1:28" x14ac:dyDescent="0.3">
      <c r="A388" s="33">
        <v>31216</v>
      </c>
      <c r="B388" s="32" t="s">
        <v>32</v>
      </c>
      <c r="C388" s="32" t="s">
        <v>25</v>
      </c>
      <c r="D388" s="32">
        <v>900367678</v>
      </c>
      <c r="E388" s="32" t="s">
        <v>806</v>
      </c>
      <c r="F388" s="32" t="s">
        <v>58</v>
      </c>
      <c r="G388" s="32" t="s">
        <v>59</v>
      </c>
      <c r="H388" s="32" t="s">
        <v>27</v>
      </c>
      <c r="I388" s="32" t="s">
        <v>807</v>
      </c>
      <c r="J388" s="32" t="s">
        <v>29</v>
      </c>
      <c r="K388" s="32" t="s">
        <v>29</v>
      </c>
      <c r="L388" s="32" t="s">
        <v>30</v>
      </c>
      <c r="M388" s="32">
        <v>31600566</v>
      </c>
      <c r="N388" s="32">
        <v>598222</v>
      </c>
      <c r="O388" s="32">
        <v>32198788</v>
      </c>
      <c r="P388" s="32">
        <v>14541295</v>
      </c>
      <c r="Q388" s="32">
        <v>38015</v>
      </c>
      <c r="R388" s="32">
        <v>14579310</v>
      </c>
      <c r="S388" s="32">
        <v>17619478</v>
      </c>
      <c r="T388" s="32">
        <v>3376381</v>
      </c>
      <c r="V388" s="20">
        <f>+$M388/$P388</f>
        <v>2.1731603684541163</v>
      </c>
      <c r="W388" s="18">
        <f>+$R388/$O388</f>
        <v>0.45279064541187081</v>
      </c>
      <c r="X388" s="13"/>
      <c r="Y388" s="35"/>
      <c r="AA388" s="32">
        <f>+$T388/$S388</f>
        <v>0.19162775423880321</v>
      </c>
      <c r="AB388" s="32">
        <f>+$T388/$O388</f>
        <v>0.10486049971818814</v>
      </c>
    </row>
    <row r="389" spans="1:28" x14ac:dyDescent="0.3">
      <c r="A389" s="33">
        <v>29434</v>
      </c>
      <c r="B389" s="32" t="s">
        <v>32</v>
      </c>
      <c r="C389" s="32" t="s">
        <v>25</v>
      </c>
      <c r="D389" s="32">
        <v>900311609</v>
      </c>
      <c r="E389" s="32" t="s">
        <v>777</v>
      </c>
      <c r="F389" s="32" t="s">
        <v>58</v>
      </c>
      <c r="G389" s="32" t="s">
        <v>59</v>
      </c>
      <c r="H389" s="32" t="s">
        <v>27</v>
      </c>
      <c r="I389" s="32" t="s">
        <v>778</v>
      </c>
      <c r="J389" s="32" t="s">
        <v>29</v>
      </c>
      <c r="K389" s="32" t="s">
        <v>29</v>
      </c>
      <c r="L389" s="32" t="s">
        <v>30</v>
      </c>
      <c r="M389" s="32">
        <v>10947967</v>
      </c>
      <c r="N389" s="32">
        <v>2255961</v>
      </c>
      <c r="O389" s="32">
        <v>13203928</v>
      </c>
      <c r="P389" s="32">
        <v>5985287</v>
      </c>
      <c r="R389" s="32">
        <v>5985287</v>
      </c>
      <c r="S389" s="32">
        <v>7218641</v>
      </c>
      <c r="T389" s="32">
        <v>1508137</v>
      </c>
      <c r="V389" s="20">
        <f>+$M389/$P389</f>
        <v>1.8291465388376531</v>
      </c>
      <c r="W389" s="18">
        <f>+$R389/$O389</f>
        <v>0.45329594344955532</v>
      </c>
      <c r="X389" s="13"/>
      <c r="Y389" s="35"/>
      <c r="AA389" s="32">
        <f>+$T389/$S389</f>
        <v>0.20892256589571362</v>
      </c>
      <c r="AB389" s="32">
        <f>+$T389/$O389</f>
        <v>0.11421881428011423</v>
      </c>
    </row>
    <row r="390" spans="1:28" x14ac:dyDescent="0.3">
      <c r="A390" s="33">
        <v>15608</v>
      </c>
      <c r="B390" s="32" t="s">
        <v>32</v>
      </c>
      <c r="C390" s="32" t="s">
        <v>25</v>
      </c>
      <c r="D390" s="32">
        <v>860004755</v>
      </c>
      <c r="E390" s="32" t="s">
        <v>572</v>
      </c>
      <c r="F390" s="32" t="s">
        <v>58</v>
      </c>
      <c r="G390" s="32" t="s">
        <v>59</v>
      </c>
      <c r="H390" s="32" t="s">
        <v>27</v>
      </c>
      <c r="I390" s="32" t="s">
        <v>573</v>
      </c>
      <c r="J390" s="32" t="s">
        <v>29</v>
      </c>
      <c r="K390" s="32" t="s">
        <v>29</v>
      </c>
      <c r="L390" s="32" t="s">
        <v>30</v>
      </c>
      <c r="M390" s="32">
        <v>3792807</v>
      </c>
      <c r="N390" s="32">
        <v>145719</v>
      </c>
      <c r="O390" s="32">
        <v>3938526</v>
      </c>
      <c r="P390" s="32">
        <v>1806253</v>
      </c>
      <c r="R390" s="32">
        <v>1806253</v>
      </c>
      <c r="S390" s="32">
        <v>2132273</v>
      </c>
      <c r="T390" s="32">
        <v>217100</v>
      </c>
      <c r="V390" s="20">
        <f>+$M390/$P390</f>
        <v>2.0998204570456078</v>
      </c>
      <c r="W390" s="18">
        <f>+$R390/$O390</f>
        <v>0.45861141960215573</v>
      </c>
      <c r="X390" s="13"/>
      <c r="Y390" s="35"/>
      <c r="AA390" s="32">
        <f>+$T390/$S390</f>
        <v>0.10181623084848891</v>
      </c>
      <c r="AB390" s="32">
        <f>+$T390/$O390</f>
        <v>5.5122144680522608E-2</v>
      </c>
    </row>
    <row r="391" spans="1:28" x14ac:dyDescent="0.3">
      <c r="A391" s="33">
        <v>6050</v>
      </c>
      <c r="B391" s="32" t="s">
        <v>32</v>
      </c>
      <c r="C391" s="32" t="s">
        <v>25</v>
      </c>
      <c r="D391" s="32">
        <v>804004930</v>
      </c>
      <c r="E391" s="32" t="s">
        <v>378</v>
      </c>
      <c r="F391" s="32" t="s">
        <v>58</v>
      </c>
      <c r="G391" s="32" t="s">
        <v>59</v>
      </c>
      <c r="H391" s="32" t="s">
        <v>27</v>
      </c>
      <c r="I391" s="32" t="s">
        <v>379</v>
      </c>
      <c r="J391" s="32" t="s">
        <v>39</v>
      </c>
      <c r="K391" s="32" t="s">
        <v>40</v>
      </c>
      <c r="L391" s="32" t="s">
        <v>30</v>
      </c>
      <c r="M391" s="32">
        <v>1338844</v>
      </c>
      <c r="N391" s="32">
        <v>14737</v>
      </c>
      <c r="O391" s="32">
        <v>1353581</v>
      </c>
      <c r="P391" s="32">
        <v>628224</v>
      </c>
      <c r="R391" s="32">
        <v>628224</v>
      </c>
      <c r="S391" s="32">
        <v>725357</v>
      </c>
      <c r="T391" s="32">
        <v>61075</v>
      </c>
      <c r="V391" s="20">
        <f>+$M391/$P391</f>
        <v>2.1311570395273023</v>
      </c>
      <c r="W391" s="18">
        <f>+$R391/$O391</f>
        <v>0.46411998986392394</v>
      </c>
      <c r="X391" s="13"/>
      <c r="Y391" s="35"/>
      <c r="AA391" s="32">
        <f>+$T391/$S391</f>
        <v>8.4199918109289631E-2</v>
      </c>
      <c r="AB391" s="32">
        <f>+$T391/$O391</f>
        <v>4.5121052969862907E-2</v>
      </c>
    </row>
    <row r="392" spans="1:28" x14ac:dyDescent="0.3">
      <c r="A392" s="33">
        <v>8748</v>
      </c>
      <c r="B392" s="32" t="s">
        <v>32</v>
      </c>
      <c r="C392" s="32" t="s">
        <v>25</v>
      </c>
      <c r="D392" s="32">
        <v>811038520</v>
      </c>
      <c r="E392" s="32" t="s">
        <v>412</v>
      </c>
      <c r="F392" s="32" t="s">
        <v>58</v>
      </c>
      <c r="G392" s="32" t="s">
        <v>59</v>
      </c>
      <c r="H392" s="32" t="s">
        <v>27</v>
      </c>
      <c r="I392" s="32" t="s">
        <v>413</v>
      </c>
      <c r="J392" s="32" t="s">
        <v>41</v>
      </c>
      <c r="K392" s="32" t="s">
        <v>414</v>
      </c>
      <c r="L392" s="32" t="s">
        <v>30</v>
      </c>
      <c r="M392" s="32">
        <v>8784496</v>
      </c>
      <c r="N392" s="32">
        <v>831422</v>
      </c>
      <c r="O392" s="32">
        <v>9615918</v>
      </c>
      <c r="P392" s="32">
        <v>2186156</v>
      </c>
      <c r="Q392" s="32">
        <v>2363929</v>
      </c>
      <c r="R392" s="32">
        <v>4550085</v>
      </c>
      <c r="S392" s="32">
        <v>5065833</v>
      </c>
      <c r="T392" s="32">
        <v>927225</v>
      </c>
      <c r="V392" s="20">
        <f>+$M392/$P392</f>
        <v>4.0182384056764473</v>
      </c>
      <c r="W392" s="18">
        <f>+$R392/$O392</f>
        <v>0.47318259161527793</v>
      </c>
      <c r="X392" s="13"/>
      <c r="Y392" s="35"/>
      <c r="AA392" s="32">
        <f>+$T392/$S392</f>
        <v>0.1830350507014345</v>
      </c>
      <c r="AB392" s="32">
        <f>+$T392/$O392</f>
        <v>9.6426051054095921E-2</v>
      </c>
    </row>
    <row r="393" spans="1:28" x14ac:dyDescent="0.3">
      <c r="A393" s="33">
        <v>6486</v>
      </c>
      <c r="B393" s="32" t="s">
        <v>32</v>
      </c>
      <c r="C393" s="32" t="s">
        <v>25</v>
      </c>
      <c r="D393" s="32">
        <v>805006278</v>
      </c>
      <c r="E393" s="32" t="s">
        <v>382</v>
      </c>
      <c r="F393" s="32" t="s">
        <v>58</v>
      </c>
      <c r="G393" s="32" t="s">
        <v>59</v>
      </c>
      <c r="H393" s="32" t="s">
        <v>27</v>
      </c>
      <c r="I393" s="32" t="s">
        <v>383</v>
      </c>
      <c r="J393" s="32" t="s">
        <v>384</v>
      </c>
      <c r="K393" s="32" t="s">
        <v>385</v>
      </c>
      <c r="L393" s="32" t="s">
        <v>30</v>
      </c>
      <c r="M393" s="32">
        <v>12893547</v>
      </c>
      <c r="N393" s="32">
        <v>3334136</v>
      </c>
      <c r="O393" s="32">
        <v>16227683</v>
      </c>
      <c r="P393" s="32">
        <v>2363689</v>
      </c>
      <c r="Q393" s="32">
        <v>5620871</v>
      </c>
      <c r="R393" s="32">
        <v>7984560</v>
      </c>
      <c r="S393" s="32">
        <v>8243123</v>
      </c>
      <c r="T393" s="32">
        <v>1059890</v>
      </c>
      <c r="V393" s="20">
        <f>+$M393/$P393</f>
        <v>5.4548407172009519</v>
      </c>
      <c r="W393" s="18">
        <f>+$R393/$O393</f>
        <v>0.492033274251167</v>
      </c>
      <c r="X393" s="13"/>
      <c r="Y393" s="35"/>
      <c r="AA393" s="32">
        <f>+$T393/$S393</f>
        <v>0.12857869523480361</v>
      </c>
      <c r="AB393" s="32">
        <f>+$T393/$O393</f>
        <v>6.5313698819480265E-2</v>
      </c>
    </row>
    <row r="394" spans="1:28" x14ac:dyDescent="0.3">
      <c r="A394" s="33">
        <v>17886</v>
      </c>
      <c r="B394" s="32" t="s">
        <v>32</v>
      </c>
      <c r="C394" s="32" t="s">
        <v>25</v>
      </c>
      <c r="D394" s="32">
        <v>860516281</v>
      </c>
      <c r="E394" s="32" t="s">
        <v>606</v>
      </c>
      <c r="F394" s="32" t="s">
        <v>58</v>
      </c>
      <c r="G394" s="32" t="s">
        <v>59</v>
      </c>
      <c r="H394" s="32" t="s">
        <v>27</v>
      </c>
      <c r="I394" s="32" t="s">
        <v>607</v>
      </c>
      <c r="J394" s="32" t="s">
        <v>29</v>
      </c>
      <c r="K394" s="32" t="s">
        <v>29</v>
      </c>
      <c r="L394" s="32" t="s">
        <v>30</v>
      </c>
      <c r="M394" s="32">
        <v>8267070</v>
      </c>
      <c r="N394" s="32">
        <v>1662912</v>
      </c>
      <c r="O394" s="32">
        <v>9929982</v>
      </c>
      <c r="P394" s="32">
        <v>4448089</v>
      </c>
      <c r="Q394" s="32">
        <v>477295</v>
      </c>
      <c r="R394" s="32">
        <v>4925384</v>
      </c>
      <c r="S394" s="32">
        <v>5004598</v>
      </c>
      <c r="T394" s="32">
        <v>1246506</v>
      </c>
      <c r="V394" s="20">
        <f>+$M394/$P394</f>
        <v>1.8585666788591686</v>
      </c>
      <c r="W394" s="18">
        <f>+$R394/$O394</f>
        <v>0.49601137242746263</v>
      </c>
      <c r="X394" s="13"/>
      <c r="Y394" s="35"/>
      <c r="AA394" s="32">
        <f>+$T394/$S394</f>
        <v>0.24907215324787327</v>
      </c>
      <c r="AB394" s="32">
        <f>+$T394/$O394</f>
        <v>0.12552953268193234</v>
      </c>
    </row>
    <row r="395" spans="1:28" x14ac:dyDescent="0.3">
      <c r="A395" s="33">
        <v>2262</v>
      </c>
      <c r="B395" s="32" t="s">
        <v>24</v>
      </c>
      <c r="C395" s="32" t="s">
        <v>25</v>
      </c>
      <c r="D395" s="32">
        <v>860072122</v>
      </c>
      <c r="E395" s="32" t="s">
        <v>137</v>
      </c>
      <c r="F395" s="32" t="s">
        <v>58</v>
      </c>
      <c r="G395" s="32" t="s">
        <v>59</v>
      </c>
      <c r="H395" s="32" t="s">
        <v>27</v>
      </c>
      <c r="I395" s="32" t="s">
        <v>138</v>
      </c>
      <c r="J395" s="32" t="s">
        <v>29</v>
      </c>
      <c r="K395" s="32" t="s">
        <v>29</v>
      </c>
      <c r="L395" s="32" t="s">
        <v>30</v>
      </c>
      <c r="M395" s="32">
        <v>3877277</v>
      </c>
      <c r="N395" s="32">
        <v>42920</v>
      </c>
      <c r="O395" s="32">
        <v>3920197</v>
      </c>
      <c r="P395" s="32">
        <v>1078173</v>
      </c>
      <c r="Q395" s="32">
        <v>867432</v>
      </c>
      <c r="R395" s="32">
        <v>1945605</v>
      </c>
      <c r="S395" s="32">
        <v>1974592</v>
      </c>
      <c r="T395" s="32">
        <v>17064</v>
      </c>
      <c r="V395" s="20">
        <f>+$M395/$P395</f>
        <v>3.5961547914852257</v>
      </c>
      <c r="W395" s="18">
        <f>+$R395/$O395</f>
        <v>0.49630286437135684</v>
      </c>
      <c r="X395" s="13"/>
      <c r="Y395" s="35"/>
      <c r="AA395" s="32">
        <f>+$T395/$S395</f>
        <v>8.6417852396849584E-3</v>
      </c>
      <c r="AB395" s="32">
        <f>+$T395/$O395</f>
        <v>4.3528424719472009E-3</v>
      </c>
    </row>
    <row r="396" spans="1:28" x14ac:dyDescent="0.3">
      <c r="A396" s="33">
        <v>3508</v>
      </c>
      <c r="B396" s="32" t="s">
        <v>24</v>
      </c>
      <c r="C396" s="32" t="s">
        <v>25</v>
      </c>
      <c r="D396" s="32">
        <v>900194910</v>
      </c>
      <c r="E396" s="32" t="s">
        <v>173</v>
      </c>
      <c r="F396" s="32" t="s">
        <v>58</v>
      </c>
      <c r="G396" s="32" t="s">
        <v>59</v>
      </c>
      <c r="H396" s="32" t="s">
        <v>44</v>
      </c>
      <c r="I396" s="32" t="s">
        <v>174</v>
      </c>
      <c r="J396" s="32" t="s">
        <v>29</v>
      </c>
      <c r="K396" s="32" t="s">
        <v>29</v>
      </c>
      <c r="L396" s="32" t="s">
        <v>30</v>
      </c>
      <c r="M396" s="32">
        <v>73607394</v>
      </c>
      <c r="N396" s="32">
        <v>5785643</v>
      </c>
      <c r="O396" s="32">
        <v>79393037</v>
      </c>
      <c r="P396" s="32">
        <v>39857086</v>
      </c>
      <c r="Q396" s="32">
        <v>1970119</v>
      </c>
      <c r="R396" s="32">
        <v>41827205</v>
      </c>
      <c r="S396" s="32">
        <v>37565832</v>
      </c>
      <c r="T396" s="32">
        <v>1469744</v>
      </c>
      <c r="V396" s="20">
        <f>+$M396/$P396</f>
        <v>1.8467831291028149</v>
      </c>
      <c r="W396" s="18">
        <f>+$R396/$O396</f>
        <v>0.52683719606292423</v>
      </c>
      <c r="X396" s="13"/>
      <c r="Y396" s="35"/>
      <c r="AA396" s="32">
        <f>+$T396/$S396</f>
        <v>3.91244895095096E-2</v>
      </c>
      <c r="AB396" s="32">
        <f>+$T396/$O396</f>
        <v>1.8512253158926267E-2</v>
      </c>
    </row>
    <row r="397" spans="1:28" x14ac:dyDescent="0.3">
      <c r="A397" s="33">
        <v>31070</v>
      </c>
      <c r="B397" s="32" t="s">
        <v>32</v>
      </c>
      <c r="C397" s="32" t="s">
        <v>25</v>
      </c>
      <c r="D397" s="32">
        <v>900362587</v>
      </c>
      <c r="E397" s="32" t="s">
        <v>799</v>
      </c>
      <c r="F397" s="32" t="s">
        <v>58</v>
      </c>
      <c r="G397" s="32" t="s">
        <v>59</v>
      </c>
      <c r="H397" s="32" t="s">
        <v>27</v>
      </c>
      <c r="I397" s="32" t="s">
        <v>800</v>
      </c>
      <c r="J397" s="32" t="s">
        <v>41</v>
      </c>
      <c r="K397" s="32" t="s">
        <v>162</v>
      </c>
      <c r="L397" s="32" t="s">
        <v>30</v>
      </c>
      <c r="M397" s="32">
        <v>2197372</v>
      </c>
      <c r="N397" s="32">
        <v>19227</v>
      </c>
      <c r="O397" s="32">
        <v>2216599</v>
      </c>
      <c r="P397" s="32">
        <v>358090</v>
      </c>
      <c r="Q397" s="32">
        <v>814336</v>
      </c>
      <c r="R397" s="32">
        <v>1172426</v>
      </c>
      <c r="S397" s="32">
        <v>1044173</v>
      </c>
      <c r="T397" s="32">
        <v>144897</v>
      </c>
      <c r="V397" s="20">
        <f>+$M397/$P397</f>
        <v>6.1363679521907901</v>
      </c>
      <c r="W397" s="18">
        <f>+$R397/$O397</f>
        <v>0.52893013125062316</v>
      </c>
      <c r="X397" s="13"/>
      <c r="Y397" s="35"/>
      <c r="AA397" s="32">
        <f>+$T397/$S397</f>
        <v>0.13876723493137633</v>
      </c>
      <c r="AB397" s="32">
        <f>+$T397/$O397</f>
        <v>6.5369063145837389E-2</v>
      </c>
    </row>
    <row r="398" spans="1:28" x14ac:dyDescent="0.3">
      <c r="A398" s="33">
        <v>2064</v>
      </c>
      <c r="B398" s="32" t="s">
        <v>32</v>
      </c>
      <c r="C398" s="32" t="s">
        <v>25</v>
      </c>
      <c r="D398" s="32">
        <v>800106087</v>
      </c>
      <c r="E398" s="32" t="s">
        <v>302</v>
      </c>
      <c r="F398" s="32" t="s">
        <v>58</v>
      </c>
      <c r="G398" s="32" t="s">
        <v>59</v>
      </c>
      <c r="H398" s="32" t="s">
        <v>27</v>
      </c>
      <c r="I398" s="32" t="s">
        <v>303</v>
      </c>
      <c r="J398" s="32" t="s">
        <v>29</v>
      </c>
      <c r="K398" s="32" t="s">
        <v>29</v>
      </c>
      <c r="L398" s="32" t="s">
        <v>30</v>
      </c>
      <c r="M398" s="32">
        <v>2140566</v>
      </c>
      <c r="N398" s="32">
        <v>1256180</v>
      </c>
      <c r="O398" s="32">
        <v>3396746</v>
      </c>
      <c r="P398" s="32">
        <v>1578358</v>
      </c>
      <c r="Q398" s="32">
        <v>255559</v>
      </c>
      <c r="R398" s="32">
        <v>1833917</v>
      </c>
      <c r="S398" s="32">
        <v>1562829</v>
      </c>
      <c r="T398" s="32">
        <v>522782</v>
      </c>
      <c r="V398" s="20">
        <f>+$M398/$P398</f>
        <v>1.3561980235155775</v>
      </c>
      <c r="W398" s="18">
        <f>+$R398/$O398</f>
        <v>0.53990407289800302</v>
      </c>
      <c r="X398" s="13"/>
      <c r="Y398" s="35"/>
      <c r="AA398" s="32">
        <f>+$T398/$S398</f>
        <v>0.33451004556480585</v>
      </c>
      <c r="AB398" s="32">
        <f>+$T398/$O398</f>
        <v>0.15390670953907062</v>
      </c>
    </row>
    <row r="399" spans="1:28" x14ac:dyDescent="0.3">
      <c r="A399" s="33">
        <v>25298</v>
      </c>
      <c r="B399" s="32" t="s">
        <v>32</v>
      </c>
      <c r="C399" s="32" t="s">
        <v>25</v>
      </c>
      <c r="D399" s="32">
        <v>900147252</v>
      </c>
      <c r="E399" s="32" t="s">
        <v>714</v>
      </c>
      <c r="F399" s="32" t="s">
        <v>58</v>
      </c>
      <c r="G399" s="32" t="s">
        <v>59</v>
      </c>
      <c r="H399" s="32" t="s">
        <v>27</v>
      </c>
      <c r="I399" s="32" t="s">
        <v>715</v>
      </c>
      <c r="J399" s="32" t="s">
        <v>29</v>
      </c>
      <c r="K399" s="32" t="s">
        <v>29</v>
      </c>
      <c r="L399" s="32" t="s">
        <v>30</v>
      </c>
      <c r="M399" s="32">
        <v>10603463</v>
      </c>
      <c r="N399" s="32">
        <v>2606283</v>
      </c>
      <c r="O399" s="32">
        <v>13209746</v>
      </c>
      <c r="P399" s="32">
        <v>5490435</v>
      </c>
      <c r="Q399" s="32">
        <v>1660269</v>
      </c>
      <c r="R399" s="32">
        <v>7150704</v>
      </c>
      <c r="S399" s="32">
        <v>6059042</v>
      </c>
      <c r="T399" s="32">
        <v>2155150</v>
      </c>
      <c r="V399" s="20">
        <f>+$M399/$P399</f>
        <v>1.9312610020881771</v>
      </c>
      <c r="W399" s="18">
        <f>+$R399/$O399</f>
        <v>0.54132032515992357</v>
      </c>
      <c r="X399" s="13"/>
      <c r="Y399" s="35"/>
      <c r="AA399" s="32">
        <f>+$T399/$S399</f>
        <v>0.3556915433165837</v>
      </c>
      <c r="AB399" s="32">
        <f>+$T399/$O399</f>
        <v>0.16314848143181557</v>
      </c>
    </row>
    <row r="400" spans="1:28" x14ac:dyDescent="0.3">
      <c r="A400" s="33">
        <v>23296</v>
      </c>
      <c r="B400" s="32" t="s">
        <v>32</v>
      </c>
      <c r="C400" s="32" t="s">
        <v>25</v>
      </c>
      <c r="D400" s="32">
        <v>900072631</v>
      </c>
      <c r="E400" s="32" t="s">
        <v>677</v>
      </c>
      <c r="F400" s="32" t="s">
        <v>58</v>
      </c>
      <c r="G400" s="32" t="s">
        <v>59</v>
      </c>
      <c r="H400" s="32" t="s">
        <v>51</v>
      </c>
      <c r="I400" s="32" t="s">
        <v>678</v>
      </c>
      <c r="J400" s="32" t="s">
        <v>29</v>
      </c>
      <c r="K400" s="32" t="s">
        <v>29</v>
      </c>
      <c r="L400" s="32" t="s">
        <v>30</v>
      </c>
      <c r="M400" s="32">
        <v>5624223</v>
      </c>
      <c r="N400" s="32">
        <v>229398</v>
      </c>
      <c r="O400" s="32">
        <v>5853621</v>
      </c>
      <c r="P400" s="32">
        <v>2279687</v>
      </c>
      <c r="Q400" s="32">
        <v>921615</v>
      </c>
      <c r="R400" s="32">
        <v>3201302</v>
      </c>
      <c r="S400" s="32">
        <v>2652319</v>
      </c>
      <c r="T400" s="32">
        <v>1014540</v>
      </c>
      <c r="V400" s="20">
        <f>+$M400/$P400</f>
        <v>2.467103159337225</v>
      </c>
      <c r="W400" s="18">
        <f>+$R400/$O400</f>
        <v>0.54689259861545525</v>
      </c>
      <c r="X400" s="13"/>
      <c r="Y400" s="35"/>
      <c r="AA400" s="32">
        <f>+$T400/$S400</f>
        <v>0.38251055020154062</v>
      </c>
      <c r="AB400" s="32">
        <f>+$T400/$O400</f>
        <v>0.17331836140399251</v>
      </c>
    </row>
    <row r="401" spans="1:28" x14ac:dyDescent="0.3">
      <c r="A401" s="33">
        <v>35268</v>
      </c>
      <c r="B401" s="32" t="s">
        <v>32</v>
      </c>
      <c r="C401" s="32" t="s">
        <v>25</v>
      </c>
      <c r="D401" s="32">
        <v>900488465</v>
      </c>
      <c r="E401" s="32" t="s">
        <v>863</v>
      </c>
      <c r="F401" s="32" t="s">
        <v>58</v>
      </c>
      <c r="G401" s="32" t="s">
        <v>59</v>
      </c>
      <c r="H401" s="32" t="s">
        <v>27</v>
      </c>
      <c r="I401" s="32" t="s">
        <v>864</v>
      </c>
      <c r="J401" s="32" t="s">
        <v>158</v>
      </c>
      <c r="K401" s="32" t="s">
        <v>247</v>
      </c>
      <c r="L401" s="32" t="s">
        <v>30</v>
      </c>
      <c r="M401" s="32">
        <v>2982095</v>
      </c>
      <c r="N401" s="32">
        <v>657241</v>
      </c>
      <c r="O401" s="32">
        <v>3639336</v>
      </c>
      <c r="P401" s="32">
        <v>1667546</v>
      </c>
      <c r="Q401" s="32">
        <v>325056</v>
      </c>
      <c r="R401" s="32">
        <v>1992602</v>
      </c>
      <c r="S401" s="32">
        <v>1646734</v>
      </c>
      <c r="T401" s="32">
        <v>815404</v>
      </c>
      <c r="V401" s="20">
        <f>+$M401/$P401</f>
        <v>1.7883134858048892</v>
      </c>
      <c r="W401" s="18">
        <f>+$R401/$O401</f>
        <v>0.54751800877962353</v>
      </c>
      <c r="X401" s="13"/>
      <c r="Y401" s="35"/>
      <c r="AA401" s="32">
        <f>+$T401/$S401</f>
        <v>0.49516436777281575</v>
      </c>
      <c r="AB401" s="32">
        <f>+$T401/$O401</f>
        <v>0.2240529591112225</v>
      </c>
    </row>
    <row r="402" spans="1:28" x14ac:dyDescent="0.3">
      <c r="A402" s="33">
        <v>18360</v>
      </c>
      <c r="B402" s="32" t="s">
        <v>32</v>
      </c>
      <c r="C402" s="32" t="s">
        <v>25</v>
      </c>
      <c r="D402" s="32">
        <v>860534810</v>
      </c>
      <c r="E402" s="32" t="s">
        <v>614</v>
      </c>
      <c r="F402" s="32" t="s">
        <v>58</v>
      </c>
      <c r="G402" s="32" t="s">
        <v>59</v>
      </c>
      <c r="H402" s="32" t="s">
        <v>27</v>
      </c>
      <c r="I402" s="32" t="s">
        <v>615</v>
      </c>
      <c r="J402" s="32" t="s">
        <v>29</v>
      </c>
      <c r="K402" s="32" t="s">
        <v>29</v>
      </c>
      <c r="L402" s="32" t="s">
        <v>30</v>
      </c>
      <c r="M402" s="32">
        <v>6300672</v>
      </c>
      <c r="N402" s="32">
        <v>4181519</v>
      </c>
      <c r="O402" s="32">
        <v>10482191</v>
      </c>
      <c r="P402" s="32">
        <v>1260130</v>
      </c>
      <c r="Q402" s="32">
        <v>4499389</v>
      </c>
      <c r="R402" s="32">
        <v>5759519</v>
      </c>
      <c r="S402" s="32">
        <v>4722672</v>
      </c>
      <c r="T402" s="32">
        <v>1207582</v>
      </c>
      <c r="V402" s="20">
        <f>+$M402/$P402</f>
        <v>5.0000174585161847</v>
      </c>
      <c r="W402" s="18">
        <f>+$R402/$O402</f>
        <v>0.54945755138405705</v>
      </c>
      <c r="X402" s="13"/>
      <c r="Y402" s="35"/>
      <c r="AA402" s="32">
        <f>+$T402/$S402</f>
        <v>0.25569889249136929</v>
      </c>
      <c r="AB402" s="32">
        <f>+$T402/$O402</f>
        <v>0.11520320513144627</v>
      </c>
    </row>
    <row r="403" spans="1:28" x14ac:dyDescent="0.3">
      <c r="A403" s="33">
        <v>29412</v>
      </c>
      <c r="B403" s="32" t="s">
        <v>32</v>
      </c>
      <c r="C403" s="32" t="s">
        <v>25</v>
      </c>
      <c r="D403" s="32">
        <v>900310458</v>
      </c>
      <c r="E403" s="32" t="s">
        <v>772</v>
      </c>
      <c r="F403" s="32" t="s">
        <v>58</v>
      </c>
      <c r="G403" s="32" t="s">
        <v>59</v>
      </c>
      <c r="H403" s="32" t="s">
        <v>27</v>
      </c>
      <c r="I403" s="32" t="s">
        <v>773</v>
      </c>
      <c r="J403" s="32" t="s">
        <v>29</v>
      </c>
      <c r="K403" s="32" t="s">
        <v>29</v>
      </c>
      <c r="L403" s="32" t="s">
        <v>30</v>
      </c>
      <c r="M403" s="32">
        <v>4066799</v>
      </c>
      <c r="N403" s="32">
        <v>767221</v>
      </c>
      <c r="O403" s="32">
        <v>4834020</v>
      </c>
      <c r="P403" s="32">
        <v>1455426</v>
      </c>
      <c r="Q403" s="32">
        <v>1201233</v>
      </c>
      <c r="R403" s="32">
        <v>2656659</v>
      </c>
      <c r="S403" s="32">
        <v>2177361</v>
      </c>
      <c r="T403" s="32">
        <v>408225</v>
      </c>
      <c r="V403" s="20">
        <f>+$M403/$P403</f>
        <v>2.7942327538466403</v>
      </c>
      <c r="W403" s="18">
        <f>+$R403/$O403</f>
        <v>0.54957550858291859</v>
      </c>
      <c r="X403" s="13"/>
      <c r="Y403" s="35"/>
      <c r="AA403" s="32">
        <f>+$T403/$S403</f>
        <v>0.18748613573954892</v>
      </c>
      <c r="AB403" s="32">
        <f>+$T403/$O403</f>
        <v>8.4448347338240221E-2</v>
      </c>
    </row>
    <row r="404" spans="1:28" x14ac:dyDescent="0.3">
      <c r="A404" s="33">
        <v>10126</v>
      </c>
      <c r="B404" s="32" t="s">
        <v>32</v>
      </c>
      <c r="C404" s="32" t="s">
        <v>25</v>
      </c>
      <c r="D404" s="32">
        <v>830001362</v>
      </c>
      <c r="E404" s="32" t="s">
        <v>423</v>
      </c>
      <c r="F404" s="32" t="s">
        <v>58</v>
      </c>
      <c r="G404" s="32" t="s">
        <v>59</v>
      </c>
      <c r="H404" s="32" t="s">
        <v>27</v>
      </c>
      <c r="I404" s="32" t="s">
        <v>424</v>
      </c>
      <c r="J404" s="32" t="s">
        <v>29</v>
      </c>
      <c r="K404" s="32" t="s">
        <v>29</v>
      </c>
      <c r="L404" s="32" t="s">
        <v>30</v>
      </c>
      <c r="M404" s="32">
        <v>12851259</v>
      </c>
      <c r="N404" s="32">
        <v>389419</v>
      </c>
      <c r="O404" s="32">
        <v>13240678</v>
      </c>
      <c r="P404" s="32">
        <v>7275492</v>
      </c>
      <c r="Q404" s="32">
        <v>22683</v>
      </c>
      <c r="R404" s="32">
        <v>7298175</v>
      </c>
      <c r="S404" s="32">
        <v>5942503</v>
      </c>
      <c r="T404" s="32">
        <v>4597997</v>
      </c>
      <c r="V404" s="20">
        <f>+$M404/$P404</f>
        <v>1.7663766244262245</v>
      </c>
      <c r="W404" s="18">
        <f>+$R404/$O404</f>
        <v>0.55119345096980688</v>
      </c>
      <c r="X404" s="13"/>
      <c r="Y404" s="35"/>
      <c r="AA404" s="32">
        <f>+$T404/$S404</f>
        <v>0.77374752692594351</v>
      </c>
      <c r="AB404" s="32">
        <f>+$T404/$O404</f>
        <v>0.34726295738027918</v>
      </c>
    </row>
    <row r="405" spans="1:28" x14ac:dyDescent="0.3">
      <c r="A405" s="33">
        <v>24512</v>
      </c>
      <c r="B405" s="32" t="s">
        <v>32</v>
      </c>
      <c r="C405" s="32" t="s">
        <v>25</v>
      </c>
      <c r="D405" s="32">
        <v>900117307</v>
      </c>
      <c r="E405" s="32" t="s">
        <v>699</v>
      </c>
      <c r="F405" s="32" t="s">
        <v>58</v>
      </c>
      <c r="G405" s="32" t="s">
        <v>59</v>
      </c>
      <c r="H405" s="32" t="s">
        <v>27</v>
      </c>
      <c r="I405" s="32" t="s">
        <v>700</v>
      </c>
      <c r="J405" s="32" t="s">
        <v>29</v>
      </c>
      <c r="K405" s="32" t="s">
        <v>29</v>
      </c>
      <c r="L405" s="32" t="s">
        <v>30</v>
      </c>
      <c r="M405" s="32">
        <v>1783303</v>
      </c>
      <c r="N405" s="32">
        <v>2413985</v>
      </c>
      <c r="O405" s="32">
        <v>4197288</v>
      </c>
      <c r="P405" s="32">
        <v>769710</v>
      </c>
      <c r="Q405" s="32">
        <v>1555170</v>
      </c>
      <c r="R405" s="32">
        <v>2324880</v>
      </c>
      <c r="S405" s="32">
        <v>1872408</v>
      </c>
      <c r="T405" s="32">
        <v>160810</v>
      </c>
      <c r="V405" s="20">
        <f>+$M405/$P405</f>
        <v>2.3168505021371684</v>
      </c>
      <c r="W405" s="18">
        <f>+$R405/$O405</f>
        <v>0.55390051862059497</v>
      </c>
      <c r="X405" s="13"/>
      <c r="Y405" s="35"/>
      <c r="AA405" s="32">
        <f>+$T405/$S405</f>
        <v>8.5884059457126863E-2</v>
      </c>
      <c r="AB405" s="32">
        <f>+$T405/$O405</f>
        <v>3.8312834382582275E-2</v>
      </c>
    </row>
    <row r="406" spans="1:28" x14ac:dyDescent="0.3">
      <c r="A406" s="33">
        <v>3832</v>
      </c>
      <c r="B406" s="32" t="s">
        <v>32</v>
      </c>
      <c r="C406" s="32" t="s">
        <v>25</v>
      </c>
      <c r="D406" s="32">
        <v>800193265</v>
      </c>
      <c r="E406" s="32" t="s">
        <v>334</v>
      </c>
      <c r="F406" s="32" t="s">
        <v>58</v>
      </c>
      <c r="G406" s="32" t="s">
        <v>59</v>
      </c>
      <c r="H406" s="32" t="s">
        <v>27</v>
      </c>
      <c r="I406" s="32" t="s">
        <v>335</v>
      </c>
      <c r="J406" s="32" t="s">
        <v>29</v>
      </c>
      <c r="K406" s="32" t="s">
        <v>29</v>
      </c>
      <c r="L406" s="32" t="s">
        <v>30</v>
      </c>
      <c r="M406" s="32">
        <v>3068599</v>
      </c>
      <c r="N406" s="32">
        <v>1342300</v>
      </c>
      <c r="O406" s="32">
        <v>4410899</v>
      </c>
      <c r="P406" s="32">
        <v>872183</v>
      </c>
      <c r="Q406" s="32">
        <v>1578571</v>
      </c>
      <c r="R406" s="32">
        <v>2450754</v>
      </c>
      <c r="S406" s="32">
        <v>1960145</v>
      </c>
      <c r="T406" s="32">
        <v>188983</v>
      </c>
      <c r="V406" s="20">
        <f>+$M406/$P406</f>
        <v>3.5182971922176884</v>
      </c>
      <c r="W406" s="18">
        <f>+$R406/$O406</f>
        <v>0.55561326613917028</v>
      </c>
      <c r="X406" s="13"/>
      <c r="Y406" s="35"/>
      <c r="AA406" s="32">
        <f>+$T406/$S406</f>
        <v>9.6412765382152849E-2</v>
      </c>
      <c r="AB406" s="32">
        <f>+$T406/$O406</f>
        <v>4.2844553910665377E-2</v>
      </c>
    </row>
    <row r="407" spans="1:28" x14ac:dyDescent="0.3">
      <c r="A407" s="33">
        <v>5802</v>
      </c>
      <c r="B407" s="32" t="s">
        <v>24</v>
      </c>
      <c r="C407" s="32" t="s">
        <v>25</v>
      </c>
      <c r="D407" s="32">
        <v>901341011</v>
      </c>
      <c r="E407" s="32" t="s">
        <v>236</v>
      </c>
      <c r="F407" s="32" t="s">
        <v>58</v>
      </c>
      <c r="G407" s="32" t="s">
        <v>59</v>
      </c>
      <c r="H407" s="32" t="s">
        <v>27</v>
      </c>
      <c r="I407" s="32" t="s">
        <v>237</v>
      </c>
      <c r="J407" s="32" t="s">
        <v>29</v>
      </c>
      <c r="K407" s="32" t="s">
        <v>29</v>
      </c>
      <c r="L407" s="32" t="s">
        <v>30</v>
      </c>
      <c r="M407" s="32">
        <v>16457755</v>
      </c>
      <c r="N407" s="32">
        <v>1266973</v>
      </c>
      <c r="O407" s="32">
        <v>17724728</v>
      </c>
      <c r="P407" s="32">
        <v>8495711</v>
      </c>
      <c r="Q407" s="32">
        <v>1653776</v>
      </c>
      <c r="R407" s="32">
        <v>10149487</v>
      </c>
      <c r="S407" s="32">
        <v>7575241</v>
      </c>
      <c r="T407" s="32">
        <v>3075847</v>
      </c>
      <c r="V407" s="20">
        <f>+$M407/$P407</f>
        <v>1.9371839508194193</v>
      </c>
      <c r="W407" s="18">
        <f>+$R407/$O407</f>
        <v>0.57261736259083917</v>
      </c>
      <c r="X407" s="13"/>
      <c r="Y407" s="35"/>
      <c r="AA407" s="32">
        <f>+$T407/$S407</f>
        <v>0.40603949102081371</v>
      </c>
      <c r="AB407" s="32">
        <f>+$T407/$O407</f>
        <v>0.17353422856474865</v>
      </c>
    </row>
    <row r="408" spans="1:28" x14ac:dyDescent="0.3">
      <c r="A408" s="33">
        <v>1516</v>
      </c>
      <c r="B408" s="32" t="s">
        <v>32</v>
      </c>
      <c r="C408" s="32" t="s">
        <v>25</v>
      </c>
      <c r="D408" s="32">
        <v>800074063</v>
      </c>
      <c r="E408" s="32" t="s">
        <v>292</v>
      </c>
      <c r="F408" s="32" t="s">
        <v>58</v>
      </c>
      <c r="G408" s="32" t="s">
        <v>59</v>
      </c>
      <c r="H408" s="32" t="s">
        <v>51</v>
      </c>
      <c r="I408" s="32" t="s">
        <v>293</v>
      </c>
      <c r="J408" s="32" t="s">
        <v>158</v>
      </c>
      <c r="K408" s="32" t="s">
        <v>247</v>
      </c>
      <c r="L408" s="32" t="s">
        <v>30</v>
      </c>
      <c r="M408" s="32">
        <v>1276027</v>
      </c>
      <c r="N408" s="32">
        <v>450234</v>
      </c>
      <c r="O408" s="32">
        <v>1726261</v>
      </c>
      <c r="P408" s="32">
        <v>842009</v>
      </c>
      <c r="Q408" s="32">
        <v>150374</v>
      </c>
      <c r="R408" s="32">
        <v>992383</v>
      </c>
      <c r="S408" s="32">
        <v>733878</v>
      </c>
      <c r="T408" s="32">
        <v>107056</v>
      </c>
      <c r="U408" s="32">
        <v>0</v>
      </c>
      <c r="V408" s="20">
        <f>+$M408/$P408</f>
        <v>1.5154552979837508</v>
      </c>
      <c r="W408" s="18">
        <f>+$R408/$O408</f>
        <v>0.57487425134437953</v>
      </c>
      <c r="X408" s="13"/>
      <c r="Y408" s="35"/>
      <c r="AA408" s="32">
        <f>+$T408/$S408</f>
        <v>0.14587710763914438</v>
      </c>
      <c r="AB408" s="32">
        <f>+$T408/$O408</f>
        <v>6.2016114596807781E-2</v>
      </c>
    </row>
    <row r="409" spans="1:28" x14ac:dyDescent="0.3">
      <c r="A409" s="33">
        <v>32822</v>
      </c>
      <c r="B409" s="32" t="s">
        <v>32</v>
      </c>
      <c r="C409" s="32" t="s">
        <v>25</v>
      </c>
      <c r="D409" s="32">
        <v>900410611</v>
      </c>
      <c r="E409" s="32" t="s">
        <v>824</v>
      </c>
      <c r="F409" s="32" t="s">
        <v>58</v>
      </c>
      <c r="G409" s="32" t="s">
        <v>59</v>
      </c>
      <c r="H409" s="32" t="s">
        <v>27</v>
      </c>
      <c r="I409" s="32" t="s">
        <v>825</v>
      </c>
      <c r="J409" s="32" t="s">
        <v>29</v>
      </c>
      <c r="K409" s="32" t="s">
        <v>29</v>
      </c>
      <c r="L409" s="32" t="s">
        <v>30</v>
      </c>
      <c r="M409" s="32">
        <v>6874061</v>
      </c>
      <c r="N409" s="32">
        <v>3340392</v>
      </c>
      <c r="O409" s="32">
        <v>10214453</v>
      </c>
      <c r="P409" s="32">
        <v>3479679</v>
      </c>
      <c r="Q409" s="32">
        <v>2405782</v>
      </c>
      <c r="R409" s="32">
        <v>5885461</v>
      </c>
      <c r="S409" s="32">
        <v>4328992</v>
      </c>
      <c r="T409" s="32">
        <v>1586673</v>
      </c>
      <c r="V409" s="20">
        <f>+$M409/$P409</f>
        <v>1.9754871067130042</v>
      </c>
      <c r="W409" s="18">
        <f>+$R409/$O409</f>
        <v>0.57618954240623554</v>
      </c>
      <c r="X409" s="13"/>
      <c r="Y409" s="35"/>
      <c r="AA409" s="32">
        <f>+$T409/$S409</f>
        <v>0.36652250685609955</v>
      </c>
      <c r="AB409" s="32">
        <f>+$T409/$O409</f>
        <v>0.15533607134909722</v>
      </c>
    </row>
    <row r="410" spans="1:28" x14ac:dyDescent="0.3">
      <c r="A410" s="33">
        <v>38150</v>
      </c>
      <c r="B410" s="32" t="s">
        <v>32</v>
      </c>
      <c r="C410" s="32" t="s">
        <v>25</v>
      </c>
      <c r="D410" s="32">
        <v>900606989</v>
      </c>
      <c r="E410" s="32" t="s">
        <v>907</v>
      </c>
      <c r="F410" s="32" t="s">
        <v>58</v>
      </c>
      <c r="G410" s="32" t="s">
        <v>59</v>
      </c>
      <c r="H410" s="32" t="s">
        <v>27</v>
      </c>
      <c r="I410" s="32" t="s">
        <v>908</v>
      </c>
      <c r="J410" s="32" t="s">
        <v>158</v>
      </c>
      <c r="K410" s="32" t="s">
        <v>247</v>
      </c>
      <c r="L410" s="32" t="s">
        <v>30</v>
      </c>
      <c r="M410" s="32">
        <v>10675126</v>
      </c>
      <c r="N410" s="32">
        <v>1593239</v>
      </c>
      <c r="O410" s="32">
        <v>12268365</v>
      </c>
      <c r="P410" s="32">
        <v>4176023</v>
      </c>
      <c r="Q410" s="32">
        <v>2939877</v>
      </c>
      <c r="R410" s="32">
        <v>7115900</v>
      </c>
      <c r="S410" s="32">
        <v>5152465</v>
      </c>
      <c r="T410" s="32">
        <v>1261302</v>
      </c>
      <c r="V410" s="20">
        <f>+$M410/$P410</f>
        <v>2.5562900395902992</v>
      </c>
      <c r="W410" s="18">
        <f>+$R410/$O410</f>
        <v>0.58002023904570821</v>
      </c>
      <c r="X410" s="13"/>
      <c r="Y410" s="35"/>
      <c r="AA410" s="32">
        <f>+$T410/$S410</f>
        <v>0.24479584043753816</v>
      </c>
      <c r="AB410" s="32">
        <f>+$T410/$O410</f>
        <v>0.10280929854956222</v>
      </c>
    </row>
    <row r="411" spans="1:28" x14ac:dyDescent="0.3">
      <c r="A411" s="33">
        <v>40894</v>
      </c>
      <c r="B411" s="32" t="s">
        <v>32</v>
      </c>
      <c r="C411" s="32" t="s">
        <v>25</v>
      </c>
      <c r="D411" s="32">
        <v>900803088</v>
      </c>
      <c r="E411" s="32" t="s">
        <v>933</v>
      </c>
      <c r="F411" s="32" t="s">
        <v>58</v>
      </c>
      <c r="G411" s="32" t="s">
        <v>59</v>
      </c>
      <c r="H411" s="32" t="s">
        <v>27</v>
      </c>
      <c r="I411" s="32" t="s">
        <v>934</v>
      </c>
      <c r="J411" s="32" t="s">
        <v>158</v>
      </c>
      <c r="K411" s="32" t="s">
        <v>935</v>
      </c>
      <c r="L411" s="32" t="s">
        <v>30</v>
      </c>
      <c r="M411" s="32">
        <v>21409117</v>
      </c>
      <c r="N411" s="32">
        <v>4357472</v>
      </c>
      <c r="O411" s="32">
        <v>25766589</v>
      </c>
      <c r="P411" s="32">
        <v>15442255</v>
      </c>
      <c r="R411" s="32">
        <v>15442255</v>
      </c>
      <c r="S411" s="32">
        <v>10324334</v>
      </c>
      <c r="T411" s="32">
        <v>3577321</v>
      </c>
      <c r="V411" s="20">
        <f>+$M411/$P411</f>
        <v>1.386398359566009</v>
      </c>
      <c r="W411" s="18">
        <f>+$R411/$O411</f>
        <v>0.59931312600204867</v>
      </c>
      <c r="X411" s="13"/>
      <c r="Y411" s="35"/>
      <c r="AA411" s="32">
        <f>+$T411/$S411</f>
        <v>0.34649411768352323</v>
      </c>
      <c r="AB411" s="32">
        <f>+$T411/$O411</f>
        <v>0.1388356448732892</v>
      </c>
    </row>
    <row r="412" spans="1:28" x14ac:dyDescent="0.3">
      <c r="A412" s="33">
        <v>17472</v>
      </c>
      <c r="B412" s="32" t="s">
        <v>32</v>
      </c>
      <c r="C412" s="32" t="s">
        <v>25</v>
      </c>
      <c r="D412" s="32">
        <v>860500689</v>
      </c>
      <c r="E412" s="32" t="s">
        <v>600</v>
      </c>
      <c r="F412" s="32" t="s">
        <v>58</v>
      </c>
      <c r="G412" s="32" t="s">
        <v>59</v>
      </c>
      <c r="H412" s="32" t="s">
        <v>27</v>
      </c>
      <c r="I412" s="32" t="s">
        <v>601</v>
      </c>
      <c r="J412" s="32" t="s">
        <v>29</v>
      </c>
      <c r="K412" s="32" t="s">
        <v>29</v>
      </c>
      <c r="L412" s="32" t="s">
        <v>30</v>
      </c>
      <c r="M412" s="32">
        <v>14754137</v>
      </c>
      <c r="N412" s="32">
        <v>844924</v>
      </c>
      <c r="O412" s="32">
        <v>15599061</v>
      </c>
      <c r="P412" s="32">
        <v>9360657</v>
      </c>
      <c r="R412" s="32">
        <v>9360657</v>
      </c>
      <c r="S412" s="32">
        <v>6238404</v>
      </c>
      <c r="T412" s="32">
        <v>2794172</v>
      </c>
      <c r="V412" s="20">
        <f>+$M412/$P412</f>
        <v>1.576186051897853</v>
      </c>
      <c r="W412" s="18">
        <f>+$R412/$O412</f>
        <v>0.60007823547840478</v>
      </c>
      <c r="X412" s="13"/>
      <c r="Y412" s="35"/>
      <c r="AA412" s="32">
        <f>+$T412/$S412</f>
        <v>0.4478985330222281</v>
      </c>
      <c r="AB412" s="32">
        <f>+$T412/$O412</f>
        <v>0.17912437165288347</v>
      </c>
    </row>
    <row r="413" spans="1:28" x14ac:dyDescent="0.3">
      <c r="A413" s="33">
        <v>1342</v>
      </c>
      <c r="B413" s="32" t="s">
        <v>960</v>
      </c>
      <c r="C413" s="32" t="s">
        <v>25</v>
      </c>
      <c r="D413" s="32">
        <v>830144243</v>
      </c>
      <c r="E413" s="32" t="s">
        <v>965</v>
      </c>
      <c r="F413" s="32" t="s">
        <v>58</v>
      </c>
      <c r="G413" s="32" t="s">
        <v>59</v>
      </c>
      <c r="H413" s="32" t="s">
        <v>27</v>
      </c>
      <c r="I413" s="32" t="s">
        <v>966</v>
      </c>
      <c r="J413" s="32" t="s">
        <v>74</v>
      </c>
      <c r="K413" s="32" t="s">
        <v>177</v>
      </c>
      <c r="L413" s="32" t="s">
        <v>30</v>
      </c>
      <c r="M413" s="32">
        <v>13068444</v>
      </c>
      <c r="N413" s="32">
        <v>4540727</v>
      </c>
      <c r="O413" s="32">
        <v>17609171</v>
      </c>
      <c r="P413" s="32">
        <v>8937649</v>
      </c>
      <c r="Q413" s="32">
        <v>1722056</v>
      </c>
      <c r="R413" s="32">
        <v>10659705</v>
      </c>
      <c r="S413" s="32">
        <v>6949466</v>
      </c>
      <c r="T413" s="32">
        <v>354610</v>
      </c>
      <c r="V413" s="20">
        <f>+$M413/$P413</f>
        <v>1.4621791480063717</v>
      </c>
      <c r="W413" s="18">
        <f>+$R413/$O413</f>
        <v>0.605349621512563</v>
      </c>
      <c r="X413" s="13"/>
      <c r="Y413" s="35"/>
      <c r="AA413" s="32">
        <f>+$T413/$S413</f>
        <v>5.1026942213977307E-2</v>
      </c>
      <c r="AB413" s="32">
        <f>+$T413/$O413</f>
        <v>2.0137802057802721E-2</v>
      </c>
    </row>
    <row r="414" spans="1:28" x14ac:dyDescent="0.3">
      <c r="A414" s="33">
        <v>40880</v>
      </c>
      <c r="B414" s="32" t="s">
        <v>32</v>
      </c>
      <c r="C414" s="32" t="s">
        <v>25</v>
      </c>
      <c r="D414" s="32">
        <v>900802218</v>
      </c>
      <c r="E414" s="32" t="s">
        <v>931</v>
      </c>
      <c r="F414" s="32" t="s">
        <v>58</v>
      </c>
      <c r="G414" s="32" t="s">
        <v>59</v>
      </c>
      <c r="H414" s="32" t="s">
        <v>27</v>
      </c>
      <c r="I414" s="32" t="s">
        <v>932</v>
      </c>
      <c r="J414" s="32" t="s">
        <v>29</v>
      </c>
      <c r="K414" s="32" t="s">
        <v>29</v>
      </c>
      <c r="L414" s="32" t="s">
        <v>30</v>
      </c>
      <c r="M414" s="32">
        <v>24956633</v>
      </c>
      <c r="N414" s="32">
        <v>722442</v>
      </c>
      <c r="O414" s="32">
        <v>25679075</v>
      </c>
      <c r="P414" s="32">
        <v>15770331</v>
      </c>
      <c r="R414" s="32">
        <v>15770331</v>
      </c>
      <c r="S414" s="32">
        <v>9908744</v>
      </c>
      <c r="T414" s="32">
        <v>2545369</v>
      </c>
      <c r="V414" s="20">
        <f>+$M414/$P414</f>
        <v>1.5825053386641028</v>
      </c>
      <c r="W414" s="18">
        <f>+$R414/$O414</f>
        <v>0.61413158378952515</v>
      </c>
      <c r="X414" s="13"/>
      <c r="Y414" s="35"/>
      <c r="AA414" s="32">
        <f>+$T414/$S414</f>
        <v>0.25688109411243243</v>
      </c>
      <c r="AB414" s="32">
        <f>+$T414/$O414</f>
        <v>9.9122300939578231E-2</v>
      </c>
    </row>
    <row r="415" spans="1:28" x14ac:dyDescent="0.3">
      <c r="A415" s="33">
        <v>36678</v>
      </c>
      <c r="B415" s="32" t="s">
        <v>32</v>
      </c>
      <c r="C415" s="32" t="s">
        <v>25</v>
      </c>
      <c r="D415" s="32">
        <v>900544648</v>
      </c>
      <c r="E415" s="32" t="s">
        <v>891</v>
      </c>
      <c r="F415" s="32" t="s">
        <v>58</v>
      </c>
      <c r="G415" s="32" t="s">
        <v>59</v>
      </c>
      <c r="H415" s="32" t="s">
        <v>27</v>
      </c>
      <c r="I415" s="32" t="s">
        <v>892</v>
      </c>
      <c r="J415" s="32" t="s">
        <v>74</v>
      </c>
      <c r="K415" s="32" t="s">
        <v>705</v>
      </c>
      <c r="L415" s="32" t="s">
        <v>30</v>
      </c>
      <c r="M415" s="32">
        <v>3650985</v>
      </c>
      <c r="N415" s="32">
        <v>391412</v>
      </c>
      <c r="O415" s="32">
        <v>4042397</v>
      </c>
      <c r="P415" s="32">
        <v>1492180</v>
      </c>
      <c r="Q415" s="32">
        <v>1033699</v>
      </c>
      <c r="R415" s="32">
        <v>2525879</v>
      </c>
      <c r="S415" s="32">
        <v>1516518</v>
      </c>
      <c r="T415" s="32">
        <v>1053737</v>
      </c>
      <c r="V415" s="20">
        <f>+$M415/$P415</f>
        <v>2.4467457009208005</v>
      </c>
      <c r="W415" s="18">
        <f>+$R415/$O415</f>
        <v>0.6248468421087785</v>
      </c>
      <c r="X415" s="13"/>
      <c r="Y415" s="35"/>
      <c r="AA415" s="32">
        <f>+$T415/$S415</f>
        <v>0.69483975791912789</v>
      </c>
      <c r="AB415" s="32">
        <f>+$T415/$O415</f>
        <v>0.26067132941173271</v>
      </c>
    </row>
    <row r="416" spans="1:28" x14ac:dyDescent="0.3">
      <c r="A416" s="33">
        <v>23178</v>
      </c>
      <c r="B416" s="32" t="s">
        <v>32</v>
      </c>
      <c r="C416" s="32" t="s">
        <v>25</v>
      </c>
      <c r="D416" s="32">
        <v>900068178</v>
      </c>
      <c r="E416" s="32" t="s">
        <v>673</v>
      </c>
      <c r="F416" s="32" t="s">
        <v>58</v>
      </c>
      <c r="G416" s="32" t="s">
        <v>59</v>
      </c>
      <c r="H416" s="32" t="s">
        <v>27</v>
      </c>
      <c r="I416" s="32" t="s">
        <v>674</v>
      </c>
      <c r="J416" s="32" t="s">
        <v>29</v>
      </c>
      <c r="K416" s="32" t="s">
        <v>29</v>
      </c>
      <c r="L416" s="32" t="s">
        <v>30</v>
      </c>
      <c r="M416" s="32">
        <v>5367332</v>
      </c>
      <c r="N416" s="32">
        <v>2957461</v>
      </c>
      <c r="O416" s="32">
        <v>8324793</v>
      </c>
      <c r="P416" s="32">
        <v>1559426</v>
      </c>
      <c r="Q416" s="32">
        <v>3656090</v>
      </c>
      <c r="R416" s="32">
        <v>5215516</v>
      </c>
      <c r="S416" s="32">
        <v>3109277</v>
      </c>
      <c r="T416" s="32">
        <v>451245</v>
      </c>
      <c r="V416" s="20">
        <f>+$M416/$P416</f>
        <v>3.441863865294025</v>
      </c>
      <c r="W416" s="18">
        <f>+$R416/$O416</f>
        <v>0.62650398634536619</v>
      </c>
      <c r="X416" s="13"/>
      <c r="Y416" s="35"/>
      <c r="AA416" s="32">
        <f>+$T416/$S416</f>
        <v>0.14512859420373289</v>
      </c>
      <c r="AB416" s="32">
        <f>+$T416/$O416</f>
        <v>5.4204951402395229E-2</v>
      </c>
    </row>
    <row r="417" spans="1:29" x14ac:dyDescent="0.3">
      <c r="A417" s="33">
        <v>39708</v>
      </c>
      <c r="B417" s="32" t="s">
        <v>32</v>
      </c>
      <c r="C417" s="32" t="s">
        <v>25</v>
      </c>
      <c r="D417" s="32">
        <v>900704499</v>
      </c>
      <c r="E417" s="32" t="s">
        <v>921</v>
      </c>
      <c r="F417" s="32" t="s">
        <v>58</v>
      </c>
      <c r="G417" s="32" t="s">
        <v>59</v>
      </c>
      <c r="H417" s="32" t="s">
        <v>27</v>
      </c>
      <c r="I417" s="32" t="s">
        <v>922</v>
      </c>
      <c r="J417" s="32" t="s">
        <v>29</v>
      </c>
      <c r="K417" s="32" t="s">
        <v>29</v>
      </c>
      <c r="L417" s="32" t="s">
        <v>30</v>
      </c>
      <c r="M417" s="32">
        <v>4014378</v>
      </c>
      <c r="N417" s="32">
        <v>710985</v>
      </c>
      <c r="O417" s="32">
        <v>4725363</v>
      </c>
      <c r="P417" s="32">
        <v>1035438</v>
      </c>
      <c r="Q417" s="32">
        <v>1977105</v>
      </c>
      <c r="R417" s="32">
        <v>3012543</v>
      </c>
      <c r="S417" s="32">
        <v>1712820</v>
      </c>
      <c r="T417" s="32">
        <v>141623</v>
      </c>
      <c r="V417" s="20">
        <f>+$M417/$P417</f>
        <v>3.8769853916893142</v>
      </c>
      <c r="W417" s="18">
        <f>+$R417/$O417</f>
        <v>0.63752625988733569</v>
      </c>
      <c r="X417" s="13"/>
      <c r="Y417" s="35"/>
      <c r="AA417" s="32">
        <f>+$T417/$S417</f>
        <v>8.2684111582069342E-2</v>
      </c>
      <c r="AB417" s="32">
        <f>+$T417/$O417</f>
        <v>2.9970819173045542E-2</v>
      </c>
    </row>
    <row r="418" spans="1:29" x14ac:dyDescent="0.3">
      <c r="A418" s="33">
        <v>6456</v>
      </c>
      <c r="B418" s="32" t="s">
        <v>32</v>
      </c>
      <c r="C418" s="32" t="s">
        <v>25</v>
      </c>
      <c r="D418" s="32">
        <v>805005133</v>
      </c>
      <c r="E418" s="32" t="s">
        <v>380</v>
      </c>
      <c r="F418" s="32" t="s">
        <v>58</v>
      </c>
      <c r="G418" s="32" t="s">
        <v>59</v>
      </c>
      <c r="H418" s="32" t="s">
        <v>27</v>
      </c>
      <c r="I418" s="32" t="s">
        <v>381</v>
      </c>
      <c r="J418" s="32" t="s">
        <v>158</v>
      </c>
      <c r="K418" s="32" t="s">
        <v>247</v>
      </c>
      <c r="L418" s="32" t="s">
        <v>30</v>
      </c>
      <c r="M418" s="32">
        <v>2366892</v>
      </c>
      <c r="N418" s="32">
        <v>785321</v>
      </c>
      <c r="O418" s="32">
        <v>3152213</v>
      </c>
      <c r="P418" s="32">
        <v>2040761</v>
      </c>
      <c r="Q418" s="32">
        <v>52491</v>
      </c>
      <c r="R418" s="32">
        <v>2093252</v>
      </c>
      <c r="S418" s="32">
        <v>1058961</v>
      </c>
      <c r="T418" s="32">
        <v>-147580</v>
      </c>
      <c r="V418" s="20">
        <f>+$M418/$P418</f>
        <v>1.1598085224090424</v>
      </c>
      <c r="W418" s="18">
        <f>+$R418/$O418</f>
        <v>0.66405791740596209</v>
      </c>
      <c r="X418" s="13"/>
      <c r="Y418" s="35"/>
      <c r="AA418" s="32">
        <f>+$T418/$S418</f>
        <v>-0.13936301714605165</v>
      </c>
      <c r="AB418" s="32">
        <f>+$T418/$O418</f>
        <v>-4.6817902216633206E-2</v>
      </c>
    </row>
    <row r="419" spans="1:29" x14ac:dyDescent="0.3">
      <c r="A419" s="33">
        <v>41268</v>
      </c>
      <c r="B419" s="32" t="s">
        <v>32</v>
      </c>
      <c r="C419" s="32" t="s">
        <v>25</v>
      </c>
      <c r="D419" s="32">
        <v>900839253</v>
      </c>
      <c r="E419" s="32" t="s">
        <v>942</v>
      </c>
      <c r="F419" s="32" t="s">
        <v>58</v>
      </c>
      <c r="G419" s="32" t="s">
        <v>59</v>
      </c>
      <c r="H419" s="32" t="s">
        <v>27</v>
      </c>
      <c r="I419" s="32" t="s">
        <v>943</v>
      </c>
      <c r="J419" s="32" t="s">
        <v>29</v>
      </c>
      <c r="K419" s="32" t="s">
        <v>29</v>
      </c>
      <c r="L419" s="32" t="s">
        <v>30</v>
      </c>
      <c r="M419" s="32">
        <v>832489</v>
      </c>
      <c r="N419" s="32">
        <v>2487</v>
      </c>
      <c r="O419" s="32">
        <v>834976</v>
      </c>
      <c r="P419" s="32">
        <v>92703</v>
      </c>
      <c r="Q419" s="32">
        <v>463126</v>
      </c>
      <c r="R419" s="32">
        <v>555829</v>
      </c>
      <c r="S419" s="32">
        <v>279147</v>
      </c>
      <c r="T419" s="32">
        <v>43635</v>
      </c>
      <c r="V419" s="20">
        <f>+$M419/$P419</f>
        <v>8.9801732414269217</v>
      </c>
      <c r="W419" s="18">
        <f>+$R419/$O419</f>
        <v>0.66568260644617328</v>
      </c>
      <c r="X419" s="13"/>
      <c r="Y419" s="35"/>
      <c r="AA419" s="32">
        <f>+$T419/$S419</f>
        <v>0.15631548968822878</v>
      </c>
      <c r="AB419" s="32">
        <f>+$T419/$O419</f>
        <v>5.2258987084658717E-2</v>
      </c>
    </row>
    <row r="420" spans="1:29" x14ac:dyDescent="0.3">
      <c r="A420" s="33">
        <v>1570</v>
      </c>
      <c r="B420" s="32" t="s">
        <v>24</v>
      </c>
      <c r="C420" s="32" t="s">
        <v>25</v>
      </c>
      <c r="D420" s="32">
        <v>830083714</v>
      </c>
      <c r="E420" s="32" t="s">
        <v>102</v>
      </c>
      <c r="F420" s="32" t="s">
        <v>58</v>
      </c>
      <c r="G420" s="32" t="s">
        <v>59</v>
      </c>
      <c r="H420" s="32" t="s">
        <v>27</v>
      </c>
      <c r="I420" s="32" t="s">
        <v>103</v>
      </c>
      <c r="J420" s="32" t="s">
        <v>29</v>
      </c>
      <c r="K420" s="32" t="s">
        <v>29</v>
      </c>
      <c r="L420" s="32" t="s">
        <v>30</v>
      </c>
      <c r="M420" s="32">
        <v>97067104</v>
      </c>
      <c r="N420" s="32">
        <v>9603817</v>
      </c>
      <c r="O420" s="32">
        <v>106670921</v>
      </c>
      <c r="P420" s="32">
        <v>65269341</v>
      </c>
      <c r="Q420" s="32">
        <v>5905506</v>
      </c>
      <c r="R420" s="32">
        <v>71174847</v>
      </c>
      <c r="S420" s="32">
        <v>35496074</v>
      </c>
      <c r="T420" s="32">
        <v>10256716</v>
      </c>
      <c r="V420" s="20">
        <f>+$M420/$P420</f>
        <v>1.4871776321443171</v>
      </c>
      <c r="W420" s="18">
        <f>+$R420/$O420</f>
        <v>0.6672375782712141</v>
      </c>
      <c r="X420" s="13"/>
      <c r="Y420" s="35"/>
      <c r="AA420" s="32">
        <f>+$T420/$S420</f>
        <v>0.28895353328370904</v>
      </c>
      <c r="AB420" s="32">
        <f>+$T420/$O420</f>
        <v>9.6152877502576353E-2</v>
      </c>
    </row>
    <row r="421" spans="1:29" x14ac:dyDescent="0.3">
      <c r="A421" s="33">
        <v>3192</v>
      </c>
      <c r="B421" s="32" t="s">
        <v>32</v>
      </c>
      <c r="C421" s="32" t="s">
        <v>25</v>
      </c>
      <c r="D421" s="32">
        <v>800164421</v>
      </c>
      <c r="E421" s="32" t="s">
        <v>320</v>
      </c>
      <c r="F421" s="32" t="s">
        <v>58</v>
      </c>
      <c r="G421" s="32" t="s">
        <v>59</v>
      </c>
      <c r="H421" s="32" t="s">
        <v>27</v>
      </c>
      <c r="I421" s="32" t="s">
        <v>321</v>
      </c>
      <c r="J421" s="32" t="s">
        <v>158</v>
      </c>
      <c r="K421" s="32" t="s">
        <v>247</v>
      </c>
      <c r="L421" s="32" t="s">
        <v>30</v>
      </c>
      <c r="M421" s="32">
        <v>3174662</v>
      </c>
      <c r="N421" s="32">
        <v>415701</v>
      </c>
      <c r="O421" s="32">
        <v>3590363</v>
      </c>
      <c r="P421" s="32">
        <v>996704</v>
      </c>
      <c r="Q421" s="32">
        <v>1433413</v>
      </c>
      <c r="R421" s="32">
        <v>2430117</v>
      </c>
      <c r="S421" s="32">
        <v>1160246</v>
      </c>
      <c r="T421" s="32">
        <v>726637</v>
      </c>
      <c r="V421" s="20">
        <f>+$M421/$P421</f>
        <v>3.1851602883102705</v>
      </c>
      <c r="W421" s="18">
        <f>+$R421/$O421</f>
        <v>0.67684437478884452</v>
      </c>
      <c r="X421" s="13"/>
      <c r="Y421" s="35"/>
      <c r="AA421" s="32">
        <f>+$T421/$S421</f>
        <v>0.62627839268568908</v>
      </c>
      <c r="AB421" s="32">
        <f>+$T421/$O421</f>
        <v>0.20238538554458144</v>
      </c>
    </row>
    <row r="422" spans="1:29" x14ac:dyDescent="0.3">
      <c r="A422" s="33">
        <v>4136</v>
      </c>
      <c r="B422" s="32" t="s">
        <v>24</v>
      </c>
      <c r="C422" s="32" t="s">
        <v>25</v>
      </c>
      <c r="D422" s="32">
        <v>900397663</v>
      </c>
      <c r="E422" s="32" t="s">
        <v>188</v>
      </c>
      <c r="F422" s="32" t="s">
        <v>58</v>
      </c>
      <c r="G422" s="32" t="s">
        <v>59</v>
      </c>
      <c r="H422" s="32" t="s">
        <v>27</v>
      </c>
      <c r="I422" s="32" t="s">
        <v>189</v>
      </c>
      <c r="J422" s="32" t="s">
        <v>29</v>
      </c>
      <c r="K422" s="32" t="s">
        <v>29</v>
      </c>
      <c r="L422" s="32" t="s">
        <v>30</v>
      </c>
      <c r="M422" s="32">
        <v>19881406</v>
      </c>
      <c r="N422" s="32">
        <v>1272787</v>
      </c>
      <c r="O422" s="32">
        <v>21154193</v>
      </c>
      <c r="P422" s="32">
        <v>14555282</v>
      </c>
      <c r="R422" s="32">
        <v>14555282</v>
      </c>
      <c r="S422" s="32">
        <v>6598911</v>
      </c>
      <c r="T422" s="32">
        <v>1018234</v>
      </c>
      <c r="V422" s="20">
        <f>+$M422/$P422</f>
        <v>1.3659237931631967</v>
      </c>
      <c r="W422" s="18">
        <f>+$R422/$O422</f>
        <v>0.68805659473750669</v>
      </c>
      <c r="X422" s="13"/>
      <c r="Y422" s="35"/>
      <c r="AA422" s="32">
        <f>+$T422/$S422</f>
        <v>0.15430333883878719</v>
      </c>
      <c r="AB422" s="32">
        <f>+$T422/$O422</f>
        <v>4.813390896074362E-2</v>
      </c>
    </row>
    <row r="423" spans="1:29" x14ac:dyDescent="0.3">
      <c r="A423" s="33">
        <v>3728</v>
      </c>
      <c r="B423" s="32" t="s">
        <v>32</v>
      </c>
      <c r="C423" s="32" t="s">
        <v>25</v>
      </c>
      <c r="D423" s="32">
        <v>800188522</v>
      </c>
      <c r="E423" s="32" t="s">
        <v>330</v>
      </c>
      <c r="F423" s="32" t="s">
        <v>58</v>
      </c>
      <c r="G423" s="32" t="s">
        <v>59</v>
      </c>
      <c r="H423" s="32" t="s">
        <v>51</v>
      </c>
      <c r="I423" s="32" t="s">
        <v>331</v>
      </c>
      <c r="J423" s="32" t="s">
        <v>29</v>
      </c>
      <c r="K423" s="32" t="s">
        <v>29</v>
      </c>
      <c r="L423" s="32" t="s">
        <v>30</v>
      </c>
      <c r="M423" s="32">
        <v>476040</v>
      </c>
      <c r="N423" s="32">
        <v>4071</v>
      </c>
      <c r="O423" s="32">
        <v>480111</v>
      </c>
      <c r="P423" s="32">
        <v>331401</v>
      </c>
      <c r="R423" s="32">
        <v>331401</v>
      </c>
      <c r="S423" s="32">
        <v>148710</v>
      </c>
      <c r="T423" s="32">
        <v>-39374</v>
      </c>
      <c r="V423" s="20">
        <f>+$M423/$P423</f>
        <v>1.4364470837444667</v>
      </c>
      <c r="W423" s="18">
        <f>+$R423/$O423</f>
        <v>0.6902591275767479</v>
      </c>
      <c r="X423" s="13"/>
      <c r="Y423" s="35"/>
      <c r="AA423" s="32">
        <f>+$T423/$S423</f>
        <v>-0.26477035841570845</v>
      </c>
      <c r="AB423" s="32">
        <f>+$T423/$O423</f>
        <v>-8.2010201807498684E-2</v>
      </c>
    </row>
    <row r="424" spans="1:29" x14ac:dyDescent="0.3">
      <c r="A424" s="33">
        <v>12446</v>
      </c>
      <c r="B424" s="32" t="s">
        <v>32</v>
      </c>
      <c r="C424" s="32" t="s">
        <v>25</v>
      </c>
      <c r="D424" s="32">
        <v>830080022</v>
      </c>
      <c r="E424" s="32" t="s">
        <v>499</v>
      </c>
      <c r="F424" s="32" t="s">
        <v>58</v>
      </c>
      <c r="G424" s="32" t="s">
        <v>59</v>
      </c>
      <c r="H424" s="32" t="s">
        <v>27</v>
      </c>
      <c r="I424" s="32" t="s">
        <v>500</v>
      </c>
      <c r="J424" s="32" t="s">
        <v>29</v>
      </c>
      <c r="K424" s="32" t="s">
        <v>29</v>
      </c>
      <c r="L424" s="32" t="s">
        <v>30</v>
      </c>
      <c r="M424" s="32">
        <v>1799722</v>
      </c>
      <c r="N424" s="32">
        <v>2113491</v>
      </c>
      <c r="O424" s="32">
        <v>3913213</v>
      </c>
      <c r="P424" s="32">
        <v>1701666</v>
      </c>
      <c r="Q424" s="32">
        <v>1038908</v>
      </c>
      <c r="R424" s="32">
        <v>2740574</v>
      </c>
      <c r="S424" s="32">
        <v>1172639</v>
      </c>
      <c r="T424" s="32">
        <v>79422</v>
      </c>
      <c r="V424" s="20">
        <f>+$M424/$P424</f>
        <v>1.0576235289416371</v>
      </c>
      <c r="W424" s="18">
        <f>+$R424/$O424</f>
        <v>0.70033857088791229</v>
      </c>
      <c r="X424" s="13"/>
      <c r="Y424" s="35"/>
      <c r="AA424" s="32">
        <f>+$T424/$S424</f>
        <v>6.7729284118982908E-2</v>
      </c>
      <c r="AB424" s="32">
        <f>+$T424/$O424</f>
        <v>2.0295854071833045E-2</v>
      </c>
    </row>
    <row r="425" spans="1:29" x14ac:dyDescent="0.3">
      <c r="A425" s="33">
        <v>4474</v>
      </c>
      <c r="B425" s="32" t="s">
        <v>24</v>
      </c>
      <c r="C425" s="32" t="s">
        <v>25</v>
      </c>
      <c r="D425" s="32">
        <v>900498582</v>
      </c>
      <c r="E425" s="32" t="s">
        <v>201</v>
      </c>
      <c r="F425" s="32" t="s">
        <v>58</v>
      </c>
      <c r="G425" s="32" t="s">
        <v>59</v>
      </c>
      <c r="H425" s="32" t="s">
        <v>27</v>
      </c>
      <c r="I425" s="32" t="s">
        <v>202</v>
      </c>
      <c r="J425" s="32" t="s">
        <v>158</v>
      </c>
      <c r="K425" s="32" t="s">
        <v>203</v>
      </c>
      <c r="L425" s="32" t="s">
        <v>30</v>
      </c>
      <c r="M425" s="32">
        <v>19162539</v>
      </c>
      <c r="N425" s="32">
        <v>2773197</v>
      </c>
      <c r="O425" s="32">
        <v>21935736</v>
      </c>
      <c r="P425" s="32">
        <v>7995267</v>
      </c>
      <c r="Q425" s="32">
        <v>7646429</v>
      </c>
      <c r="R425" s="32">
        <v>15641696</v>
      </c>
      <c r="S425" s="32">
        <v>6294040</v>
      </c>
      <c r="T425" s="32">
        <v>3644158</v>
      </c>
      <c r="V425" s="20">
        <f>+$M425/$P425</f>
        <v>2.3967353435476264</v>
      </c>
      <c r="W425" s="18">
        <f>+$R425/$O425</f>
        <v>0.71306912154668534</v>
      </c>
      <c r="X425" s="13"/>
      <c r="Y425" s="35"/>
      <c r="AA425" s="32">
        <f>+$T425/$S425</f>
        <v>0.57898551645683849</v>
      </c>
      <c r="AB425" s="32">
        <f>+$T425/$O425</f>
        <v>0.16612882284870678</v>
      </c>
    </row>
    <row r="426" spans="1:29" x14ac:dyDescent="0.3">
      <c r="A426" s="33">
        <v>18472</v>
      </c>
      <c r="B426" s="32" t="s">
        <v>32</v>
      </c>
      <c r="C426" s="32" t="s">
        <v>25</v>
      </c>
      <c r="D426" s="32">
        <v>890101001</v>
      </c>
      <c r="E426" s="32" t="s">
        <v>616</v>
      </c>
      <c r="F426" s="32" t="s">
        <v>58</v>
      </c>
      <c r="G426" s="32" t="s">
        <v>59</v>
      </c>
      <c r="H426" s="32" t="s">
        <v>44</v>
      </c>
      <c r="I426" s="32" t="s">
        <v>617</v>
      </c>
      <c r="J426" s="32" t="s">
        <v>46</v>
      </c>
      <c r="K426" s="32" t="s">
        <v>47</v>
      </c>
      <c r="L426" s="32" t="s">
        <v>30</v>
      </c>
      <c r="M426" s="32">
        <v>3037453</v>
      </c>
      <c r="N426" s="32">
        <v>2891425</v>
      </c>
      <c r="O426" s="32">
        <v>5928878</v>
      </c>
      <c r="P426" s="32">
        <v>2046096</v>
      </c>
      <c r="Q426" s="32">
        <v>2215063</v>
      </c>
      <c r="R426" s="32">
        <v>4261159</v>
      </c>
      <c r="S426" s="32">
        <v>1667719</v>
      </c>
      <c r="T426" s="32">
        <v>-829617</v>
      </c>
      <c r="V426" s="20">
        <f>+$M426/$P426</f>
        <v>1.4845114794222753</v>
      </c>
      <c r="W426" s="18">
        <f>+$R426/$O426</f>
        <v>0.71871254561149678</v>
      </c>
      <c r="X426" s="13"/>
      <c r="Y426" s="35"/>
      <c r="AA426" s="32">
        <f>+$T426/$S426</f>
        <v>-0.49745610621453612</v>
      </c>
      <c r="AB426" s="32">
        <f>+$T426/$O426</f>
        <v>-0.13992816178710374</v>
      </c>
    </row>
    <row r="427" spans="1:29" x14ac:dyDescent="0.3">
      <c r="A427" s="33">
        <v>31118</v>
      </c>
      <c r="B427" s="32" t="s">
        <v>32</v>
      </c>
      <c r="C427" s="32" t="s">
        <v>25</v>
      </c>
      <c r="D427" s="32">
        <v>900364247</v>
      </c>
      <c r="E427" s="32" t="s">
        <v>801</v>
      </c>
      <c r="F427" s="32" t="s">
        <v>58</v>
      </c>
      <c r="G427" s="32" t="s">
        <v>59</v>
      </c>
      <c r="H427" s="32" t="s">
        <v>27</v>
      </c>
      <c r="I427" s="32" t="s">
        <v>802</v>
      </c>
      <c r="J427" s="32" t="s">
        <v>39</v>
      </c>
      <c r="K427" s="32" t="s">
        <v>803</v>
      </c>
      <c r="L427" s="32" t="s">
        <v>30</v>
      </c>
      <c r="M427" s="32">
        <v>1235428</v>
      </c>
      <c r="N427" s="32">
        <v>648269</v>
      </c>
      <c r="O427" s="32">
        <v>1883697</v>
      </c>
      <c r="P427" s="32">
        <v>30503</v>
      </c>
      <c r="Q427" s="32">
        <v>1360674</v>
      </c>
      <c r="R427" s="32">
        <v>1391177</v>
      </c>
      <c r="S427" s="32">
        <v>492520</v>
      </c>
      <c r="T427" s="32">
        <v>-345079</v>
      </c>
      <c r="V427" s="20">
        <f>+$M427/$P427</f>
        <v>40.501852276825232</v>
      </c>
      <c r="W427" s="18">
        <f>+$R427/$O427</f>
        <v>0.73853544386384862</v>
      </c>
      <c r="X427" s="13"/>
      <c r="Y427" s="35"/>
      <c r="AA427" s="32">
        <f>+$T427/$S427</f>
        <v>-0.70063956793632742</v>
      </c>
      <c r="AB427" s="32">
        <f>+$T427/$O427</f>
        <v>-0.18319241364189676</v>
      </c>
    </row>
    <row r="428" spans="1:29" x14ac:dyDescent="0.3">
      <c r="A428" s="33">
        <v>1392</v>
      </c>
      <c r="B428" s="32" t="s">
        <v>24</v>
      </c>
      <c r="C428" s="32" t="s">
        <v>25</v>
      </c>
      <c r="D428" s="32">
        <v>830046068</v>
      </c>
      <c r="E428" s="32" t="s">
        <v>95</v>
      </c>
      <c r="F428" s="32" t="s">
        <v>58</v>
      </c>
      <c r="G428" s="32" t="s">
        <v>34</v>
      </c>
      <c r="H428" s="32" t="s">
        <v>87</v>
      </c>
      <c r="I428" s="32" t="s">
        <v>96</v>
      </c>
      <c r="J428" s="32" t="s">
        <v>29</v>
      </c>
      <c r="K428" s="32" t="s">
        <v>29</v>
      </c>
      <c r="L428" s="32" t="s">
        <v>30</v>
      </c>
      <c r="M428" s="32">
        <v>103304036</v>
      </c>
      <c r="N428" s="32">
        <v>1759378</v>
      </c>
      <c r="O428" s="32">
        <v>105063414</v>
      </c>
      <c r="P428" s="32">
        <v>75032122</v>
      </c>
      <c r="Q428" s="32">
        <v>4736761</v>
      </c>
      <c r="R428" s="32">
        <v>79768883</v>
      </c>
      <c r="S428" s="32">
        <v>25294531</v>
      </c>
      <c r="T428" s="32">
        <v>5161068</v>
      </c>
      <c r="U428" s="32">
        <v>0</v>
      </c>
      <c r="V428" s="20">
        <f>+$M428/$P428</f>
        <v>1.3767974734874218</v>
      </c>
      <c r="W428" s="18">
        <f>+$R428/$O428</f>
        <v>0.75924510695987857</v>
      </c>
      <c r="X428" s="13"/>
      <c r="Y428" s="35"/>
      <c r="AA428" s="32">
        <f>+$T428/$S428</f>
        <v>0.20403888888076241</v>
      </c>
      <c r="AB428" s="32">
        <f>+$T428/$O428</f>
        <v>4.9123360868513183E-2</v>
      </c>
      <c r="AC428" s="9"/>
    </row>
    <row r="429" spans="1:29" x14ac:dyDescent="0.3">
      <c r="A429" s="33">
        <v>26798</v>
      </c>
      <c r="B429" s="32" t="s">
        <v>32</v>
      </c>
      <c r="C429" s="32" t="s">
        <v>25</v>
      </c>
      <c r="D429" s="32">
        <v>900202168</v>
      </c>
      <c r="E429" s="32" t="s">
        <v>744</v>
      </c>
      <c r="F429" s="32" t="s">
        <v>58</v>
      </c>
      <c r="G429" s="32" t="s">
        <v>59</v>
      </c>
      <c r="H429" s="32" t="s">
        <v>51</v>
      </c>
      <c r="I429" s="32" t="s">
        <v>745</v>
      </c>
      <c r="J429" s="32" t="s">
        <v>29</v>
      </c>
      <c r="K429" s="32" t="s">
        <v>29</v>
      </c>
      <c r="L429" s="32" t="s">
        <v>30</v>
      </c>
      <c r="M429" s="32">
        <v>42754016</v>
      </c>
      <c r="N429" s="32">
        <v>762213</v>
      </c>
      <c r="O429" s="32">
        <v>43516229</v>
      </c>
      <c r="P429" s="32">
        <v>2118047</v>
      </c>
      <c r="Q429" s="32">
        <v>31187837</v>
      </c>
      <c r="R429" s="32">
        <v>33305884</v>
      </c>
      <c r="S429" s="32">
        <v>10210345</v>
      </c>
      <c r="T429" s="32">
        <v>11720198</v>
      </c>
      <c r="V429" s="20">
        <f>+$M429/$P429</f>
        <v>20.185584172589181</v>
      </c>
      <c r="W429" s="18">
        <f>+$R429/$O429</f>
        <v>0.76536696228894285</v>
      </c>
      <c r="X429" s="13"/>
      <c r="Y429" s="35"/>
      <c r="AA429" s="32">
        <f>+$T429/$S429</f>
        <v>1.1478748269524683</v>
      </c>
      <c r="AB429" s="32">
        <f>+$T429/$O429</f>
        <v>0.26932935755991172</v>
      </c>
    </row>
    <row r="430" spans="1:29" x14ac:dyDescent="0.3">
      <c r="A430" s="33">
        <v>4288</v>
      </c>
      <c r="B430" s="32" t="s">
        <v>24</v>
      </c>
      <c r="C430" s="32" t="s">
        <v>25</v>
      </c>
      <c r="D430" s="32">
        <v>900454399</v>
      </c>
      <c r="E430" s="32" t="s">
        <v>194</v>
      </c>
      <c r="F430" s="32" t="s">
        <v>58</v>
      </c>
      <c r="G430" s="32" t="s">
        <v>59</v>
      </c>
      <c r="H430" s="32" t="s">
        <v>27</v>
      </c>
      <c r="I430" s="32" t="s">
        <v>195</v>
      </c>
      <c r="J430" s="32" t="s">
        <v>29</v>
      </c>
      <c r="K430" s="32" t="s">
        <v>29</v>
      </c>
      <c r="L430" s="32" t="s">
        <v>30</v>
      </c>
      <c r="M430" s="32">
        <v>120047755</v>
      </c>
      <c r="N430" s="32">
        <v>14802671</v>
      </c>
      <c r="O430" s="32">
        <v>134850426</v>
      </c>
      <c r="P430" s="32">
        <v>45331043</v>
      </c>
      <c r="Q430" s="32">
        <v>60180068</v>
      </c>
      <c r="R430" s="32">
        <v>105511111</v>
      </c>
      <c r="S430" s="32">
        <v>29339315</v>
      </c>
      <c r="T430" s="32">
        <v>12935779</v>
      </c>
      <c r="V430" s="20">
        <f>+$M430/$P430</f>
        <v>2.6482460374891441</v>
      </c>
      <c r="W430" s="18">
        <f>+$R430/$O430</f>
        <v>0.78243068360792567</v>
      </c>
      <c r="X430" s="13"/>
      <c r="Y430" s="35"/>
      <c r="AA430" s="32">
        <f>+$T430/$S430</f>
        <v>0.44090255685928592</v>
      </c>
      <c r="AB430" s="32">
        <f>+$T430/$O430</f>
        <v>9.59268678913925E-2</v>
      </c>
    </row>
    <row r="431" spans="1:29" x14ac:dyDescent="0.3">
      <c r="A431" s="33">
        <v>4046</v>
      </c>
      <c r="B431" s="32" t="s">
        <v>32</v>
      </c>
      <c r="C431" s="32" t="s">
        <v>25</v>
      </c>
      <c r="D431" s="32">
        <v>800203838</v>
      </c>
      <c r="E431" s="32" t="s">
        <v>340</v>
      </c>
      <c r="F431" s="32" t="s">
        <v>58</v>
      </c>
      <c r="G431" s="32" t="s">
        <v>59</v>
      </c>
      <c r="H431" s="32" t="s">
        <v>51</v>
      </c>
      <c r="I431" s="32" t="s">
        <v>341</v>
      </c>
      <c r="J431" s="32" t="s">
        <v>29</v>
      </c>
      <c r="K431" s="32" t="s">
        <v>29</v>
      </c>
      <c r="L431" s="32" t="s">
        <v>30</v>
      </c>
      <c r="M431" s="32">
        <v>4560980</v>
      </c>
      <c r="N431" s="32">
        <v>791512</v>
      </c>
      <c r="O431" s="32">
        <v>5352492</v>
      </c>
      <c r="P431" s="32">
        <v>710685</v>
      </c>
      <c r="Q431" s="32">
        <v>3558680</v>
      </c>
      <c r="R431" s="32">
        <v>4269365</v>
      </c>
      <c r="S431" s="32">
        <v>1083127</v>
      </c>
      <c r="T431" s="32">
        <v>221100</v>
      </c>
      <c r="V431" s="20">
        <f>+$M431/$P431</f>
        <v>6.417723745400564</v>
      </c>
      <c r="W431" s="18">
        <f>+$R431/$O431</f>
        <v>0.79764061300792233</v>
      </c>
      <c r="X431" s="13"/>
      <c r="Y431" s="35"/>
      <c r="AA431" s="32">
        <f>+$T431/$S431</f>
        <v>0.20413118683219975</v>
      </c>
      <c r="AB431" s="32">
        <f>+$T431/$O431</f>
        <v>4.1307861833329226E-2</v>
      </c>
    </row>
    <row r="432" spans="1:29" x14ac:dyDescent="0.3">
      <c r="A432" s="33">
        <v>4496</v>
      </c>
      <c r="B432" s="32" t="s">
        <v>24</v>
      </c>
      <c r="C432" s="32" t="s">
        <v>25</v>
      </c>
      <c r="D432" s="32">
        <v>900510848</v>
      </c>
      <c r="E432" s="32" t="s">
        <v>204</v>
      </c>
      <c r="F432" s="32" t="s">
        <v>58</v>
      </c>
      <c r="G432" s="32" t="s">
        <v>59</v>
      </c>
      <c r="H432" s="32" t="s">
        <v>27</v>
      </c>
      <c r="I432" s="32" t="s">
        <v>205</v>
      </c>
      <c r="J432" s="32" t="s">
        <v>29</v>
      </c>
      <c r="K432" s="32" t="s">
        <v>29</v>
      </c>
      <c r="L432" s="32" t="s">
        <v>30</v>
      </c>
      <c r="M432" s="32">
        <v>20478565</v>
      </c>
      <c r="N432" s="32">
        <v>4656920</v>
      </c>
      <c r="O432" s="32">
        <v>25135485</v>
      </c>
      <c r="P432" s="32">
        <v>12865020</v>
      </c>
      <c r="Q432" s="32">
        <v>8010871</v>
      </c>
      <c r="R432" s="32">
        <v>20875891</v>
      </c>
      <c r="S432" s="32">
        <v>4259594</v>
      </c>
      <c r="T432" s="32">
        <v>3262982</v>
      </c>
      <c r="V432" s="20">
        <f>+$M432/$P432</f>
        <v>1.5918020337317782</v>
      </c>
      <c r="W432" s="18">
        <f>+$R432/$O432</f>
        <v>0.83053464056890092</v>
      </c>
      <c r="X432" s="13"/>
      <c r="Y432" s="35"/>
      <c r="AA432" s="32">
        <f>+$T432/$S432</f>
        <v>0.76603122269399382</v>
      </c>
      <c r="AB432" s="32">
        <f>+$T432/$O432</f>
        <v>0.12981575648928198</v>
      </c>
    </row>
    <row r="433" spans="1:28" x14ac:dyDescent="0.3">
      <c r="A433" s="33">
        <v>18936</v>
      </c>
      <c r="B433" s="32" t="s">
        <v>32</v>
      </c>
      <c r="C433" s="32" t="s">
        <v>25</v>
      </c>
      <c r="D433" s="32">
        <v>890208730</v>
      </c>
      <c r="E433" s="32" t="s">
        <v>622</v>
      </c>
      <c r="F433" s="32" t="s">
        <v>58</v>
      </c>
      <c r="G433" s="32" t="s">
        <v>59</v>
      </c>
      <c r="H433" s="32" t="s">
        <v>27</v>
      </c>
      <c r="I433" s="32" t="s">
        <v>623</v>
      </c>
      <c r="J433" s="32" t="s">
        <v>39</v>
      </c>
      <c r="K433" s="32" t="s">
        <v>155</v>
      </c>
      <c r="L433" s="32" t="s">
        <v>30</v>
      </c>
      <c r="M433" s="32">
        <v>27508056</v>
      </c>
      <c r="N433" s="32">
        <v>2066684</v>
      </c>
      <c r="O433" s="32">
        <v>29574740</v>
      </c>
      <c r="P433" s="32">
        <v>20484476</v>
      </c>
      <c r="Q433" s="32">
        <v>4570606</v>
      </c>
      <c r="R433" s="32">
        <v>25055082</v>
      </c>
      <c r="S433" s="32">
        <v>4519658</v>
      </c>
      <c r="T433" s="32">
        <v>-35960</v>
      </c>
      <c r="V433" s="20">
        <f>+$M433/$P433</f>
        <v>1.3428733056193383</v>
      </c>
      <c r="W433" s="18">
        <f>+$R433/$O433</f>
        <v>0.84717843673350979</v>
      </c>
      <c r="X433" s="13"/>
      <c r="Y433" s="35"/>
      <c r="AA433" s="32">
        <f>+$T433/$S433</f>
        <v>-7.9563542197219339E-3</v>
      </c>
      <c r="AB433" s="32">
        <f>+$T433/$O433</f>
        <v>-1.2159024897598423E-3</v>
      </c>
    </row>
    <row r="434" spans="1:28" x14ac:dyDescent="0.3">
      <c r="A434" s="33">
        <v>14090</v>
      </c>
      <c r="B434" s="32" t="s">
        <v>32</v>
      </c>
      <c r="C434" s="32" t="s">
        <v>25</v>
      </c>
      <c r="D434" s="32">
        <v>830132755</v>
      </c>
      <c r="E434" s="32" t="s">
        <v>534</v>
      </c>
      <c r="F434" s="32" t="s">
        <v>58</v>
      </c>
      <c r="G434" s="32" t="s">
        <v>59</v>
      </c>
      <c r="H434" s="32" t="s">
        <v>44</v>
      </c>
      <c r="I434" s="32" t="s">
        <v>535</v>
      </c>
      <c r="J434" s="32" t="s">
        <v>29</v>
      </c>
      <c r="K434" s="32" t="s">
        <v>29</v>
      </c>
      <c r="L434" s="32" t="s">
        <v>30</v>
      </c>
      <c r="M434" s="32">
        <v>3957326</v>
      </c>
      <c r="N434" s="32">
        <v>6906</v>
      </c>
      <c r="O434" s="32">
        <v>3964232</v>
      </c>
      <c r="P434" s="32">
        <v>80845</v>
      </c>
      <c r="Q434" s="32">
        <v>3286581</v>
      </c>
      <c r="R434" s="32">
        <v>3367426</v>
      </c>
      <c r="S434" s="32">
        <v>596806</v>
      </c>
      <c r="T434" s="32">
        <v>-2746</v>
      </c>
      <c r="V434" s="20">
        <f>+$M434/$P434</f>
        <v>48.949545426433296</v>
      </c>
      <c r="W434" s="18">
        <f>+$R434/$O434</f>
        <v>0.84945230248885539</v>
      </c>
      <c r="X434" s="13"/>
      <c r="Y434" s="35"/>
      <c r="AA434" s="32">
        <f>+$T434/$S434</f>
        <v>-4.6011601760035927E-3</v>
      </c>
      <c r="AB434" s="32">
        <f>+$T434/$O434</f>
        <v>-6.9269407037731399E-4</v>
      </c>
    </row>
    <row r="435" spans="1:28" x14ac:dyDescent="0.3">
      <c r="A435" s="33">
        <v>4690</v>
      </c>
      <c r="B435" s="32" t="s">
        <v>32</v>
      </c>
      <c r="C435" s="32" t="s">
        <v>25</v>
      </c>
      <c r="D435" s="32">
        <v>800230972</v>
      </c>
      <c r="E435" s="32" t="s">
        <v>358</v>
      </c>
      <c r="F435" s="32" t="s">
        <v>58</v>
      </c>
      <c r="G435" s="32" t="s">
        <v>59</v>
      </c>
      <c r="H435" s="32" t="s">
        <v>27</v>
      </c>
      <c r="I435" s="32" t="s">
        <v>359</v>
      </c>
      <c r="J435" s="32" t="s">
        <v>29</v>
      </c>
      <c r="K435" s="32" t="s">
        <v>29</v>
      </c>
      <c r="L435" s="32" t="s">
        <v>30</v>
      </c>
      <c r="M435" s="32">
        <v>10481479</v>
      </c>
      <c r="N435" s="32">
        <v>2942717</v>
      </c>
      <c r="O435" s="32">
        <v>13424196</v>
      </c>
      <c r="P435" s="32">
        <v>11213510</v>
      </c>
      <c r="Q435" s="32">
        <v>425110</v>
      </c>
      <c r="R435" s="32">
        <v>11638620</v>
      </c>
      <c r="S435" s="32">
        <v>1785576</v>
      </c>
      <c r="T435" s="32">
        <v>727515</v>
      </c>
      <c r="V435" s="20">
        <f>+$M435/$P435</f>
        <v>0.93471883469136785</v>
      </c>
      <c r="W435" s="18">
        <f>+$R435/$O435</f>
        <v>0.86698823527308455</v>
      </c>
      <c r="X435" s="13"/>
      <c r="Y435" s="35"/>
      <c r="AA435" s="32">
        <f>+$T435/$S435</f>
        <v>0.40743995214989448</v>
      </c>
      <c r="AB435" s="32">
        <f>+$T435/$O435</f>
        <v>5.419430705570747E-2</v>
      </c>
    </row>
    <row r="436" spans="1:28" x14ac:dyDescent="0.3">
      <c r="A436" s="33">
        <v>17432</v>
      </c>
      <c r="B436" s="32" t="s">
        <v>32</v>
      </c>
      <c r="C436" s="32" t="s">
        <v>25</v>
      </c>
      <c r="D436" s="32">
        <v>860450913</v>
      </c>
      <c r="E436" s="32" t="s">
        <v>598</v>
      </c>
      <c r="F436" s="32" t="s">
        <v>58</v>
      </c>
      <c r="G436" s="32" t="s">
        <v>59</v>
      </c>
      <c r="H436" s="32" t="s">
        <v>27</v>
      </c>
      <c r="I436" s="32" t="s">
        <v>599</v>
      </c>
      <c r="J436" s="32" t="s">
        <v>74</v>
      </c>
      <c r="K436" s="32" t="s">
        <v>569</v>
      </c>
      <c r="L436" s="32" t="s">
        <v>30</v>
      </c>
      <c r="M436" s="32">
        <v>3211911</v>
      </c>
      <c r="N436" s="32">
        <v>31176585</v>
      </c>
      <c r="O436" s="32">
        <v>34388496</v>
      </c>
      <c r="P436" s="32">
        <v>7588817</v>
      </c>
      <c r="Q436" s="32">
        <v>22972653</v>
      </c>
      <c r="R436" s="32">
        <v>30561470</v>
      </c>
      <c r="S436" s="32">
        <v>3827026</v>
      </c>
      <c r="T436" s="32">
        <v>-37769</v>
      </c>
      <c r="V436" s="20">
        <f>+$M436/$P436</f>
        <v>0.42324264770121617</v>
      </c>
      <c r="W436" s="18">
        <f>+$R436/$O436</f>
        <v>0.88871202741754107</v>
      </c>
      <c r="X436" s="13"/>
      <c r="Y436" s="35"/>
      <c r="AA436" s="32">
        <f>+$T436/$S436</f>
        <v>-9.8690210100480114E-3</v>
      </c>
      <c r="AB436" s="32">
        <f>+$T436/$O436</f>
        <v>-1.0983033395819345E-3</v>
      </c>
    </row>
    <row r="437" spans="1:28" x14ac:dyDescent="0.3">
      <c r="A437" s="33">
        <v>17696</v>
      </c>
      <c r="B437" s="32" t="s">
        <v>32</v>
      </c>
      <c r="C437" s="32" t="s">
        <v>25</v>
      </c>
      <c r="D437" s="32">
        <v>860509225</v>
      </c>
      <c r="E437" s="32" t="s">
        <v>604</v>
      </c>
      <c r="F437" s="32" t="s">
        <v>58</v>
      </c>
      <c r="G437" s="32" t="s">
        <v>59</v>
      </c>
      <c r="H437" s="32" t="s">
        <v>27</v>
      </c>
      <c r="I437" s="32" t="s">
        <v>605</v>
      </c>
      <c r="J437" s="32" t="s">
        <v>29</v>
      </c>
      <c r="K437" s="32" t="s">
        <v>29</v>
      </c>
      <c r="L437" s="32" t="s">
        <v>30</v>
      </c>
      <c r="M437" s="32">
        <v>11237472</v>
      </c>
      <c r="N437" s="32">
        <v>1972322</v>
      </c>
      <c r="O437" s="32">
        <v>13209794</v>
      </c>
      <c r="P437" s="32">
        <v>2841859</v>
      </c>
      <c r="Q437" s="32">
        <v>8944527</v>
      </c>
      <c r="R437" s="32">
        <v>11786386</v>
      </c>
      <c r="S437" s="32">
        <v>1423408</v>
      </c>
      <c r="T437" s="32">
        <v>1557414</v>
      </c>
      <c r="V437" s="20">
        <f>+$M437/$P437</f>
        <v>3.9542679633296376</v>
      </c>
      <c r="W437" s="18">
        <f>+$R437/$O437</f>
        <v>0.89224601080077404</v>
      </c>
      <c r="X437" s="13"/>
      <c r="Y437" s="35"/>
      <c r="AA437" s="32">
        <f>+$T437/$S437</f>
        <v>1.0941444757933074</v>
      </c>
      <c r="AB437" s="32">
        <f>+$T437/$O437</f>
        <v>0.1178984320270248</v>
      </c>
    </row>
    <row r="438" spans="1:28" x14ac:dyDescent="0.3">
      <c r="A438" s="33">
        <v>32432</v>
      </c>
      <c r="B438" s="32" t="s">
        <v>32</v>
      </c>
      <c r="C438" s="32" t="s">
        <v>25</v>
      </c>
      <c r="D438" s="32">
        <v>900402261</v>
      </c>
      <c r="E438" s="32" t="s">
        <v>816</v>
      </c>
      <c r="F438" s="32" t="s">
        <v>58</v>
      </c>
      <c r="G438" s="32" t="s">
        <v>59</v>
      </c>
      <c r="H438" s="32" t="s">
        <v>27</v>
      </c>
      <c r="I438" s="32" t="s">
        <v>817</v>
      </c>
      <c r="J438" s="32" t="s">
        <v>41</v>
      </c>
      <c r="K438" s="32" t="s">
        <v>63</v>
      </c>
      <c r="L438" s="32" t="s">
        <v>30</v>
      </c>
      <c r="M438" s="32">
        <v>619571</v>
      </c>
      <c r="N438" s="32">
        <v>1133280</v>
      </c>
      <c r="O438" s="32">
        <v>1752851</v>
      </c>
      <c r="P438" s="32">
        <v>24852</v>
      </c>
      <c r="Q438" s="32">
        <v>1576757</v>
      </c>
      <c r="R438" s="32">
        <v>1601609</v>
      </c>
      <c r="S438" s="32">
        <v>151242</v>
      </c>
      <c r="T438" s="32">
        <v>14389</v>
      </c>
      <c r="V438" s="20">
        <f>+$M438/$P438</f>
        <v>24.930428134556575</v>
      </c>
      <c r="W438" s="18">
        <f>+$R438/$O438</f>
        <v>0.91371656803687251</v>
      </c>
      <c r="X438" s="13"/>
      <c r="Y438" s="35"/>
      <c r="AA438" s="32">
        <f>+$T438/$S438</f>
        <v>9.5138916438555432E-2</v>
      </c>
      <c r="AB438" s="32">
        <f>+$T438/$O438</f>
        <v>8.2089122235717692E-3</v>
      </c>
    </row>
    <row r="439" spans="1:28" x14ac:dyDescent="0.3">
      <c r="A439" s="33">
        <v>4618</v>
      </c>
      <c r="B439" s="32" t="s">
        <v>32</v>
      </c>
      <c r="C439" s="32" t="s">
        <v>25</v>
      </c>
      <c r="D439" s="32">
        <v>800227915</v>
      </c>
      <c r="E439" s="32" t="s">
        <v>356</v>
      </c>
      <c r="F439" s="32" t="s">
        <v>58</v>
      </c>
      <c r="G439" s="32" t="s">
        <v>59</v>
      </c>
      <c r="H439" s="32" t="s">
        <v>27</v>
      </c>
      <c r="I439" s="32" t="s">
        <v>357</v>
      </c>
      <c r="J439" s="32" t="s">
        <v>29</v>
      </c>
      <c r="K439" s="32" t="s">
        <v>29</v>
      </c>
      <c r="L439" s="32" t="s">
        <v>30</v>
      </c>
      <c r="M439" s="32">
        <v>7102207</v>
      </c>
      <c r="N439" s="32">
        <v>2627194</v>
      </c>
      <c r="O439" s="32">
        <v>9729401</v>
      </c>
      <c r="P439" s="32">
        <v>3740603</v>
      </c>
      <c r="Q439" s="32">
        <v>5167983</v>
      </c>
      <c r="R439" s="32">
        <v>8908586</v>
      </c>
      <c r="S439" s="32">
        <v>820815</v>
      </c>
      <c r="T439" s="32">
        <v>-378348</v>
      </c>
      <c r="V439" s="20">
        <f>+$M439/$P439</f>
        <v>1.8986797048497261</v>
      </c>
      <c r="W439" s="18">
        <f>+$R439/$O439</f>
        <v>0.91563560798861099</v>
      </c>
      <c r="X439" s="13"/>
      <c r="Y439" s="35"/>
      <c r="AA439" s="32">
        <f>+$T439/$S439</f>
        <v>-0.46094186875239851</v>
      </c>
      <c r="AB439" s="32">
        <f>+$T439/$O439</f>
        <v>-3.8887080509889559E-2</v>
      </c>
    </row>
    <row r="440" spans="1:28" x14ac:dyDescent="0.3">
      <c r="A440" s="33">
        <v>12812</v>
      </c>
      <c r="B440" s="32" t="s">
        <v>32</v>
      </c>
      <c r="C440" s="32" t="s">
        <v>25</v>
      </c>
      <c r="D440" s="32">
        <v>830092023</v>
      </c>
      <c r="E440" s="32" t="s">
        <v>511</v>
      </c>
      <c r="F440" s="32" t="s">
        <v>58</v>
      </c>
      <c r="G440" s="32" t="s">
        <v>59</v>
      </c>
      <c r="H440" s="32" t="s">
        <v>51</v>
      </c>
      <c r="I440" s="32" t="s">
        <v>512</v>
      </c>
      <c r="J440" s="32" t="s">
        <v>74</v>
      </c>
      <c r="K440" s="32" t="s">
        <v>513</v>
      </c>
      <c r="L440" s="32" t="s">
        <v>30</v>
      </c>
      <c r="M440" s="32">
        <v>1029657</v>
      </c>
      <c r="N440" s="32">
        <v>3634</v>
      </c>
      <c r="O440" s="32">
        <v>1033291</v>
      </c>
      <c r="P440" s="32">
        <v>972706</v>
      </c>
      <c r="Q440" s="32">
        <v>0</v>
      </c>
      <c r="R440" s="32">
        <v>972706</v>
      </c>
      <c r="S440" s="32">
        <v>60585</v>
      </c>
      <c r="T440" s="32">
        <v>-1132160</v>
      </c>
      <c r="U440" s="32">
        <v>0</v>
      </c>
      <c r="V440" s="20">
        <f>+$M440/$P440</f>
        <v>1.0585490374275475</v>
      </c>
      <c r="W440" s="18">
        <f>+$R440/$O440</f>
        <v>0.94136695277516202</v>
      </c>
      <c r="X440" s="13"/>
      <c r="Y440" s="35"/>
      <c r="AA440" s="32">
        <f>+$T440/$S440</f>
        <v>-18.687133778988198</v>
      </c>
      <c r="AB440" s="32">
        <f>+$T440/$O440</f>
        <v>-1.095683597360279</v>
      </c>
    </row>
    <row r="441" spans="1:28" x14ac:dyDescent="0.3">
      <c r="A441" s="33">
        <v>17250</v>
      </c>
      <c r="B441" s="32" t="s">
        <v>32</v>
      </c>
      <c r="C441" s="32" t="s">
        <v>25</v>
      </c>
      <c r="D441" s="32">
        <v>860351760</v>
      </c>
      <c r="E441" s="32" t="s">
        <v>592</v>
      </c>
      <c r="F441" s="32" t="s">
        <v>58</v>
      </c>
      <c r="G441" s="32" t="s">
        <v>59</v>
      </c>
      <c r="H441" s="32" t="s">
        <v>27</v>
      </c>
      <c r="I441" s="32" t="s">
        <v>593</v>
      </c>
      <c r="J441" s="32" t="s">
        <v>29</v>
      </c>
      <c r="K441" s="32" t="s">
        <v>29</v>
      </c>
      <c r="L441" s="32" t="s">
        <v>30</v>
      </c>
      <c r="M441" s="32">
        <v>2015376</v>
      </c>
      <c r="N441" s="32">
        <v>1056</v>
      </c>
      <c r="O441" s="32">
        <v>2016432</v>
      </c>
      <c r="P441" s="32">
        <v>1955500</v>
      </c>
      <c r="Q441" s="32">
        <v>73979</v>
      </c>
      <c r="R441" s="32">
        <v>2029479</v>
      </c>
      <c r="S441" s="32">
        <v>-13047</v>
      </c>
      <c r="T441" s="32">
        <v>-42465</v>
      </c>
      <c r="V441" s="20">
        <f>+$M441/$P441</f>
        <v>1.0306192789567885</v>
      </c>
      <c r="W441" s="18">
        <f>+$R441/$O441</f>
        <v>1.0064703396891141</v>
      </c>
      <c r="X441" s="13"/>
      <c r="Y441" s="35"/>
      <c r="AA441" s="32">
        <f>+$T441/$S441</f>
        <v>3.2547712117728214</v>
      </c>
      <c r="AB441" s="32">
        <f>+$T441/$O441</f>
        <v>-2.1059475350520128E-2</v>
      </c>
    </row>
    <row r="442" spans="1:28" x14ac:dyDescent="0.3">
      <c r="A442" s="33">
        <v>29766</v>
      </c>
      <c r="B442" s="32" t="s">
        <v>32</v>
      </c>
      <c r="C442" s="32" t="s">
        <v>25</v>
      </c>
      <c r="D442" s="32">
        <v>900321578</v>
      </c>
      <c r="E442" s="32" t="s">
        <v>779</v>
      </c>
      <c r="F442" s="32" t="s">
        <v>58</v>
      </c>
      <c r="G442" s="32" t="s">
        <v>59</v>
      </c>
      <c r="H442" s="32" t="s">
        <v>51</v>
      </c>
      <c r="I442" s="32" t="s">
        <v>780</v>
      </c>
      <c r="J442" s="32" t="s">
        <v>74</v>
      </c>
      <c r="K442" s="32" t="s">
        <v>112</v>
      </c>
      <c r="L442" s="32" t="s">
        <v>30</v>
      </c>
      <c r="M442" s="32">
        <v>15255389</v>
      </c>
      <c r="N442" s="32">
        <v>16285249</v>
      </c>
      <c r="O442" s="32">
        <v>31540638</v>
      </c>
      <c r="P442" s="32">
        <v>20228186</v>
      </c>
      <c r="Q442" s="32">
        <v>11602107</v>
      </c>
      <c r="R442" s="32">
        <v>31830293</v>
      </c>
      <c r="S442" s="32">
        <v>-289655</v>
      </c>
      <c r="T442" s="32">
        <v>1623633</v>
      </c>
      <c r="V442" s="20">
        <f>+$M442/$P442</f>
        <v>0.75416495577013187</v>
      </c>
      <c r="W442" s="18">
        <f>+$R442/$O442</f>
        <v>1.0091835491723409</v>
      </c>
      <c r="X442" s="13"/>
      <c r="Y442" s="35"/>
      <c r="AA442" s="32">
        <f>+$T442/$S442</f>
        <v>-5.6054029794065352</v>
      </c>
      <c r="AB442" s="32">
        <f>+$T442/$O442</f>
        <v>5.1477493892165403E-2</v>
      </c>
    </row>
    <row r="443" spans="1:28" x14ac:dyDescent="0.3">
      <c r="A443" s="33">
        <v>26780</v>
      </c>
      <c r="B443" s="32" t="s">
        <v>32</v>
      </c>
      <c r="C443" s="32" t="s">
        <v>25</v>
      </c>
      <c r="D443" s="32">
        <v>900201524</v>
      </c>
      <c r="E443" s="32" t="s">
        <v>742</v>
      </c>
      <c r="F443" s="32" t="s">
        <v>58</v>
      </c>
      <c r="G443" s="32" t="s">
        <v>59</v>
      </c>
      <c r="H443" s="32" t="s">
        <v>27</v>
      </c>
      <c r="I443" s="32" t="s">
        <v>743</v>
      </c>
      <c r="J443" s="32" t="s">
        <v>35</v>
      </c>
      <c r="K443" s="32" t="s">
        <v>36</v>
      </c>
      <c r="L443" s="32" t="s">
        <v>30</v>
      </c>
      <c r="M443" s="32">
        <v>1512209</v>
      </c>
      <c r="N443" s="32">
        <v>107645</v>
      </c>
      <c r="O443" s="32">
        <v>1619854</v>
      </c>
      <c r="P443" s="32">
        <v>202682</v>
      </c>
      <c r="Q443" s="32">
        <v>1492171</v>
      </c>
      <c r="R443" s="32">
        <v>1694853</v>
      </c>
      <c r="S443" s="32">
        <v>-74999</v>
      </c>
      <c r="T443" s="32">
        <v>-200900</v>
      </c>
      <c r="V443" s="20">
        <f>+$M443/$P443</f>
        <v>7.4609930827601856</v>
      </c>
      <c r="W443" s="18">
        <f>+$R443/$O443</f>
        <v>1.046299851715031</v>
      </c>
      <c r="X443" s="13"/>
      <c r="Y443" s="35"/>
      <c r="AA443" s="32">
        <f>+$T443/$S443</f>
        <v>2.678702382698436</v>
      </c>
      <c r="AB443" s="32">
        <f>+$T443/$O443</f>
        <v>-0.12402352310763809</v>
      </c>
    </row>
    <row r="444" spans="1:28" x14ac:dyDescent="0.3">
      <c r="A444" s="33">
        <v>12592</v>
      </c>
      <c r="B444" s="32" t="s">
        <v>32</v>
      </c>
      <c r="C444" s="32" t="s">
        <v>25</v>
      </c>
      <c r="D444" s="32">
        <v>830084920</v>
      </c>
      <c r="E444" s="32" t="s">
        <v>507</v>
      </c>
      <c r="F444" s="32" t="s">
        <v>58</v>
      </c>
      <c r="G444" s="32" t="s">
        <v>59</v>
      </c>
      <c r="H444" s="32" t="s">
        <v>27</v>
      </c>
      <c r="I444" s="32" t="s">
        <v>508</v>
      </c>
      <c r="J444" s="32" t="s">
        <v>29</v>
      </c>
      <c r="K444" s="32" t="s">
        <v>29</v>
      </c>
      <c r="L444" s="32" t="s">
        <v>30</v>
      </c>
      <c r="M444" s="32">
        <v>14414</v>
      </c>
      <c r="N444" s="32">
        <v>2163045</v>
      </c>
      <c r="O444" s="32">
        <v>2177459</v>
      </c>
      <c r="P444" s="32">
        <v>2</v>
      </c>
      <c r="Q444" s="32">
        <v>2302597</v>
      </c>
      <c r="R444" s="32">
        <v>2302599</v>
      </c>
      <c r="S444" s="32">
        <v>-125140</v>
      </c>
      <c r="T444" s="32">
        <v>-28627</v>
      </c>
      <c r="V444" s="20">
        <f>+$M444/$P444</f>
        <v>7207</v>
      </c>
      <c r="W444" s="18">
        <f>+$R444/$O444</f>
        <v>1.057470657312032</v>
      </c>
      <c r="X444" s="13"/>
      <c r="Y444" s="35"/>
      <c r="AA444" s="32">
        <f>+$T444/$S444</f>
        <v>0.22875978903627936</v>
      </c>
      <c r="AB444" s="32">
        <f>+$T444/$O444</f>
        <v>-1.3146975442476758E-2</v>
      </c>
    </row>
    <row r="445" spans="1:28" x14ac:dyDescent="0.3">
      <c r="A445" s="33">
        <v>37370</v>
      </c>
      <c r="B445" s="32" t="s">
        <v>32</v>
      </c>
      <c r="C445" s="32" t="s">
        <v>25</v>
      </c>
      <c r="D445" s="32">
        <v>900573774</v>
      </c>
      <c r="E445" s="32" t="s">
        <v>901</v>
      </c>
      <c r="F445" s="32" t="s">
        <v>58</v>
      </c>
      <c r="G445" s="32" t="s">
        <v>59</v>
      </c>
      <c r="H445" s="32" t="s">
        <v>27</v>
      </c>
      <c r="I445" s="32" t="s">
        <v>902</v>
      </c>
      <c r="J445" s="32" t="s">
        <v>74</v>
      </c>
      <c r="K445" s="32" t="s">
        <v>112</v>
      </c>
      <c r="L445" s="32" t="s">
        <v>30</v>
      </c>
      <c r="M445" s="32">
        <v>11060572</v>
      </c>
      <c r="N445" s="32">
        <v>6063822</v>
      </c>
      <c r="O445" s="32">
        <v>17124394</v>
      </c>
      <c r="P445" s="32">
        <v>22206020</v>
      </c>
      <c r="Q445" s="32">
        <v>0</v>
      </c>
      <c r="R445" s="32">
        <v>22206020</v>
      </c>
      <c r="S445" s="32">
        <v>-5081626</v>
      </c>
      <c r="T445" s="32">
        <v>5122568</v>
      </c>
      <c r="V445" s="20">
        <f>+$M445/$P445</f>
        <v>0.49808889661452166</v>
      </c>
      <c r="W445" s="18">
        <f>+$R445/$O445</f>
        <v>1.2967477856442686</v>
      </c>
      <c r="X445" s="13"/>
      <c r="Y445" s="35"/>
      <c r="AA445" s="32">
        <f>+$T445/$S445</f>
        <v>-1.0080568699861028</v>
      </c>
      <c r="AB445" s="32">
        <f>+$T445/$O445</f>
        <v>0.29913864397186846</v>
      </c>
    </row>
    <row r="446" spans="1:28" x14ac:dyDescent="0.3">
      <c r="A446" s="33">
        <v>5816</v>
      </c>
      <c r="B446" s="32" t="s">
        <v>32</v>
      </c>
      <c r="C446" s="32" t="s">
        <v>25</v>
      </c>
      <c r="D446" s="32">
        <v>802019980</v>
      </c>
      <c r="E446" s="32" t="s">
        <v>376</v>
      </c>
      <c r="F446" s="32" t="s">
        <v>58</v>
      </c>
      <c r="G446" s="32" t="s">
        <v>59</v>
      </c>
      <c r="H446" s="32" t="s">
        <v>27</v>
      </c>
      <c r="I446" s="32" t="s">
        <v>377</v>
      </c>
      <c r="J446" s="32" t="s">
        <v>46</v>
      </c>
      <c r="K446" s="32" t="s">
        <v>47</v>
      </c>
      <c r="L446" s="32" t="s">
        <v>30</v>
      </c>
      <c r="M446" s="32">
        <v>2799554</v>
      </c>
      <c r="N446" s="32">
        <v>125385</v>
      </c>
      <c r="O446" s="32">
        <v>2924939</v>
      </c>
      <c r="P446" s="32">
        <v>2122099</v>
      </c>
      <c r="Q446" s="32">
        <v>3234260</v>
      </c>
      <c r="R446" s="32">
        <v>5356359</v>
      </c>
      <c r="S446" s="32">
        <v>-2431420</v>
      </c>
      <c r="T446" s="32">
        <v>-722</v>
      </c>
      <c r="V446" s="20">
        <f>+$M446/$P446</f>
        <v>1.3192381693785258</v>
      </c>
      <c r="W446" s="18">
        <f>+$R446/$O446</f>
        <v>1.8312720367843569</v>
      </c>
      <c r="X446" s="13"/>
      <c r="Y446" s="35"/>
      <c r="AA446" s="32">
        <f>+$T446/$S446</f>
        <v>2.9694581767033255E-4</v>
      </c>
      <c r="AB446" s="32">
        <f>+$T446/$O446</f>
        <v>-2.468427546694136E-4</v>
      </c>
    </row>
    <row r="447" spans="1:28" x14ac:dyDescent="0.3">
      <c r="A447" s="33">
        <v>46144</v>
      </c>
      <c r="B447" s="32" t="s">
        <v>32</v>
      </c>
      <c r="C447" s="32" t="s">
        <v>25</v>
      </c>
      <c r="D447" s="32">
        <v>901411716</v>
      </c>
      <c r="E447" s="32" t="s">
        <v>958</v>
      </c>
      <c r="F447" s="32" t="s">
        <v>58</v>
      </c>
      <c r="G447" s="32" t="s">
        <v>59</v>
      </c>
      <c r="H447" s="32" t="s">
        <v>27</v>
      </c>
      <c r="I447" s="32" t="s">
        <v>959</v>
      </c>
      <c r="J447" s="32" t="s">
        <v>29</v>
      </c>
      <c r="K447" s="32" t="s">
        <v>29</v>
      </c>
      <c r="L447" s="32" t="s">
        <v>30</v>
      </c>
      <c r="M447" s="32">
        <v>3914125</v>
      </c>
      <c r="N447" s="32">
        <v>289198</v>
      </c>
      <c r="O447" s="32">
        <v>4203323</v>
      </c>
      <c r="P447" s="32">
        <v>18183305</v>
      </c>
      <c r="Q447" s="32">
        <v>0</v>
      </c>
      <c r="R447" s="32">
        <v>18183305</v>
      </c>
      <c r="S447" s="32">
        <v>-13979982</v>
      </c>
      <c r="T447" s="32">
        <v>-5405210</v>
      </c>
      <c r="V447" s="20">
        <f>+$M447/$P447</f>
        <v>0.21525927217301805</v>
      </c>
      <c r="W447" s="18">
        <f>+$R447/$O447</f>
        <v>4.3259356942114611</v>
      </c>
      <c r="X447" s="13"/>
      <c r="Y447" s="35"/>
      <c r="AA447" s="32">
        <f>+$T447/$S447</f>
        <v>0.38663926748975785</v>
      </c>
      <c r="AB447" s="32">
        <f>+$T447/$O447</f>
        <v>-1.2859373405279584</v>
      </c>
    </row>
    <row r="448" spans="1:28" x14ac:dyDescent="0.3">
      <c r="X448" s="8"/>
    </row>
    <row r="449" spans="24:25" x14ac:dyDescent="0.3">
      <c r="X449" s="32" t="s">
        <v>55</v>
      </c>
      <c r="Y449" s="8">
        <f>AVERAGE(Y2:Y447)</f>
        <v>132.27917591090386</v>
      </c>
    </row>
    <row r="450" spans="24:25" x14ac:dyDescent="0.3">
      <c r="X450" s="32" t="s">
        <v>56</v>
      </c>
      <c r="Y450" s="32">
        <f>STDEVA(Y2:Y447)</f>
        <v>1497.9602420474214</v>
      </c>
    </row>
    <row r="451" spans="24:25" x14ac:dyDescent="0.3">
      <c r="X451" s="32" t="s">
        <v>979</v>
      </c>
      <c r="Y451" s="8">
        <f>MEDIAN(Y2:Y447)</f>
        <v>2.4627921144868696</v>
      </c>
    </row>
  </sheetData>
  <autoFilter ref="A1:AD1" xr:uid="{A8AE3EFB-CC92-43A0-8303-53C56CB81A59}">
    <sortState xmlns:xlrd2="http://schemas.microsoft.com/office/spreadsheetml/2017/richdata2" ref="A2:AD447">
      <sortCondition ref="Y1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A22B6-C29F-4D84-8053-699C909B977C}">
  <dimension ref="A1:AC451"/>
  <sheetViews>
    <sheetView topLeftCell="K1" zoomScaleNormal="100" workbookViewId="0">
      <pane ySplit="1" topLeftCell="A301" activePane="bottomLeft" state="frozen"/>
      <selection activeCell="D1" sqref="D1"/>
      <selection pane="bottomLeft" activeCell="Z451" sqref="Z451"/>
    </sheetView>
  </sheetViews>
  <sheetFormatPr baseColWidth="10" defaultColWidth="9.109375" defaultRowHeight="14.4" x14ac:dyDescent="0.3"/>
  <cols>
    <col min="1" max="1" width="11.44140625" style="32" customWidth="1"/>
    <col min="2" max="2" width="22.5546875" style="32" customWidth="1"/>
    <col min="3" max="3" width="9.109375" style="32"/>
    <col min="4" max="4" width="10.88671875" style="32" customWidth="1"/>
    <col min="5" max="11" width="9.109375" style="32"/>
    <col min="12" max="12" width="12.88671875" style="32" customWidth="1"/>
    <col min="13" max="13" width="10" style="32" bestFit="1" customWidth="1"/>
    <col min="14" max="20" width="10.6640625" style="32" customWidth="1"/>
    <col min="21" max="21" width="12.21875" style="32" customWidth="1"/>
    <col min="22" max="22" width="12.44140625" style="32" customWidth="1"/>
    <col min="23" max="23" width="9.88671875" style="32" customWidth="1"/>
    <col min="24" max="24" width="9.5546875" style="32" bestFit="1" customWidth="1"/>
    <col min="25" max="25" width="9.5546875" style="32" customWidth="1"/>
    <col min="26" max="26" width="9.5546875" style="32" bestFit="1" customWidth="1"/>
    <col min="27" max="27" width="9.5546875" style="32" customWidth="1"/>
    <col min="28" max="28" width="9.5546875" style="32" bestFit="1" customWidth="1"/>
    <col min="29" max="16384" width="9.109375" style="32"/>
  </cols>
  <sheetData>
    <row r="1" spans="1:29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2" t="s">
        <v>11</v>
      </c>
      <c r="N1" s="2" t="s">
        <v>12</v>
      </c>
      <c r="O1" s="2" t="s">
        <v>13</v>
      </c>
      <c r="P1" s="3" t="s">
        <v>14</v>
      </c>
      <c r="Q1" s="3" t="s">
        <v>15</v>
      </c>
      <c r="R1" s="3" t="s">
        <v>16</v>
      </c>
      <c r="S1" s="4" t="s">
        <v>17</v>
      </c>
      <c r="T1" s="5" t="s">
        <v>18</v>
      </c>
      <c r="U1" s="11" t="s">
        <v>19</v>
      </c>
      <c r="V1" s="21" t="s">
        <v>54</v>
      </c>
      <c r="W1" s="7" t="s">
        <v>20</v>
      </c>
      <c r="X1" s="7" t="s">
        <v>21</v>
      </c>
      <c r="Y1" s="17"/>
      <c r="Z1" s="15" t="s">
        <v>22</v>
      </c>
      <c r="AA1" s="7"/>
      <c r="AB1" s="7" t="s">
        <v>23</v>
      </c>
    </row>
    <row r="2" spans="1:29" x14ac:dyDescent="0.3">
      <c r="A2" s="33">
        <v>12812</v>
      </c>
      <c r="B2" s="32" t="s">
        <v>32</v>
      </c>
      <c r="C2" s="32" t="s">
        <v>25</v>
      </c>
      <c r="D2" s="32">
        <v>830092023</v>
      </c>
      <c r="E2" s="32" t="s">
        <v>511</v>
      </c>
      <c r="F2" s="32" t="s">
        <v>58</v>
      </c>
      <c r="G2" s="32" t="s">
        <v>59</v>
      </c>
      <c r="H2" s="32" t="s">
        <v>51</v>
      </c>
      <c r="I2" s="32" t="s">
        <v>512</v>
      </c>
      <c r="J2" s="32" t="s">
        <v>74</v>
      </c>
      <c r="K2" s="32" t="s">
        <v>513</v>
      </c>
      <c r="L2" s="32" t="s">
        <v>30</v>
      </c>
      <c r="M2" s="32">
        <v>1029657</v>
      </c>
      <c r="N2" s="32">
        <v>3634</v>
      </c>
      <c r="O2" s="32">
        <v>1033291</v>
      </c>
      <c r="P2" s="32">
        <v>972706</v>
      </c>
      <c r="Q2" s="32">
        <v>0</v>
      </c>
      <c r="R2" s="32">
        <v>972706</v>
      </c>
      <c r="S2" s="32">
        <v>60585</v>
      </c>
      <c r="T2" s="32">
        <v>-1132160</v>
      </c>
      <c r="U2" s="32">
        <v>0</v>
      </c>
      <c r="V2" s="20">
        <f>+$M2/$P2</f>
        <v>1.0585490374275475</v>
      </c>
      <c r="W2" s="18">
        <f>+$R2/$O2</f>
        <v>0.94136695277516202</v>
      </c>
      <c r="Z2" s="12">
        <f>+$T2/$S2</f>
        <v>-18.687133778988198</v>
      </c>
      <c r="AB2" s="32">
        <f>+$T2/$O2</f>
        <v>-1.095683597360279</v>
      </c>
    </row>
    <row r="3" spans="1:29" x14ac:dyDescent="0.3">
      <c r="A3" s="33">
        <v>1368</v>
      </c>
      <c r="B3" s="32" t="s">
        <v>24</v>
      </c>
      <c r="C3" s="32" t="s">
        <v>25</v>
      </c>
      <c r="D3" s="32">
        <v>830041688</v>
      </c>
      <c r="E3" s="32" t="s">
        <v>93</v>
      </c>
      <c r="F3" s="32" t="s">
        <v>58</v>
      </c>
      <c r="G3" s="32" t="s">
        <v>59</v>
      </c>
      <c r="H3" s="32" t="s">
        <v>27</v>
      </c>
      <c r="I3" s="32" t="s">
        <v>94</v>
      </c>
      <c r="J3" s="32" t="s">
        <v>29</v>
      </c>
      <c r="K3" s="32" t="s">
        <v>29</v>
      </c>
      <c r="L3" s="32" t="s">
        <v>30</v>
      </c>
      <c r="M3" s="32">
        <v>13705602</v>
      </c>
      <c r="N3" s="32">
        <v>2728086</v>
      </c>
      <c r="O3" s="32">
        <v>16433688</v>
      </c>
      <c r="P3" s="32">
        <v>15729277</v>
      </c>
      <c r="Q3" s="32">
        <v>645963</v>
      </c>
      <c r="R3" s="32">
        <v>16375240</v>
      </c>
      <c r="S3" s="32">
        <v>58448</v>
      </c>
      <c r="T3" s="32">
        <v>-398069</v>
      </c>
      <c r="U3" s="32">
        <v>1866570</v>
      </c>
      <c r="V3" s="20">
        <f>+$M3/$P3</f>
        <v>0.87134341902682499</v>
      </c>
      <c r="W3" s="18">
        <f>+$R3/$O3</f>
        <v>0.99644340333101122</v>
      </c>
      <c r="X3" s="32">
        <f>+$T3/$U3</f>
        <v>-0.21326229394022189</v>
      </c>
      <c r="Z3" s="12">
        <f>+$T3/$S3</f>
        <v>-6.8106522036682176</v>
      </c>
      <c r="AB3" s="32">
        <f>+$T3/$O3</f>
        <v>-2.4222742941207111E-2</v>
      </c>
      <c r="AC3" s="9"/>
    </row>
    <row r="4" spans="1:29" x14ac:dyDescent="0.3">
      <c r="A4" s="33">
        <v>29766</v>
      </c>
      <c r="B4" s="32" t="s">
        <v>32</v>
      </c>
      <c r="C4" s="32" t="s">
        <v>25</v>
      </c>
      <c r="D4" s="32">
        <v>900321578</v>
      </c>
      <c r="E4" s="32" t="s">
        <v>779</v>
      </c>
      <c r="F4" s="32" t="s">
        <v>58</v>
      </c>
      <c r="G4" s="32" t="s">
        <v>59</v>
      </c>
      <c r="H4" s="32" t="s">
        <v>51</v>
      </c>
      <c r="I4" s="32" t="s">
        <v>780</v>
      </c>
      <c r="J4" s="32" t="s">
        <v>74</v>
      </c>
      <c r="K4" s="32" t="s">
        <v>112</v>
      </c>
      <c r="L4" s="32" t="s">
        <v>30</v>
      </c>
      <c r="M4" s="32">
        <v>15255389</v>
      </c>
      <c r="N4" s="32">
        <v>16285249</v>
      </c>
      <c r="O4" s="32">
        <v>31540638</v>
      </c>
      <c r="P4" s="32">
        <v>20228186</v>
      </c>
      <c r="Q4" s="32">
        <v>11602107</v>
      </c>
      <c r="R4" s="32">
        <v>31830293</v>
      </c>
      <c r="S4" s="32">
        <v>-289655</v>
      </c>
      <c r="T4" s="32">
        <v>1623633</v>
      </c>
      <c r="V4" s="20">
        <f>+$M4/$P4</f>
        <v>0.75416495577013187</v>
      </c>
      <c r="W4" s="18">
        <f>+$R4/$O4</f>
        <v>1.0091835491723409</v>
      </c>
      <c r="Z4" s="12">
        <f>+$T4/$S4</f>
        <v>-5.6054029794065352</v>
      </c>
      <c r="AB4" s="32">
        <f>+$T4/$O4</f>
        <v>5.1477493892165403E-2</v>
      </c>
    </row>
    <row r="5" spans="1:29" x14ac:dyDescent="0.3">
      <c r="A5" s="33">
        <v>39970</v>
      </c>
      <c r="B5" s="32" t="s">
        <v>32</v>
      </c>
      <c r="C5" s="32" t="s">
        <v>25</v>
      </c>
      <c r="D5" s="32">
        <v>900726838</v>
      </c>
      <c r="E5" s="32" t="s">
        <v>925</v>
      </c>
      <c r="F5" s="32" t="s">
        <v>58</v>
      </c>
      <c r="G5" s="32" t="s">
        <v>59</v>
      </c>
      <c r="H5" s="32" t="s">
        <v>27</v>
      </c>
      <c r="I5" s="32" t="s">
        <v>926</v>
      </c>
      <c r="J5" s="32" t="s">
        <v>158</v>
      </c>
      <c r="K5" s="32" t="s">
        <v>247</v>
      </c>
      <c r="L5" s="32" t="s">
        <v>30</v>
      </c>
      <c r="M5" s="32">
        <v>2370059</v>
      </c>
      <c r="N5" s="32">
        <v>63112</v>
      </c>
      <c r="O5" s="32">
        <v>2433171</v>
      </c>
      <c r="P5" s="32">
        <v>516434</v>
      </c>
      <c r="Q5" s="32">
        <v>1853656</v>
      </c>
      <c r="R5" s="32">
        <v>2370090</v>
      </c>
      <c r="S5" s="32">
        <v>63081</v>
      </c>
      <c r="T5" s="32">
        <v>-286114</v>
      </c>
      <c r="U5" s="32">
        <v>59918</v>
      </c>
      <c r="V5" s="20">
        <f>+$M5/$P5</f>
        <v>4.5892776230844596</v>
      </c>
      <c r="W5" s="18">
        <f>+$R5/$O5</f>
        <v>0.97407457182417512</v>
      </c>
      <c r="X5" s="32">
        <f>+$T5/$U5</f>
        <v>-4.7750926265896725</v>
      </c>
      <c r="Z5" s="12">
        <f>+$T5/$S5</f>
        <v>-4.5356604999920735</v>
      </c>
      <c r="AB5" s="32">
        <f>+$T5/$O5</f>
        <v>-0.11758894052247047</v>
      </c>
    </row>
    <row r="6" spans="1:29" x14ac:dyDescent="0.3">
      <c r="A6" s="33">
        <v>36536</v>
      </c>
      <c r="B6" s="32" t="s">
        <v>32</v>
      </c>
      <c r="C6" s="32" t="s">
        <v>25</v>
      </c>
      <c r="D6" s="32">
        <v>900538829</v>
      </c>
      <c r="E6" s="32" t="s">
        <v>889</v>
      </c>
      <c r="F6" s="32" t="s">
        <v>58</v>
      </c>
      <c r="G6" s="32" t="s">
        <v>59</v>
      </c>
      <c r="H6" s="32" t="s">
        <v>27</v>
      </c>
      <c r="I6" s="32" t="s">
        <v>890</v>
      </c>
      <c r="J6" s="32" t="s">
        <v>29</v>
      </c>
      <c r="K6" s="32" t="s">
        <v>29</v>
      </c>
      <c r="L6" s="32" t="s">
        <v>30</v>
      </c>
      <c r="M6" s="32">
        <v>874373</v>
      </c>
      <c r="N6" s="32">
        <v>222523</v>
      </c>
      <c r="O6" s="32">
        <v>1096896</v>
      </c>
      <c r="P6" s="32">
        <v>930567</v>
      </c>
      <c r="Q6" s="32">
        <v>13222</v>
      </c>
      <c r="R6" s="32">
        <v>943789</v>
      </c>
      <c r="S6" s="32">
        <v>153107</v>
      </c>
      <c r="T6" s="32">
        <v>-307175</v>
      </c>
      <c r="U6" s="32">
        <v>1549</v>
      </c>
      <c r="V6" s="20">
        <f>+$M6/$P6</f>
        <v>0.93961316057844302</v>
      </c>
      <c r="W6" s="18">
        <f>+$R6/$O6</f>
        <v>0.86041794299550733</v>
      </c>
      <c r="X6" s="32">
        <f>+$T6/$U6</f>
        <v>-198.30535829567464</v>
      </c>
      <c r="Z6" s="12">
        <f>+$T6/$S6</f>
        <v>-2.0062766561946872</v>
      </c>
      <c r="AB6" s="32">
        <f>+$T6/$O6</f>
        <v>-0.28004022259174982</v>
      </c>
    </row>
    <row r="7" spans="1:29" x14ac:dyDescent="0.3">
      <c r="A7" s="33">
        <v>36188</v>
      </c>
      <c r="B7" s="32" t="s">
        <v>32</v>
      </c>
      <c r="C7" s="32" t="s">
        <v>25</v>
      </c>
      <c r="D7" s="32">
        <v>900525300</v>
      </c>
      <c r="E7" s="32" t="s">
        <v>876</v>
      </c>
      <c r="F7" s="32" t="s">
        <v>58</v>
      </c>
      <c r="G7" s="32" t="s">
        <v>59</v>
      </c>
      <c r="H7" s="32" t="s">
        <v>27</v>
      </c>
      <c r="I7" s="32" t="s">
        <v>877</v>
      </c>
      <c r="J7" s="32" t="s">
        <v>29</v>
      </c>
      <c r="K7" s="32" t="s">
        <v>29</v>
      </c>
      <c r="L7" s="32" t="s">
        <v>30</v>
      </c>
      <c r="M7" s="32">
        <v>2059028</v>
      </c>
      <c r="N7" s="32">
        <v>19667</v>
      </c>
      <c r="O7" s="32">
        <v>2078695</v>
      </c>
      <c r="P7" s="32">
        <v>1966558</v>
      </c>
      <c r="Q7" s="32">
        <v>83378</v>
      </c>
      <c r="R7" s="32">
        <v>2049936</v>
      </c>
      <c r="S7" s="32">
        <v>28759</v>
      </c>
      <c r="T7" s="32">
        <v>-52128</v>
      </c>
      <c r="U7" s="32">
        <v>2762</v>
      </c>
      <c r="V7" s="20">
        <f>+$M7/$P7</f>
        <v>1.0470212421906702</v>
      </c>
      <c r="W7" s="18">
        <f>+$R7/$O7</f>
        <v>0.98616487748322867</v>
      </c>
      <c r="X7" s="32">
        <f>+$T7/$U7</f>
        <v>-18.873280231716148</v>
      </c>
      <c r="Z7" s="12">
        <f>+$T7/$S7</f>
        <v>-1.8125804096109044</v>
      </c>
      <c r="AB7" s="32">
        <f>+$T7/$O7</f>
        <v>-2.5077272038466443E-2</v>
      </c>
    </row>
    <row r="8" spans="1:29" x14ac:dyDescent="0.3">
      <c r="A8" s="33">
        <v>37370</v>
      </c>
      <c r="B8" s="32" t="s">
        <v>32</v>
      </c>
      <c r="C8" s="32" t="s">
        <v>25</v>
      </c>
      <c r="D8" s="32">
        <v>900573774</v>
      </c>
      <c r="E8" s="32" t="s">
        <v>901</v>
      </c>
      <c r="F8" s="32" t="s">
        <v>58</v>
      </c>
      <c r="G8" s="32" t="s">
        <v>59</v>
      </c>
      <c r="H8" s="32" t="s">
        <v>27</v>
      </c>
      <c r="I8" s="32" t="s">
        <v>902</v>
      </c>
      <c r="J8" s="32" t="s">
        <v>74</v>
      </c>
      <c r="K8" s="32" t="s">
        <v>112</v>
      </c>
      <c r="L8" s="32" t="s">
        <v>30</v>
      </c>
      <c r="M8" s="32">
        <v>11060572</v>
      </c>
      <c r="N8" s="32">
        <v>6063822</v>
      </c>
      <c r="O8" s="32">
        <v>17124394</v>
      </c>
      <c r="P8" s="32">
        <v>22206020</v>
      </c>
      <c r="Q8" s="32">
        <v>0</v>
      </c>
      <c r="R8" s="32">
        <v>22206020</v>
      </c>
      <c r="S8" s="32">
        <v>-5081626</v>
      </c>
      <c r="T8" s="32">
        <v>5122568</v>
      </c>
      <c r="V8" s="20">
        <f>+$M8/$P8</f>
        <v>0.49808889661452166</v>
      </c>
      <c r="W8" s="18">
        <f>+$R8/$O8</f>
        <v>1.2967477856442686</v>
      </c>
      <c r="Z8" s="12">
        <f>+$T8/$S8</f>
        <v>-1.0080568699861028</v>
      </c>
      <c r="AB8" s="32">
        <f>+$T8/$O8</f>
        <v>0.29913864397186846</v>
      </c>
    </row>
    <row r="9" spans="1:29" x14ac:dyDescent="0.3">
      <c r="A9" s="33">
        <v>11856</v>
      </c>
      <c r="B9" s="32" t="s">
        <v>32</v>
      </c>
      <c r="C9" s="32" t="s">
        <v>25</v>
      </c>
      <c r="D9" s="32">
        <v>830060632</v>
      </c>
      <c r="E9" s="32" t="s">
        <v>481</v>
      </c>
      <c r="F9" s="32" t="s">
        <v>58</v>
      </c>
      <c r="G9" s="32" t="s">
        <v>59</v>
      </c>
      <c r="H9" s="32" t="s">
        <v>27</v>
      </c>
      <c r="I9" s="32" t="s">
        <v>482</v>
      </c>
      <c r="J9" s="32" t="s">
        <v>74</v>
      </c>
      <c r="K9" s="32" t="s">
        <v>177</v>
      </c>
      <c r="L9" s="32" t="s">
        <v>30</v>
      </c>
      <c r="M9" s="32">
        <v>3836454</v>
      </c>
      <c r="N9" s="32">
        <v>1701973</v>
      </c>
      <c r="O9" s="32">
        <v>5538427</v>
      </c>
      <c r="P9" s="32">
        <v>4321626</v>
      </c>
      <c r="Q9" s="32">
        <v>30565</v>
      </c>
      <c r="R9" s="32">
        <v>4352191</v>
      </c>
      <c r="S9" s="32">
        <v>1186236</v>
      </c>
      <c r="T9" s="32">
        <v>-1188426</v>
      </c>
      <c r="U9" s="32">
        <v>177316</v>
      </c>
      <c r="V9" s="20">
        <f>+$M9/$P9</f>
        <v>0.88773392237088544</v>
      </c>
      <c r="W9" s="18">
        <f>+$R9/$O9</f>
        <v>0.78581716433203863</v>
      </c>
      <c r="X9" s="32">
        <f>+$T9/$U9</f>
        <v>-6.7023054885063953</v>
      </c>
      <c r="Z9" s="12">
        <f>+$T9/$S9</f>
        <v>-1.001846175634528</v>
      </c>
      <c r="AB9" s="32">
        <f>+$T9/$O9</f>
        <v>-0.21457825480050563</v>
      </c>
    </row>
    <row r="10" spans="1:29" x14ac:dyDescent="0.3">
      <c r="A10" s="33">
        <v>31118</v>
      </c>
      <c r="B10" s="32" t="s">
        <v>32</v>
      </c>
      <c r="C10" s="32" t="s">
        <v>25</v>
      </c>
      <c r="D10" s="32">
        <v>900364247</v>
      </c>
      <c r="E10" s="32" t="s">
        <v>801</v>
      </c>
      <c r="F10" s="32" t="s">
        <v>58</v>
      </c>
      <c r="G10" s="32" t="s">
        <v>59</v>
      </c>
      <c r="H10" s="32" t="s">
        <v>27</v>
      </c>
      <c r="I10" s="32" t="s">
        <v>802</v>
      </c>
      <c r="J10" s="32" t="s">
        <v>39</v>
      </c>
      <c r="K10" s="32" t="s">
        <v>803</v>
      </c>
      <c r="L10" s="32" t="s">
        <v>30</v>
      </c>
      <c r="M10" s="32">
        <v>1235428</v>
      </c>
      <c r="N10" s="32">
        <v>648269</v>
      </c>
      <c r="O10" s="32">
        <v>1883697</v>
      </c>
      <c r="P10" s="32">
        <v>30503</v>
      </c>
      <c r="Q10" s="32">
        <v>1360674</v>
      </c>
      <c r="R10" s="32">
        <v>1391177</v>
      </c>
      <c r="S10" s="32">
        <v>492520</v>
      </c>
      <c r="T10" s="32">
        <v>-345079</v>
      </c>
      <c r="V10" s="20">
        <f>+$M10/$P10</f>
        <v>40.501852276825232</v>
      </c>
      <c r="W10" s="18">
        <f>+$R10/$O10</f>
        <v>0.73853544386384862</v>
      </c>
      <c r="Z10" s="12">
        <f>+$T10/$S10</f>
        <v>-0.70063956793632742</v>
      </c>
      <c r="AB10" s="32">
        <f>+$T10/$O10</f>
        <v>-0.18319241364189676</v>
      </c>
    </row>
    <row r="11" spans="1:29" x14ac:dyDescent="0.3">
      <c r="A11" s="33">
        <v>35480</v>
      </c>
      <c r="B11" s="32" t="s">
        <v>32</v>
      </c>
      <c r="C11" s="32" t="s">
        <v>25</v>
      </c>
      <c r="D11" s="32">
        <v>900495589</v>
      </c>
      <c r="E11" s="32" t="s">
        <v>867</v>
      </c>
      <c r="F11" s="32" t="s">
        <v>58</v>
      </c>
      <c r="G11" s="32" t="s">
        <v>59</v>
      </c>
      <c r="H11" s="32" t="s">
        <v>27</v>
      </c>
      <c r="I11" s="32" t="s">
        <v>868</v>
      </c>
      <c r="J11" s="32" t="s">
        <v>29</v>
      </c>
      <c r="K11" s="32" t="s">
        <v>29</v>
      </c>
      <c r="L11" s="32" t="s">
        <v>30</v>
      </c>
      <c r="M11" s="32">
        <v>5610640</v>
      </c>
      <c r="N11" s="32">
        <v>235421</v>
      </c>
      <c r="O11" s="32">
        <v>5846061</v>
      </c>
      <c r="P11" s="32">
        <v>2475260</v>
      </c>
      <c r="Q11" s="32">
        <v>2639244</v>
      </c>
      <c r="R11" s="32">
        <v>5114504</v>
      </c>
      <c r="S11" s="32">
        <v>731557</v>
      </c>
      <c r="T11" s="32">
        <v>-495480</v>
      </c>
      <c r="U11" s="32">
        <v>331573</v>
      </c>
      <c r="V11" s="20">
        <f>+$M11/$P11</f>
        <v>2.2666871358968352</v>
      </c>
      <c r="W11" s="18">
        <f>+$R11/$O11</f>
        <v>0.87486326263102621</v>
      </c>
      <c r="X11" s="32">
        <f>+$T11/$U11</f>
        <v>-1.4943315649947373</v>
      </c>
      <c r="Z11" s="12">
        <f>+$T11/$S11</f>
        <v>-0.67729513899805482</v>
      </c>
      <c r="AB11" s="32">
        <f>+$T11/$O11</f>
        <v>-8.4754503930082159E-2</v>
      </c>
    </row>
    <row r="12" spans="1:29" x14ac:dyDescent="0.3">
      <c r="A12" s="33">
        <v>26406</v>
      </c>
      <c r="B12" s="32" t="s">
        <v>32</v>
      </c>
      <c r="C12" s="32" t="s">
        <v>25</v>
      </c>
      <c r="D12" s="32">
        <v>900188767</v>
      </c>
      <c r="E12" s="32" t="s">
        <v>738</v>
      </c>
      <c r="F12" s="32" t="s">
        <v>58</v>
      </c>
      <c r="G12" s="32" t="s">
        <v>59</v>
      </c>
      <c r="H12" s="32" t="s">
        <v>87</v>
      </c>
      <c r="I12" s="32" t="s">
        <v>739</v>
      </c>
      <c r="J12" s="32" t="s">
        <v>29</v>
      </c>
      <c r="K12" s="32" t="s">
        <v>29</v>
      </c>
      <c r="L12" s="32" t="s">
        <v>30</v>
      </c>
      <c r="M12" s="32">
        <v>1633422</v>
      </c>
      <c r="N12" s="32">
        <v>156663</v>
      </c>
      <c r="O12" s="32">
        <v>1790085</v>
      </c>
      <c r="P12" s="32">
        <v>481516</v>
      </c>
      <c r="R12" s="32">
        <v>481516</v>
      </c>
      <c r="S12" s="32">
        <v>1308569</v>
      </c>
      <c r="T12" s="32">
        <v>-748435</v>
      </c>
      <c r="U12" s="32">
        <v>510800</v>
      </c>
      <c r="V12" s="20">
        <f>+$M12/$P12</f>
        <v>3.3922486480200034</v>
      </c>
      <c r="W12" s="18">
        <f>+$R12/$O12</f>
        <v>0.26899057865967257</v>
      </c>
      <c r="X12" s="32">
        <f>+$T12/$U12</f>
        <v>-1.4652212216131559</v>
      </c>
      <c r="Z12" s="12">
        <f>+$T12/$S12</f>
        <v>-0.57194920558258677</v>
      </c>
      <c r="AB12" s="32">
        <f>+$T12/$O12</f>
        <v>-0.41810025780898674</v>
      </c>
    </row>
    <row r="13" spans="1:29" x14ac:dyDescent="0.3">
      <c r="A13" s="33">
        <v>30708</v>
      </c>
      <c r="B13" s="32" t="s">
        <v>32</v>
      </c>
      <c r="C13" s="32" t="s">
        <v>25</v>
      </c>
      <c r="D13" s="32">
        <v>900350852</v>
      </c>
      <c r="E13" s="32" t="s">
        <v>791</v>
      </c>
      <c r="F13" s="32" t="s">
        <v>58</v>
      </c>
      <c r="G13" s="32" t="s">
        <v>59</v>
      </c>
      <c r="H13" s="32" t="s">
        <v>27</v>
      </c>
      <c r="I13" s="32" t="s">
        <v>792</v>
      </c>
      <c r="J13" s="32" t="s">
        <v>29</v>
      </c>
      <c r="K13" s="32" t="s">
        <v>29</v>
      </c>
      <c r="L13" s="32" t="s">
        <v>30</v>
      </c>
      <c r="M13" s="32">
        <v>3071204</v>
      </c>
      <c r="N13" s="32">
        <v>158584</v>
      </c>
      <c r="O13" s="32">
        <v>3229788</v>
      </c>
      <c r="P13" s="32">
        <v>3484958</v>
      </c>
      <c r="Q13" s="32">
        <v>32393</v>
      </c>
      <c r="R13" s="32">
        <v>3517351</v>
      </c>
      <c r="S13" s="32">
        <v>-287563</v>
      </c>
      <c r="T13" s="32">
        <v>160676</v>
      </c>
      <c r="U13" s="32">
        <v>26701</v>
      </c>
      <c r="V13" s="20">
        <f>+$M13/$P13</f>
        <v>0.88127432238781644</v>
      </c>
      <c r="W13" s="18">
        <f>+$R13/$O13</f>
        <v>1.0890346363290717</v>
      </c>
      <c r="X13" s="32">
        <f>+$T13/$U13</f>
        <v>6.017602336991124</v>
      </c>
      <c r="Z13" s="12">
        <f>+$T13/$S13</f>
        <v>-0.55875060421542411</v>
      </c>
      <c r="AB13" s="32">
        <f>+$T13/$O13</f>
        <v>4.9748156844969388E-2</v>
      </c>
    </row>
    <row r="14" spans="1:29" x14ac:dyDescent="0.3">
      <c r="A14" s="33">
        <v>18472</v>
      </c>
      <c r="B14" s="32" t="s">
        <v>32</v>
      </c>
      <c r="C14" s="32" t="s">
        <v>25</v>
      </c>
      <c r="D14" s="32">
        <v>890101001</v>
      </c>
      <c r="E14" s="32" t="s">
        <v>616</v>
      </c>
      <c r="F14" s="32" t="s">
        <v>58</v>
      </c>
      <c r="G14" s="32" t="s">
        <v>59</v>
      </c>
      <c r="H14" s="32" t="s">
        <v>44</v>
      </c>
      <c r="I14" s="32" t="s">
        <v>617</v>
      </c>
      <c r="J14" s="32" t="s">
        <v>46</v>
      </c>
      <c r="K14" s="32" t="s">
        <v>47</v>
      </c>
      <c r="L14" s="32" t="s">
        <v>30</v>
      </c>
      <c r="M14" s="32">
        <v>3037453</v>
      </c>
      <c r="N14" s="32">
        <v>2891425</v>
      </c>
      <c r="O14" s="32">
        <v>5928878</v>
      </c>
      <c r="P14" s="32">
        <v>2046096</v>
      </c>
      <c r="Q14" s="32">
        <v>2215063</v>
      </c>
      <c r="R14" s="32">
        <v>4261159</v>
      </c>
      <c r="S14" s="32">
        <v>1667719</v>
      </c>
      <c r="T14" s="32">
        <v>-829617</v>
      </c>
      <c r="V14" s="20">
        <f>+$M14/$P14</f>
        <v>1.4845114794222753</v>
      </c>
      <c r="W14" s="18">
        <f>+$R14/$O14</f>
        <v>0.71871254561149678</v>
      </c>
      <c r="Z14" s="12">
        <f>+$T14/$S14</f>
        <v>-0.49745610621453612</v>
      </c>
      <c r="AB14" s="32">
        <f>+$T14/$O14</f>
        <v>-0.13992816178710374</v>
      </c>
    </row>
    <row r="15" spans="1:29" ht="21.75" customHeight="1" x14ac:dyDescent="0.3">
      <c r="A15" s="33">
        <v>4618</v>
      </c>
      <c r="B15" s="32" t="s">
        <v>32</v>
      </c>
      <c r="C15" s="32" t="s">
        <v>25</v>
      </c>
      <c r="D15" s="32">
        <v>800227915</v>
      </c>
      <c r="E15" s="32" t="s">
        <v>356</v>
      </c>
      <c r="F15" s="32" t="s">
        <v>58</v>
      </c>
      <c r="G15" s="32" t="s">
        <v>59</v>
      </c>
      <c r="H15" s="32" t="s">
        <v>27</v>
      </c>
      <c r="I15" s="32" t="s">
        <v>357</v>
      </c>
      <c r="J15" s="32" t="s">
        <v>29</v>
      </c>
      <c r="K15" s="32" t="s">
        <v>29</v>
      </c>
      <c r="L15" s="32" t="s">
        <v>30</v>
      </c>
      <c r="M15" s="32">
        <v>7102207</v>
      </c>
      <c r="N15" s="32">
        <v>2627194</v>
      </c>
      <c r="O15" s="32">
        <v>9729401</v>
      </c>
      <c r="P15" s="32">
        <v>3740603</v>
      </c>
      <c r="Q15" s="32">
        <v>5167983</v>
      </c>
      <c r="R15" s="32">
        <v>8908586</v>
      </c>
      <c r="S15" s="32">
        <v>820815</v>
      </c>
      <c r="T15" s="32">
        <v>-378348</v>
      </c>
      <c r="V15" s="20">
        <f>+$M15/$P15</f>
        <v>1.8986797048497261</v>
      </c>
      <c r="W15" s="18">
        <f>+$R15/$O15</f>
        <v>0.91563560798861099</v>
      </c>
      <c r="Z15" s="12">
        <f>+$T15/$S15</f>
        <v>-0.46094186875239851</v>
      </c>
      <c r="AB15" s="32">
        <f>+$T15/$O15</f>
        <v>-3.8887080509889559E-2</v>
      </c>
    </row>
    <row r="16" spans="1:29" x14ac:dyDescent="0.3">
      <c r="A16" s="33">
        <v>15454</v>
      </c>
      <c r="B16" s="32" t="s">
        <v>32</v>
      </c>
      <c r="C16" s="32" t="s">
        <v>25</v>
      </c>
      <c r="D16" s="32">
        <v>860000368</v>
      </c>
      <c r="E16" s="32" t="s">
        <v>559</v>
      </c>
      <c r="F16" s="32" t="s">
        <v>58</v>
      </c>
      <c r="G16" s="32" t="s">
        <v>59</v>
      </c>
      <c r="H16" s="32" t="s">
        <v>44</v>
      </c>
      <c r="I16" s="32" t="s">
        <v>560</v>
      </c>
      <c r="J16" s="32" t="s">
        <v>29</v>
      </c>
      <c r="K16" s="32" t="s">
        <v>29</v>
      </c>
      <c r="L16" s="32" t="s">
        <v>30</v>
      </c>
      <c r="M16" s="32">
        <v>5286379</v>
      </c>
      <c r="N16" s="32">
        <v>28141719</v>
      </c>
      <c r="O16" s="32">
        <v>33428098</v>
      </c>
      <c r="P16" s="32">
        <v>15774133</v>
      </c>
      <c r="Q16" s="32">
        <v>12230781</v>
      </c>
      <c r="R16" s="32">
        <v>28004914</v>
      </c>
      <c r="S16" s="32">
        <v>5423184</v>
      </c>
      <c r="T16" s="32">
        <v>-2176285</v>
      </c>
      <c r="U16" s="32">
        <v>44287</v>
      </c>
      <c r="V16" s="20">
        <f>+$M16/$P16</f>
        <v>0.3351296074402314</v>
      </c>
      <c r="W16" s="18">
        <f>+$R16/$O16</f>
        <v>0.83776570237409265</v>
      </c>
      <c r="X16" s="32">
        <f>+$T16/$U16</f>
        <v>-49.140492695373361</v>
      </c>
      <c r="Z16" s="12">
        <f>+$T16/$S16</f>
        <v>-0.40129285674245979</v>
      </c>
      <c r="AB16" s="32">
        <f>+$T16/$O16</f>
        <v>-6.5103464755906837E-2</v>
      </c>
    </row>
    <row r="17" spans="1:28" x14ac:dyDescent="0.3">
      <c r="A17" s="33">
        <v>11156</v>
      </c>
      <c r="B17" s="32" t="s">
        <v>32</v>
      </c>
      <c r="C17" s="32" t="s">
        <v>25</v>
      </c>
      <c r="D17" s="32">
        <v>830039415</v>
      </c>
      <c r="E17" s="32" t="s">
        <v>463</v>
      </c>
      <c r="F17" s="32" t="s">
        <v>58</v>
      </c>
      <c r="G17" s="32" t="s">
        <v>59</v>
      </c>
      <c r="H17" s="32" t="s">
        <v>27</v>
      </c>
      <c r="I17" s="32" t="s">
        <v>464</v>
      </c>
      <c r="J17" s="32" t="s">
        <v>29</v>
      </c>
      <c r="K17" s="32" t="s">
        <v>29</v>
      </c>
      <c r="L17" s="32" t="s">
        <v>30</v>
      </c>
      <c r="M17" s="32">
        <v>6739510</v>
      </c>
      <c r="N17" s="32">
        <v>1104020</v>
      </c>
      <c r="O17" s="32">
        <v>7843530</v>
      </c>
      <c r="P17" s="32">
        <v>9864060</v>
      </c>
      <c r="R17" s="32">
        <v>9864060</v>
      </c>
      <c r="S17" s="32">
        <v>-2020530</v>
      </c>
      <c r="T17" s="32">
        <v>714736</v>
      </c>
      <c r="U17" s="32">
        <v>50324</v>
      </c>
      <c r="V17" s="20">
        <f>+$M17/$P17</f>
        <v>0.68323895029024562</v>
      </c>
      <c r="W17" s="18">
        <f>+$R17/$O17</f>
        <v>1.257604675445877</v>
      </c>
      <c r="X17" s="32">
        <f>+$T17/$U17</f>
        <v>14.202686590891027</v>
      </c>
      <c r="Z17" s="12">
        <f>+$T17/$S17</f>
        <v>-0.35373689081577608</v>
      </c>
      <c r="AB17" s="32">
        <f>+$T17/$O17</f>
        <v>9.1124276951831631E-2</v>
      </c>
    </row>
    <row r="18" spans="1:28" x14ac:dyDescent="0.3">
      <c r="A18" s="33">
        <v>776</v>
      </c>
      <c r="B18" s="32" t="s">
        <v>31</v>
      </c>
      <c r="C18" s="32" t="s">
        <v>25</v>
      </c>
      <c r="D18" s="32">
        <v>860001771</v>
      </c>
      <c r="E18" s="32" t="s">
        <v>254</v>
      </c>
      <c r="F18" s="32" t="s">
        <v>58</v>
      </c>
      <c r="G18" s="32" t="s">
        <v>59</v>
      </c>
      <c r="H18" s="32" t="s">
        <v>255</v>
      </c>
      <c r="I18" s="32" t="s">
        <v>256</v>
      </c>
      <c r="J18" s="32" t="s">
        <v>29</v>
      </c>
      <c r="K18" s="32" t="s">
        <v>29</v>
      </c>
      <c r="L18" s="32" t="s">
        <v>30</v>
      </c>
      <c r="M18" s="32">
        <v>22087937</v>
      </c>
      <c r="N18" s="32">
        <v>9346674</v>
      </c>
      <c r="O18" s="32">
        <v>31434611</v>
      </c>
      <c r="P18" s="32">
        <v>21684260</v>
      </c>
      <c r="Q18" s="32">
        <v>523965</v>
      </c>
      <c r="R18" s="32">
        <v>22208225</v>
      </c>
      <c r="S18" s="32">
        <v>9226386</v>
      </c>
      <c r="T18" s="32">
        <v>-2867948</v>
      </c>
      <c r="U18" s="32">
        <v>1054138</v>
      </c>
      <c r="V18" s="20">
        <f>+$M18/$P18</f>
        <v>1.0186161298564027</v>
      </c>
      <c r="W18" s="18">
        <f>+$R18/$O18</f>
        <v>0.70648957609177987</v>
      </c>
      <c r="X18" s="32">
        <f>+$T18/$U18</f>
        <v>-2.7206570676704569</v>
      </c>
      <c r="Z18" s="12">
        <f>+$T18/$S18</f>
        <v>-0.3108419699761098</v>
      </c>
      <c r="AB18" s="32">
        <f>+$T18/$O18</f>
        <v>-9.1235358376154235E-2</v>
      </c>
    </row>
    <row r="19" spans="1:28" x14ac:dyDescent="0.3">
      <c r="A19" s="33">
        <v>38546</v>
      </c>
      <c r="B19" s="32" t="s">
        <v>32</v>
      </c>
      <c r="C19" s="32" t="s">
        <v>25</v>
      </c>
      <c r="D19" s="32">
        <v>900629188</v>
      </c>
      <c r="E19" s="32" t="s">
        <v>913</v>
      </c>
      <c r="F19" s="32" t="s">
        <v>58</v>
      </c>
      <c r="G19" s="32" t="s">
        <v>59</v>
      </c>
      <c r="H19" s="32" t="s">
        <v>27</v>
      </c>
      <c r="I19" s="32" t="s">
        <v>914</v>
      </c>
      <c r="J19" s="32" t="s">
        <v>158</v>
      </c>
      <c r="K19" s="32" t="s">
        <v>247</v>
      </c>
      <c r="L19" s="32" t="s">
        <v>30</v>
      </c>
      <c r="M19" s="32">
        <v>1396738</v>
      </c>
      <c r="N19" s="32">
        <v>12480</v>
      </c>
      <c r="O19" s="32">
        <v>1409218</v>
      </c>
      <c r="P19" s="32">
        <v>178750</v>
      </c>
      <c r="R19" s="32">
        <v>178750</v>
      </c>
      <c r="S19" s="32">
        <v>1230468</v>
      </c>
      <c r="T19" s="32">
        <v>-340751</v>
      </c>
      <c r="U19" s="32">
        <v>81201</v>
      </c>
      <c r="V19" s="20">
        <f>+$M19/$P19</f>
        <v>7.8139188811188811</v>
      </c>
      <c r="W19" s="18">
        <f>+$R19/$O19</f>
        <v>0.12684339825349947</v>
      </c>
      <c r="X19" s="32">
        <f>+$T19/$U19</f>
        <v>-4.1963892070294699</v>
      </c>
      <c r="Z19" s="12">
        <f>+$T19/$S19</f>
        <v>-0.27692796561958538</v>
      </c>
      <c r="AB19" s="32">
        <f>+$T19/$O19</f>
        <v>-0.24180148138896893</v>
      </c>
    </row>
    <row r="20" spans="1:28" x14ac:dyDescent="0.3">
      <c r="A20" s="33">
        <v>3728</v>
      </c>
      <c r="B20" s="32" t="s">
        <v>32</v>
      </c>
      <c r="C20" s="32" t="s">
        <v>25</v>
      </c>
      <c r="D20" s="32">
        <v>800188522</v>
      </c>
      <c r="E20" s="32" t="s">
        <v>330</v>
      </c>
      <c r="F20" s="32" t="s">
        <v>58</v>
      </c>
      <c r="G20" s="32" t="s">
        <v>59</v>
      </c>
      <c r="H20" s="32" t="s">
        <v>51</v>
      </c>
      <c r="I20" s="32" t="s">
        <v>331</v>
      </c>
      <c r="J20" s="32" t="s">
        <v>29</v>
      </c>
      <c r="K20" s="32" t="s">
        <v>29</v>
      </c>
      <c r="L20" s="32" t="s">
        <v>30</v>
      </c>
      <c r="M20" s="32">
        <v>476040</v>
      </c>
      <c r="N20" s="32">
        <v>4071</v>
      </c>
      <c r="O20" s="32">
        <v>480111</v>
      </c>
      <c r="P20" s="32">
        <v>331401</v>
      </c>
      <c r="R20" s="32">
        <v>331401</v>
      </c>
      <c r="S20" s="32">
        <v>148710</v>
      </c>
      <c r="T20" s="32">
        <v>-39374</v>
      </c>
      <c r="V20" s="20">
        <f>+$M20/$P20</f>
        <v>1.4364470837444667</v>
      </c>
      <c r="W20" s="18">
        <f>+$R20/$O20</f>
        <v>0.6902591275767479</v>
      </c>
      <c r="Z20" s="12">
        <f>+$T20/$S20</f>
        <v>-0.26477035841570845</v>
      </c>
      <c r="AB20" s="32">
        <f>+$T20/$O20</f>
        <v>-8.2010201807498684E-2</v>
      </c>
    </row>
    <row r="21" spans="1:28" x14ac:dyDescent="0.3">
      <c r="A21" s="33">
        <v>17192</v>
      </c>
      <c r="B21" s="32" t="s">
        <v>32</v>
      </c>
      <c r="C21" s="32" t="s">
        <v>25</v>
      </c>
      <c r="D21" s="32">
        <v>860090324</v>
      </c>
      <c r="E21" s="32" t="s">
        <v>590</v>
      </c>
      <c r="F21" s="32" t="s">
        <v>58</v>
      </c>
      <c r="G21" s="32" t="s">
        <v>59</v>
      </c>
      <c r="H21" s="32" t="s">
        <v>27</v>
      </c>
      <c r="I21" s="32" t="s">
        <v>591</v>
      </c>
      <c r="J21" s="32" t="s">
        <v>29</v>
      </c>
      <c r="K21" s="32" t="s">
        <v>29</v>
      </c>
      <c r="L21" s="32" t="s">
        <v>30</v>
      </c>
      <c r="M21" s="32">
        <v>46672475</v>
      </c>
      <c r="N21" s="32">
        <v>2291020</v>
      </c>
      <c r="O21" s="32">
        <v>48963495</v>
      </c>
      <c r="P21" s="32">
        <v>30130697</v>
      </c>
      <c r="Q21" s="32">
        <v>9587527</v>
      </c>
      <c r="R21" s="32">
        <v>39718224</v>
      </c>
      <c r="S21" s="32">
        <v>9245271</v>
      </c>
      <c r="T21" s="32">
        <v>-1583242</v>
      </c>
      <c r="U21" s="32">
        <v>205850</v>
      </c>
      <c r="V21" s="20">
        <f>+$M21/$P21</f>
        <v>1.5490008412351033</v>
      </c>
      <c r="W21" s="18">
        <f>+$R21/$O21</f>
        <v>0.81118032934536233</v>
      </c>
      <c r="X21" s="32">
        <f>+$T21/$U21</f>
        <v>-7.6912411950449355</v>
      </c>
      <c r="Z21" s="12">
        <f>+$T21/$S21</f>
        <v>-0.17124884711329716</v>
      </c>
      <c r="AB21" s="32">
        <f>+$T21/$O21</f>
        <v>-3.2335150911919179E-2</v>
      </c>
    </row>
    <row r="22" spans="1:28" x14ac:dyDescent="0.3">
      <c r="A22" s="33">
        <v>6456</v>
      </c>
      <c r="B22" s="32" t="s">
        <v>32</v>
      </c>
      <c r="C22" s="32" t="s">
        <v>25</v>
      </c>
      <c r="D22" s="32">
        <v>805005133</v>
      </c>
      <c r="E22" s="32" t="s">
        <v>380</v>
      </c>
      <c r="F22" s="32" t="s">
        <v>58</v>
      </c>
      <c r="G22" s="32" t="s">
        <v>59</v>
      </c>
      <c r="H22" s="32" t="s">
        <v>27</v>
      </c>
      <c r="I22" s="32" t="s">
        <v>381</v>
      </c>
      <c r="J22" s="32" t="s">
        <v>158</v>
      </c>
      <c r="K22" s="32" t="s">
        <v>247</v>
      </c>
      <c r="L22" s="32" t="s">
        <v>30</v>
      </c>
      <c r="M22" s="32">
        <v>2366892</v>
      </c>
      <c r="N22" s="32">
        <v>785321</v>
      </c>
      <c r="O22" s="32">
        <v>3152213</v>
      </c>
      <c r="P22" s="32">
        <v>2040761</v>
      </c>
      <c r="Q22" s="32">
        <v>52491</v>
      </c>
      <c r="R22" s="32">
        <v>2093252</v>
      </c>
      <c r="S22" s="32">
        <v>1058961</v>
      </c>
      <c r="T22" s="32">
        <v>-147580</v>
      </c>
      <c r="V22" s="20">
        <f>+$M22/$P22</f>
        <v>1.1598085224090424</v>
      </c>
      <c r="W22" s="18">
        <f>+$R22/$O22</f>
        <v>0.66405791740596209</v>
      </c>
      <c r="Z22" s="12">
        <f>+$T22/$S22</f>
        <v>-0.13936301714605165</v>
      </c>
      <c r="AB22" s="32">
        <f>+$T22/$O22</f>
        <v>-4.6817902216633206E-2</v>
      </c>
    </row>
    <row r="23" spans="1:28" x14ac:dyDescent="0.3">
      <c r="A23" s="33">
        <v>37072</v>
      </c>
      <c r="B23" s="32" t="s">
        <v>32</v>
      </c>
      <c r="C23" s="32" t="s">
        <v>25</v>
      </c>
      <c r="D23" s="32">
        <v>900562198</v>
      </c>
      <c r="E23" s="32" t="s">
        <v>895</v>
      </c>
      <c r="F23" s="32" t="s">
        <v>58</v>
      </c>
      <c r="G23" s="32" t="s">
        <v>59</v>
      </c>
      <c r="H23" s="32" t="s">
        <v>87</v>
      </c>
      <c r="I23" s="32" t="s">
        <v>896</v>
      </c>
      <c r="J23" s="32" t="s">
        <v>29</v>
      </c>
      <c r="K23" s="32" t="s">
        <v>29</v>
      </c>
      <c r="L23" s="32" t="s">
        <v>30</v>
      </c>
      <c r="M23" s="32">
        <v>61438</v>
      </c>
      <c r="N23" s="32">
        <v>1933018</v>
      </c>
      <c r="O23" s="32">
        <v>1994456</v>
      </c>
      <c r="P23" s="32">
        <v>85275</v>
      </c>
      <c r="Q23" s="32">
        <v>10174</v>
      </c>
      <c r="R23" s="32">
        <v>95449</v>
      </c>
      <c r="S23" s="32">
        <v>1899007</v>
      </c>
      <c r="T23" s="32">
        <v>-254454</v>
      </c>
      <c r="V23" s="20">
        <f>+$M23/$P23</f>
        <v>0.7204690706537672</v>
      </c>
      <c r="W23" s="18">
        <f>+$R23/$O23</f>
        <v>4.7857160047652093E-2</v>
      </c>
      <c r="Z23" s="12">
        <f>+$T23/$S23</f>
        <v>-0.13399318696560886</v>
      </c>
      <c r="AB23" s="32">
        <f>+$T23/$O23</f>
        <v>-0.12758065357170076</v>
      </c>
    </row>
    <row r="24" spans="1:28" x14ac:dyDescent="0.3">
      <c r="A24" s="33">
        <v>8922</v>
      </c>
      <c r="B24" s="32" t="s">
        <v>32</v>
      </c>
      <c r="C24" s="32" t="s">
        <v>25</v>
      </c>
      <c r="D24" s="32">
        <v>811044610</v>
      </c>
      <c r="E24" s="32" t="s">
        <v>417</v>
      </c>
      <c r="F24" s="32" t="s">
        <v>58</v>
      </c>
      <c r="G24" s="32" t="s">
        <v>59</v>
      </c>
      <c r="H24" s="32" t="s">
        <v>27</v>
      </c>
      <c r="I24" s="32" t="s">
        <v>418</v>
      </c>
      <c r="J24" s="32" t="s">
        <v>41</v>
      </c>
      <c r="K24" s="32" t="s">
        <v>42</v>
      </c>
      <c r="L24" s="32" t="s">
        <v>30</v>
      </c>
      <c r="M24" s="32">
        <v>4961633</v>
      </c>
      <c r="N24" s="32">
        <v>6290556</v>
      </c>
      <c r="O24" s="32">
        <v>11252189</v>
      </c>
      <c r="P24" s="32">
        <v>1108217</v>
      </c>
      <c r="Q24" s="32">
        <v>5497977</v>
      </c>
      <c r="R24" s="32">
        <v>6606194</v>
      </c>
      <c r="S24" s="32">
        <v>4645995</v>
      </c>
      <c r="T24" s="32">
        <v>-500233</v>
      </c>
      <c r="U24" s="32">
        <v>701943</v>
      </c>
      <c r="V24" s="20">
        <f>+$M24/$P24</f>
        <v>4.4771312838550577</v>
      </c>
      <c r="W24" s="18">
        <f>+$R24/$O24</f>
        <v>0.58710300724596787</v>
      </c>
      <c r="X24" s="32">
        <f>+$T24/$U24</f>
        <v>-0.71264048505362976</v>
      </c>
      <c r="Z24" s="12">
        <f>+$T24/$S24</f>
        <v>-0.10766972413874745</v>
      </c>
      <c r="AB24" s="32">
        <f>+$T24/$O24</f>
        <v>-4.4456505307545045E-2</v>
      </c>
    </row>
    <row r="25" spans="1:28" x14ac:dyDescent="0.3">
      <c r="A25" s="33">
        <v>26868</v>
      </c>
      <c r="B25" s="32" t="s">
        <v>32</v>
      </c>
      <c r="C25" s="32" t="s">
        <v>25</v>
      </c>
      <c r="D25" s="32">
        <v>900204640</v>
      </c>
      <c r="E25" s="32" t="s">
        <v>746</v>
      </c>
      <c r="F25" s="32" t="s">
        <v>58</v>
      </c>
      <c r="G25" s="32" t="s">
        <v>59</v>
      </c>
      <c r="H25" s="32" t="s">
        <v>27</v>
      </c>
      <c r="I25" s="32" t="s">
        <v>747</v>
      </c>
      <c r="J25" s="32" t="s">
        <v>39</v>
      </c>
      <c r="K25" s="32" t="s">
        <v>40</v>
      </c>
      <c r="L25" s="32" t="s">
        <v>30</v>
      </c>
      <c r="M25" s="32">
        <v>1355952</v>
      </c>
      <c r="N25" s="32">
        <v>2385785</v>
      </c>
      <c r="O25" s="32">
        <v>3741737</v>
      </c>
      <c r="P25" s="32">
        <v>931792</v>
      </c>
      <c r="Q25" s="32">
        <v>1875131</v>
      </c>
      <c r="R25" s="32">
        <v>2806923</v>
      </c>
      <c r="S25" s="32">
        <v>934814</v>
      </c>
      <c r="T25" s="32">
        <v>-91889</v>
      </c>
      <c r="U25" s="32">
        <v>214</v>
      </c>
      <c r="V25" s="20">
        <f>+$M25/$P25</f>
        <v>1.4552088878204579</v>
      </c>
      <c r="W25" s="18">
        <f>+$R25/$O25</f>
        <v>0.75016576525822098</v>
      </c>
      <c r="X25" s="32">
        <f>+$T25/$U25</f>
        <v>-429.3878504672897</v>
      </c>
      <c r="Z25" s="12">
        <f>+$T25/$S25</f>
        <v>-9.8296559529489291E-2</v>
      </c>
      <c r="AB25" s="32">
        <f>+$T25/$O25</f>
        <v>-2.4557845727799683E-2</v>
      </c>
    </row>
    <row r="26" spans="1:28" x14ac:dyDescent="0.3">
      <c r="A26" s="33">
        <v>1702</v>
      </c>
      <c r="B26" s="32" t="s">
        <v>24</v>
      </c>
      <c r="C26" s="32" t="s">
        <v>25</v>
      </c>
      <c r="D26" s="32">
        <v>830117139</v>
      </c>
      <c r="E26" s="32" t="s">
        <v>108</v>
      </c>
      <c r="F26" s="32" t="s">
        <v>58</v>
      </c>
      <c r="G26" s="32" t="s">
        <v>59</v>
      </c>
      <c r="H26" s="32" t="s">
        <v>87</v>
      </c>
      <c r="I26" s="32" t="s">
        <v>109</v>
      </c>
      <c r="J26" s="32" t="s">
        <v>29</v>
      </c>
      <c r="K26" s="32" t="s">
        <v>29</v>
      </c>
      <c r="L26" s="32" t="s">
        <v>30</v>
      </c>
      <c r="M26" s="32">
        <v>45697091</v>
      </c>
      <c r="N26" s="32">
        <v>19362469</v>
      </c>
      <c r="O26" s="32">
        <v>65059560</v>
      </c>
      <c r="P26" s="32">
        <v>6423178</v>
      </c>
      <c r="Q26" s="32">
        <v>1123710</v>
      </c>
      <c r="R26" s="32">
        <v>7546888</v>
      </c>
      <c r="S26" s="32">
        <v>57512672</v>
      </c>
      <c r="T26" s="32">
        <v>-5207169</v>
      </c>
      <c r="U26" s="32">
        <v>1041003</v>
      </c>
      <c r="V26" s="20">
        <f>+$M26/$P26</f>
        <v>7.1144052056474223</v>
      </c>
      <c r="W26" s="18">
        <f>+$R26/$O26</f>
        <v>0.11599967783366504</v>
      </c>
      <c r="X26" s="32">
        <f>+$T26/$U26</f>
        <v>-5.0020691583021373</v>
      </c>
      <c r="Z26" s="12">
        <f>+$T26/$S26</f>
        <v>-9.0539507536704256E-2</v>
      </c>
      <c r="AB26" s="32">
        <f>+$T26/$O26</f>
        <v>-8.0036953831227872E-2</v>
      </c>
    </row>
    <row r="27" spans="1:28" x14ac:dyDescent="0.3">
      <c r="A27" s="33">
        <v>17398</v>
      </c>
      <c r="B27" s="32" t="s">
        <v>32</v>
      </c>
      <c r="C27" s="32" t="s">
        <v>25</v>
      </c>
      <c r="D27" s="32">
        <v>860403699</v>
      </c>
      <c r="E27" s="32" t="s">
        <v>596</v>
      </c>
      <c r="F27" s="32" t="s">
        <v>58</v>
      </c>
      <c r="G27" s="32" t="s">
        <v>59</v>
      </c>
      <c r="H27" s="32" t="s">
        <v>27</v>
      </c>
      <c r="I27" s="32" t="s">
        <v>597</v>
      </c>
      <c r="J27" s="32" t="s">
        <v>29</v>
      </c>
      <c r="K27" s="32" t="s">
        <v>29</v>
      </c>
      <c r="L27" s="32" t="s">
        <v>30</v>
      </c>
      <c r="M27" s="32">
        <v>11814695</v>
      </c>
      <c r="N27" s="32">
        <v>5511070</v>
      </c>
      <c r="O27" s="32">
        <v>17325765</v>
      </c>
      <c r="P27" s="32">
        <v>2704960</v>
      </c>
      <c r="Q27" s="32">
        <v>4029130</v>
      </c>
      <c r="R27" s="32">
        <v>6734090</v>
      </c>
      <c r="S27" s="32">
        <v>10591675</v>
      </c>
      <c r="T27" s="32">
        <v>-621908</v>
      </c>
      <c r="V27" s="20">
        <f>+$M27/$P27</f>
        <v>4.3677891724831417</v>
      </c>
      <c r="W27" s="18">
        <f>+$R27/$O27</f>
        <v>0.38867490122369774</v>
      </c>
      <c r="Z27" s="12">
        <f>+$T27/$S27</f>
        <v>-5.8716680789393558E-2</v>
      </c>
      <c r="AB27" s="32">
        <f>+$T27/$O27</f>
        <v>-3.589498068339262E-2</v>
      </c>
    </row>
    <row r="28" spans="1:28" x14ac:dyDescent="0.3">
      <c r="A28" s="33">
        <v>11986</v>
      </c>
      <c r="B28" s="32" t="s">
        <v>32</v>
      </c>
      <c r="C28" s="32" t="s">
        <v>25</v>
      </c>
      <c r="D28" s="32">
        <v>830065206</v>
      </c>
      <c r="E28" s="32" t="s">
        <v>485</v>
      </c>
      <c r="F28" s="32" t="s">
        <v>58</v>
      </c>
      <c r="G28" s="32" t="s">
        <v>59</v>
      </c>
      <c r="H28" s="32" t="s">
        <v>27</v>
      </c>
      <c r="I28" s="32" t="s">
        <v>486</v>
      </c>
      <c r="J28" s="32" t="s">
        <v>29</v>
      </c>
      <c r="K28" s="32" t="s">
        <v>29</v>
      </c>
      <c r="L28" s="32" t="s">
        <v>30</v>
      </c>
      <c r="M28" s="32">
        <v>4130443</v>
      </c>
      <c r="N28" s="32">
        <v>947353</v>
      </c>
      <c r="O28" s="32">
        <v>5077796</v>
      </c>
      <c r="P28" s="32">
        <v>488501</v>
      </c>
      <c r="Q28" s="32">
        <v>129295</v>
      </c>
      <c r="R28" s="32">
        <v>617796</v>
      </c>
      <c r="S28" s="32">
        <v>4460000</v>
      </c>
      <c r="T28" s="32">
        <v>-226173</v>
      </c>
      <c r="U28" s="32">
        <v>17426</v>
      </c>
      <c r="V28" s="20">
        <f>+$M28/$P28</f>
        <v>8.455341954264167</v>
      </c>
      <c r="W28" s="18">
        <f>+$R28/$O28</f>
        <v>0.12166617170126567</v>
      </c>
      <c r="X28" s="32">
        <f>+$T28/$U28</f>
        <v>-12.979054286698037</v>
      </c>
      <c r="Z28" s="12">
        <f>+$T28/$S28</f>
        <v>-5.0711434977578476E-2</v>
      </c>
      <c r="AB28" s="32">
        <f>+$T28/$O28</f>
        <v>-4.4541568822378842E-2</v>
      </c>
    </row>
    <row r="29" spans="1:28" x14ac:dyDescent="0.3">
      <c r="A29" s="33">
        <v>20380</v>
      </c>
      <c r="B29" s="32" t="s">
        <v>32</v>
      </c>
      <c r="C29" s="32" t="s">
        <v>25</v>
      </c>
      <c r="D29" s="32">
        <v>890911267</v>
      </c>
      <c r="E29" s="32" t="s">
        <v>634</v>
      </c>
      <c r="F29" s="32" t="s">
        <v>58</v>
      </c>
      <c r="G29" s="32" t="s">
        <v>59</v>
      </c>
      <c r="H29" s="32" t="s">
        <v>27</v>
      </c>
      <c r="I29" s="32" t="s">
        <v>635</v>
      </c>
      <c r="J29" s="32" t="s">
        <v>41</v>
      </c>
      <c r="K29" s="32" t="s">
        <v>42</v>
      </c>
      <c r="L29" s="32" t="s">
        <v>30</v>
      </c>
      <c r="M29" s="32">
        <v>2431768</v>
      </c>
      <c r="N29" s="32">
        <v>1279140</v>
      </c>
      <c r="O29" s="32">
        <v>3710908</v>
      </c>
      <c r="P29" s="32">
        <v>591000</v>
      </c>
      <c r="Q29" s="32">
        <v>1393555</v>
      </c>
      <c r="R29" s="32">
        <v>1984555</v>
      </c>
      <c r="S29" s="32">
        <v>1726353</v>
      </c>
      <c r="T29" s="32">
        <v>-87326</v>
      </c>
      <c r="U29" s="32">
        <v>91813</v>
      </c>
      <c r="V29" s="20">
        <f>+$M29/$P29</f>
        <v>4.1146666666666665</v>
      </c>
      <c r="W29" s="18">
        <f>+$R29/$O29</f>
        <v>0.53478959866426223</v>
      </c>
      <c r="X29" s="32">
        <f>+$T29/$U29</f>
        <v>-0.95112892509775304</v>
      </c>
      <c r="Z29" s="12">
        <f>+$T29/$S29</f>
        <v>-5.058409259288222E-2</v>
      </c>
      <c r="AB29" s="32">
        <f>+$T29/$O29</f>
        <v>-2.3532246016338857E-2</v>
      </c>
    </row>
    <row r="30" spans="1:28" x14ac:dyDescent="0.3">
      <c r="A30" s="33">
        <v>6650</v>
      </c>
      <c r="B30" s="32" t="s">
        <v>32</v>
      </c>
      <c r="C30" s="32" t="s">
        <v>25</v>
      </c>
      <c r="D30" s="32">
        <v>805014567</v>
      </c>
      <c r="E30" s="32" t="s">
        <v>390</v>
      </c>
      <c r="F30" s="32" t="s">
        <v>58</v>
      </c>
      <c r="G30" s="32" t="s">
        <v>59</v>
      </c>
      <c r="H30" s="32" t="s">
        <v>27</v>
      </c>
      <c r="I30" s="32" t="s">
        <v>391</v>
      </c>
      <c r="J30" s="32" t="s">
        <v>158</v>
      </c>
      <c r="K30" s="32" t="s">
        <v>247</v>
      </c>
      <c r="L30" s="32" t="s">
        <v>30</v>
      </c>
      <c r="M30" s="32">
        <v>1045826</v>
      </c>
      <c r="N30" s="32">
        <v>970963</v>
      </c>
      <c r="O30" s="32">
        <v>2016789</v>
      </c>
      <c r="P30" s="32">
        <v>472474</v>
      </c>
      <c r="Q30" s="32">
        <v>582881</v>
      </c>
      <c r="R30" s="32">
        <v>1055355</v>
      </c>
      <c r="S30" s="32">
        <v>961434</v>
      </c>
      <c r="T30" s="32">
        <v>-43382</v>
      </c>
      <c r="U30" s="32">
        <v>139108</v>
      </c>
      <c r="V30" s="20">
        <f>+$M30/$P30</f>
        <v>2.2135101614057069</v>
      </c>
      <c r="W30" s="18">
        <f>+$R30/$O30</f>
        <v>0.52328478586505578</v>
      </c>
      <c r="X30" s="32">
        <f>+$T30/$U30</f>
        <v>-0.31185841216896226</v>
      </c>
      <c r="Z30" s="12">
        <f>+$T30/$S30</f>
        <v>-4.5122182073860505E-2</v>
      </c>
      <c r="AB30" s="32">
        <f>+$T30/$O30</f>
        <v>-2.1510430689576351E-2</v>
      </c>
    </row>
    <row r="31" spans="1:28" x14ac:dyDescent="0.3">
      <c r="A31" s="33">
        <v>2664</v>
      </c>
      <c r="B31" s="32" t="s">
        <v>24</v>
      </c>
      <c r="C31" s="32" t="s">
        <v>25</v>
      </c>
      <c r="D31" s="32">
        <v>890317417</v>
      </c>
      <c r="E31" s="32" t="s">
        <v>156</v>
      </c>
      <c r="F31" s="32" t="s">
        <v>58</v>
      </c>
      <c r="G31" s="32" t="s">
        <v>59</v>
      </c>
      <c r="H31" s="32" t="s">
        <v>27</v>
      </c>
      <c r="I31" s="32" t="s">
        <v>157</v>
      </c>
      <c r="J31" s="32" t="s">
        <v>158</v>
      </c>
      <c r="K31" s="32" t="s">
        <v>159</v>
      </c>
      <c r="L31" s="32" t="s">
        <v>30</v>
      </c>
      <c r="M31" s="32">
        <v>79627171</v>
      </c>
      <c r="N31" s="32">
        <v>8624560</v>
      </c>
      <c r="O31" s="32">
        <v>88251731</v>
      </c>
      <c r="P31" s="32">
        <v>17309149</v>
      </c>
      <c r="Q31" s="32">
        <v>6744869</v>
      </c>
      <c r="R31" s="32">
        <v>24054018</v>
      </c>
      <c r="S31" s="32">
        <v>64197713</v>
      </c>
      <c r="T31" s="32">
        <v>-2619128</v>
      </c>
      <c r="U31" s="32">
        <v>584867</v>
      </c>
      <c r="V31" s="20">
        <f>+$M31/$P31</f>
        <v>4.6002938099383162</v>
      </c>
      <c r="W31" s="18">
        <f>+$R31/$O31</f>
        <v>0.2725614299848691</v>
      </c>
      <c r="X31" s="32">
        <f>+$T31/$U31</f>
        <v>-4.4781599919297888</v>
      </c>
      <c r="Z31" s="12">
        <f>+$T31/$S31</f>
        <v>-4.0797839636436892E-2</v>
      </c>
      <c r="AB31" s="32">
        <f>+$T31/$O31</f>
        <v>-2.9677922124836283E-2</v>
      </c>
    </row>
    <row r="32" spans="1:28" x14ac:dyDescent="0.3">
      <c r="A32" s="33">
        <v>11518</v>
      </c>
      <c r="B32" s="32" t="s">
        <v>32</v>
      </c>
      <c r="C32" s="32" t="s">
        <v>25</v>
      </c>
      <c r="D32" s="32">
        <v>830051298</v>
      </c>
      <c r="E32" s="32" t="s">
        <v>469</v>
      </c>
      <c r="F32" s="32" t="s">
        <v>58</v>
      </c>
      <c r="G32" s="32" t="s">
        <v>59</v>
      </c>
      <c r="H32" s="32" t="s">
        <v>27</v>
      </c>
      <c r="I32" s="32" t="s">
        <v>470</v>
      </c>
      <c r="J32" s="32" t="s">
        <v>29</v>
      </c>
      <c r="K32" s="32" t="s">
        <v>29</v>
      </c>
      <c r="L32" s="32" t="s">
        <v>30</v>
      </c>
      <c r="M32" s="32">
        <v>18432727</v>
      </c>
      <c r="N32" s="32">
        <v>781834</v>
      </c>
      <c r="O32" s="32">
        <v>19214561</v>
      </c>
      <c r="P32" s="32">
        <v>8449389</v>
      </c>
      <c r="Q32" s="32">
        <v>156359</v>
      </c>
      <c r="R32" s="32">
        <v>8605748</v>
      </c>
      <c r="S32" s="32">
        <v>10608813</v>
      </c>
      <c r="T32" s="32">
        <v>-235478</v>
      </c>
      <c r="V32" s="20">
        <f>+$M32/$P32</f>
        <v>2.1815455531755017</v>
      </c>
      <c r="W32" s="18">
        <f>+$R32/$O32</f>
        <v>0.44787637875255126</v>
      </c>
      <c r="Z32" s="12">
        <f>+$T32/$S32</f>
        <v>-2.2196451195812386E-2</v>
      </c>
      <c r="AB32" s="32">
        <f>+$T32/$O32</f>
        <v>-1.22551850130742E-2</v>
      </c>
    </row>
    <row r="33" spans="1:28" x14ac:dyDescent="0.3">
      <c r="A33" s="33">
        <v>90</v>
      </c>
      <c r="B33" s="32" t="s">
        <v>24</v>
      </c>
      <c r="C33" s="32" t="s">
        <v>25</v>
      </c>
      <c r="D33" s="32">
        <v>800026212</v>
      </c>
      <c r="E33" s="32" t="s">
        <v>57</v>
      </c>
      <c r="F33" s="32" t="s">
        <v>58</v>
      </c>
      <c r="G33" s="32" t="s">
        <v>59</v>
      </c>
      <c r="H33" s="32" t="s">
        <v>44</v>
      </c>
      <c r="I33" s="32" t="s">
        <v>60</v>
      </c>
      <c r="J33" s="32" t="s">
        <v>29</v>
      </c>
      <c r="K33" s="32" t="s">
        <v>29</v>
      </c>
      <c r="L33" s="32" t="s">
        <v>30</v>
      </c>
      <c r="M33" s="32">
        <v>52396670</v>
      </c>
      <c r="N33" s="32">
        <v>17023731</v>
      </c>
      <c r="O33" s="32">
        <v>69420401</v>
      </c>
      <c r="P33" s="32">
        <v>22163257</v>
      </c>
      <c r="R33" s="32">
        <v>22163257</v>
      </c>
      <c r="S33" s="32">
        <v>47257144</v>
      </c>
      <c r="T33" s="32">
        <v>-948849</v>
      </c>
      <c r="U33" s="32">
        <v>7682415</v>
      </c>
      <c r="V33" s="20">
        <f>+$M33/$P33</f>
        <v>2.3641231972358576</v>
      </c>
      <c r="W33" s="18">
        <f>+$R33/$O33</f>
        <v>0.31926143728268008</v>
      </c>
      <c r="X33" s="32">
        <f>+$T33/$U33</f>
        <v>-0.12350920901825793</v>
      </c>
      <c r="Z33" s="12">
        <f>+$T33/$S33</f>
        <v>-2.0078424544657206E-2</v>
      </c>
      <c r="AB33" s="32">
        <f>+$T33/$O33</f>
        <v>-1.3668157866158106E-2</v>
      </c>
    </row>
    <row r="34" spans="1:28" x14ac:dyDescent="0.3">
      <c r="A34" s="33">
        <v>18662</v>
      </c>
      <c r="B34" s="32" t="s">
        <v>32</v>
      </c>
      <c r="C34" s="32" t="s">
        <v>25</v>
      </c>
      <c r="D34" s="32">
        <v>890111918</v>
      </c>
      <c r="E34" s="32" t="s">
        <v>620</v>
      </c>
      <c r="F34" s="32" t="s">
        <v>58</v>
      </c>
      <c r="G34" s="32" t="s">
        <v>59</v>
      </c>
      <c r="H34" s="32" t="s">
        <v>255</v>
      </c>
      <c r="I34" s="32" t="s">
        <v>621</v>
      </c>
      <c r="J34" s="32" t="s">
        <v>46</v>
      </c>
      <c r="K34" s="32" t="s">
        <v>47</v>
      </c>
      <c r="L34" s="32" t="s">
        <v>30</v>
      </c>
      <c r="M34" s="32">
        <v>9370992</v>
      </c>
      <c r="N34" s="32">
        <v>4608159</v>
      </c>
      <c r="O34" s="32">
        <v>13979151</v>
      </c>
      <c r="P34" s="32">
        <v>4765684</v>
      </c>
      <c r="Q34" s="32">
        <v>6683365</v>
      </c>
      <c r="R34" s="32">
        <v>11449049</v>
      </c>
      <c r="S34" s="32">
        <v>2530102</v>
      </c>
      <c r="T34" s="32">
        <v>-45524</v>
      </c>
      <c r="U34" s="32">
        <v>2277</v>
      </c>
      <c r="V34" s="20">
        <f>+$M34/$P34</f>
        <v>1.966347747773457</v>
      </c>
      <c r="W34" s="18">
        <f>+$R34/$O34</f>
        <v>0.8190088940308321</v>
      </c>
      <c r="X34" s="32">
        <f>+$T34/$U34</f>
        <v>-19.992973210364514</v>
      </c>
      <c r="Z34" s="12">
        <f>+$T34/$S34</f>
        <v>-1.7992950481838282E-2</v>
      </c>
      <c r="AB34" s="32">
        <f>+$T34/$O34</f>
        <v>-3.2565640073563837E-3</v>
      </c>
    </row>
    <row r="35" spans="1:28" x14ac:dyDescent="0.3">
      <c r="A35" s="33">
        <v>41450</v>
      </c>
      <c r="B35" s="32" t="s">
        <v>32</v>
      </c>
      <c r="C35" s="32" t="s">
        <v>25</v>
      </c>
      <c r="D35" s="32">
        <v>900860584</v>
      </c>
      <c r="E35" s="32" t="s">
        <v>944</v>
      </c>
      <c r="F35" s="32" t="s">
        <v>58</v>
      </c>
      <c r="G35" s="32" t="s">
        <v>59</v>
      </c>
      <c r="H35" s="32" t="s">
        <v>27</v>
      </c>
      <c r="I35" s="32" t="s">
        <v>945</v>
      </c>
      <c r="J35" s="32" t="s">
        <v>41</v>
      </c>
      <c r="K35" s="32" t="s">
        <v>42</v>
      </c>
      <c r="L35" s="32" t="s">
        <v>30</v>
      </c>
      <c r="M35" s="32">
        <v>8487957</v>
      </c>
      <c r="N35" s="32">
        <v>24687353</v>
      </c>
      <c r="O35" s="32">
        <v>33175310</v>
      </c>
      <c r="P35" s="32">
        <v>10919405</v>
      </c>
      <c r="Q35" s="32">
        <v>4180062</v>
      </c>
      <c r="R35" s="32">
        <v>15099467</v>
      </c>
      <c r="S35" s="32">
        <v>18075843</v>
      </c>
      <c r="T35" s="32">
        <v>-306516</v>
      </c>
      <c r="U35" s="32">
        <v>19715</v>
      </c>
      <c r="V35" s="20">
        <f>+$M35/$P35</f>
        <v>0.77732779395946938</v>
      </c>
      <c r="W35" s="18">
        <f>+$R35/$O35</f>
        <v>0.45514170025841505</v>
      </c>
      <c r="X35" s="32">
        <f>+$T35/$U35</f>
        <v>-15.5473497337053</v>
      </c>
      <c r="Z35" s="12">
        <f>+$T35/$S35</f>
        <v>-1.6957217431021059E-2</v>
      </c>
      <c r="AB35" s="32">
        <f>+$T35/$O35</f>
        <v>-9.2392806578145015E-3</v>
      </c>
    </row>
    <row r="36" spans="1:28" x14ac:dyDescent="0.3">
      <c r="A36" s="33">
        <v>13078</v>
      </c>
      <c r="B36" s="32" t="s">
        <v>32</v>
      </c>
      <c r="C36" s="32" t="s">
        <v>25</v>
      </c>
      <c r="D36" s="32">
        <v>830099538</v>
      </c>
      <c r="E36" s="32" t="s">
        <v>514</v>
      </c>
      <c r="F36" s="32" t="s">
        <v>58</v>
      </c>
      <c r="G36" s="32" t="s">
        <v>59</v>
      </c>
      <c r="H36" s="32" t="s">
        <v>27</v>
      </c>
      <c r="I36" s="32" t="s">
        <v>515</v>
      </c>
      <c r="J36" s="32" t="s">
        <v>29</v>
      </c>
      <c r="K36" s="32" t="s">
        <v>29</v>
      </c>
      <c r="L36" s="32" t="s">
        <v>30</v>
      </c>
      <c r="M36" s="32">
        <v>15224292</v>
      </c>
      <c r="N36" s="32">
        <v>1775033</v>
      </c>
      <c r="O36" s="32">
        <v>16999325</v>
      </c>
      <c r="P36" s="32">
        <v>4865710</v>
      </c>
      <c r="Q36" s="32">
        <v>1691370</v>
      </c>
      <c r="R36" s="32">
        <v>6557080</v>
      </c>
      <c r="S36" s="32">
        <v>10442245</v>
      </c>
      <c r="T36" s="32">
        <v>-157102</v>
      </c>
      <c r="V36" s="20">
        <f>+$M36/$P36</f>
        <v>3.1288942415392613</v>
      </c>
      <c r="W36" s="18">
        <f>+$R36/$O36</f>
        <v>0.38572590382265176</v>
      </c>
      <c r="Z36" s="12">
        <f>+$T36/$S36</f>
        <v>-1.5044849072206216E-2</v>
      </c>
      <c r="AB36" s="32">
        <f>+$T36/$O36</f>
        <v>-9.2416610659540894E-3</v>
      </c>
    </row>
    <row r="37" spans="1:28" x14ac:dyDescent="0.3">
      <c r="A37" s="33">
        <v>17432</v>
      </c>
      <c r="B37" s="32" t="s">
        <v>32</v>
      </c>
      <c r="C37" s="32" t="s">
        <v>25</v>
      </c>
      <c r="D37" s="32">
        <v>860450913</v>
      </c>
      <c r="E37" s="32" t="s">
        <v>598</v>
      </c>
      <c r="F37" s="32" t="s">
        <v>58</v>
      </c>
      <c r="G37" s="32" t="s">
        <v>59</v>
      </c>
      <c r="H37" s="32" t="s">
        <v>27</v>
      </c>
      <c r="I37" s="32" t="s">
        <v>599</v>
      </c>
      <c r="J37" s="32" t="s">
        <v>74</v>
      </c>
      <c r="K37" s="32" t="s">
        <v>569</v>
      </c>
      <c r="L37" s="32" t="s">
        <v>30</v>
      </c>
      <c r="M37" s="32">
        <v>3211911</v>
      </c>
      <c r="N37" s="32">
        <v>31176585</v>
      </c>
      <c r="O37" s="32">
        <v>34388496</v>
      </c>
      <c r="P37" s="32">
        <v>7588817</v>
      </c>
      <c r="Q37" s="32">
        <v>22972653</v>
      </c>
      <c r="R37" s="32">
        <v>30561470</v>
      </c>
      <c r="S37" s="32">
        <v>3827026</v>
      </c>
      <c r="T37" s="32">
        <v>-37769</v>
      </c>
      <c r="V37" s="20">
        <f>+$M37/$P37</f>
        <v>0.42324264770121617</v>
      </c>
      <c r="W37" s="18">
        <f>+$R37/$O37</f>
        <v>0.88871202741754107</v>
      </c>
      <c r="Z37" s="12">
        <f>+$T37/$S37</f>
        <v>-9.8690210100480114E-3</v>
      </c>
      <c r="AB37" s="32">
        <f>+$T37/$O37</f>
        <v>-1.0983033395819345E-3</v>
      </c>
    </row>
    <row r="38" spans="1:28" x14ac:dyDescent="0.3">
      <c r="A38" s="33">
        <v>5080</v>
      </c>
      <c r="B38" s="32" t="s">
        <v>24</v>
      </c>
      <c r="C38" s="32" t="s">
        <v>25</v>
      </c>
      <c r="D38" s="32">
        <v>900839128</v>
      </c>
      <c r="E38" s="32" t="s">
        <v>220</v>
      </c>
      <c r="F38" s="32" t="s">
        <v>58</v>
      </c>
      <c r="G38" s="32" t="s">
        <v>59</v>
      </c>
      <c r="H38" s="32" t="s">
        <v>27</v>
      </c>
      <c r="I38" s="32" t="s">
        <v>221</v>
      </c>
      <c r="J38" s="32" t="s">
        <v>29</v>
      </c>
      <c r="K38" s="32" t="s">
        <v>29</v>
      </c>
      <c r="L38" s="32" t="s">
        <v>30</v>
      </c>
      <c r="M38" s="32">
        <v>33344488</v>
      </c>
      <c r="N38" s="32">
        <v>6767720</v>
      </c>
      <c r="O38" s="32">
        <v>40112208</v>
      </c>
      <c r="P38" s="32">
        <v>17578482</v>
      </c>
      <c r="Q38" s="32">
        <v>6150620</v>
      </c>
      <c r="R38" s="32">
        <v>23729102</v>
      </c>
      <c r="S38" s="32">
        <v>16383106</v>
      </c>
      <c r="T38" s="32">
        <v>-133620</v>
      </c>
      <c r="U38" s="32">
        <v>777470</v>
      </c>
      <c r="V38" s="20">
        <f>+$M38/$P38</f>
        <v>1.8968923482698905</v>
      </c>
      <c r="W38" s="18">
        <f>+$R38/$O38</f>
        <v>0.59156808321297094</v>
      </c>
      <c r="X38" s="32">
        <f>+$T38/$U38</f>
        <v>-0.17186515235314545</v>
      </c>
      <c r="Z38" s="12">
        <f>+$T38/$S38</f>
        <v>-8.155962611729425E-3</v>
      </c>
      <c r="AB38" s="32">
        <f>+$T38/$O38</f>
        <v>-3.3311554427519923E-3</v>
      </c>
    </row>
    <row r="39" spans="1:28" x14ac:dyDescent="0.3">
      <c r="A39" s="33">
        <v>18936</v>
      </c>
      <c r="B39" s="32" t="s">
        <v>32</v>
      </c>
      <c r="C39" s="32" t="s">
        <v>25</v>
      </c>
      <c r="D39" s="32">
        <v>890208730</v>
      </c>
      <c r="E39" s="32" t="s">
        <v>622</v>
      </c>
      <c r="F39" s="32" t="s">
        <v>58</v>
      </c>
      <c r="G39" s="32" t="s">
        <v>59</v>
      </c>
      <c r="H39" s="32" t="s">
        <v>27</v>
      </c>
      <c r="I39" s="32" t="s">
        <v>623</v>
      </c>
      <c r="J39" s="32" t="s">
        <v>39</v>
      </c>
      <c r="K39" s="32" t="s">
        <v>155</v>
      </c>
      <c r="L39" s="32" t="s">
        <v>30</v>
      </c>
      <c r="M39" s="32">
        <v>27508056</v>
      </c>
      <c r="N39" s="32">
        <v>2066684</v>
      </c>
      <c r="O39" s="32">
        <v>29574740</v>
      </c>
      <c r="P39" s="32">
        <v>20484476</v>
      </c>
      <c r="Q39" s="32">
        <v>4570606</v>
      </c>
      <c r="R39" s="32">
        <v>25055082</v>
      </c>
      <c r="S39" s="32">
        <v>4519658</v>
      </c>
      <c r="T39" s="32">
        <v>-35960</v>
      </c>
      <c r="V39" s="20">
        <f>+$M39/$P39</f>
        <v>1.3428733056193383</v>
      </c>
      <c r="W39" s="18">
        <f>+$R39/$O39</f>
        <v>0.84717843673350979</v>
      </c>
      <c r="Z39" s="12">
        <f>+$T39/$S39</f>
        <v>-7.9563542197219339E-3</v>
      </c>
      <c r="AB39" s="32">
        <f>+$T39/$O39</f>
        <v>-1.2159024897598423E-3</v>
      </c>
    </row>
    <row r="40" spans="1:28" x14ac:dyDescent="0.3">
      <c r="A40" s="33">
        <v>14090</v>
      </c>
      <c r="B40" s="32" t="s">
        <v>32</v>
      </c>
      <c r="C40" s="32" t="s">
        <v>25</v>
      </c>
      <c r="D40" s="32">
        <v>830132755</v>
      </c>
      <c r="E40" s="32" t="s">
        <v>534</v>
      </c>
      <c r="F40" s="32" t="s">
        <v>58</v>
      </c>
      <c r="G40" s="32" t="s">
        <v>59</v>
      </c>
      <c r="H40" s="32" t="s">
        <v>44</v>
      </c>
      <c r="I40" s="32" t="s">
        <v>535</v>
      </c>
      <c r="J40" s="32" t="s">
        <v>29</v>
      </c>
      <c r="K40" s="32" t="s">
        <v>29</v>
      </c>
      <c r="L40" s="32" t="s">
        <v>30</v>
      </c>
      <c r="M40" s="32">
        <v>3957326</v>
      </c>
      <c r="N40" s="32">
        <v>6906</v>
      </c>
      <c r="O40" s="32">
        <v>3964232</v>
      </c>
      <c r="P40" s="32">
        <v>80845</v>
      </c>
      <c r="Q40" s="32">
        <v>3286581</v>
      </c>
      <c r="R40" s="32">
        <v>3367426</v>
      </c>
      <c r="S40" s="32">
        <v>596806</v>
      </c>
      <c r="T40" s="32">
        <v>-2746</v>
      </c>
      <c r="V40" s="20">
        <f>+$M40/$P40</f>
        <v>48.949545426433296</v>
      </c>
      <c r="W40" s="18">
        <f>+$R40/$O40</f>
        <v>0.84945230248885539</v>
      </c>
      <c r="Z40" s="12">
        <f>+$T40/$S40</f>
        <v>-4.6011601760035927E-3</v>
      </c>
      <c r="AB40" s="32">
        <f>+$T40/$O40</f>
        <v>-6.9269407037731399E-4</v>
      </c>
    </row>
    <row r="41" spans="1:28" x14ac:dyDescent="0.3">
      <c r="A41" s="33">
        <v>40976</v>
      </c>
      <c r="B41" s="32" t="s">
        <v>32</v>
      </c>
      <c r="C41" s="32" t="s">
        <v>25</v>
      </c>
      <c r="D41" s="32">
        <v>900809570</v>
      </c>
      <c r="E41" s="32" t="s">
        <v>936</v>
      </c>
      <c r="F41" s="32" t="s">
        <v>58</v>
      </c>
      <c r="G41" s="32" t="s">
        <v>59</v>
      </c>
      <c r="H41" s="32" t="s">
        <v>27</v>
      </c>
      <c r="I41" s="32" t="s">
        <v>937</v>
      </c>
      <c r="J41" s="32" t="s">
        <v>384</v>
      </c>
      <c r="K41" s="32" t="s">
        <v>385</v>
      </c>
      <c r="L41" s="32" t="s">
        <v>30</v>
      </c>
      <c r="M41" s="32">
        <v>208342</v>
      </c>
      <c r="N41" s="32">
        <v>26548208</v>
      </c>
      <c r="O41" s="32">
        <v>26756550</v>
      </c>
      <c r="P41" s="32">
        <v>1767455</v>
      </c>
      <c r="R41" s="32">
        <v>1767455</v>
      </c>
      <c r="S41" s="32">
        <v>24989095</v>
      </c>
      <c r="T41" s="32">
        <v>-58041</v>
      </c>
      <c r="V41" s="20">
        <f>+$M41/$P41</f>
        <v>0.11787683420511413</v>
      </c>
      <c r="W41" s="18">
        <f>+$R41/$O41</f>
        <v>6.6056909429653671E-2</v>
      </c>
      <c r="Z41" s="12">
        <f>+$T41/$S41</f>
        <v>-2.322653141300235E-3</v>
      </c>
      <c r="AB41" s="32">
        <f>+$T41/$O41</f>
        <v>-2.1692258531088651E-3</v>
      </c>
    </row>
    <row r="42" spans="1:28" x14ac:dyDescent="0.3">
      <c r="A42" s="33">
        <v>392</v>
      </c>
      <c r="B42" s="32" t="s">
        <v>31</v>
      </c>
      <c r="C42" s="32" t="s">
        <v>25</v>
      </c>
      <c r="D42" s="32">
        <v>805031746</v>
      </c>
      <c r="E42" s="32" t="s">
        <v>248</v>
      </c>
      <c r="F42" s="32" t="s">
        <v>58</v>
      </c>
      <c r="G42" s="32" t="s">
        <v>59</v>
      </c>
      <c r="H42" s="32" t="s">
        <v>51</v>
      </c>
      <c r="I42" s="32" t="s">
        <v>249</v>
      </c>
      <c r="J42" s="32" t="s">
        <v>158</v>
      </c>
      <c r="K42" s="32" t="s">
        <v>247</v>
      </c>
      <c r="L42" s="32" t="s">
        <v>30</v>
      </c>
      <c r="M42" s="32">
        <v>4658</v>
      </c>
      <c r="N42" s="32">
        <v>20968485</v>
      </c>
      <c r="O42" s="32">
        <v>20973143</v>
      </c>
      <c r="P42" s="32">
        <v>8484</v>
      </c>
      <c r="Q42" s="32">
        <v>6652</v>
      </c>
      <c r="R42" s="32">
        <v>15136</v>
      </c>
      <c r="S42" s="32">
        <v>20958007</v>
      </c>
      <c r="T42" s="32">
        <v>-10673</v>
      </c>
      <c r="V42" s="20">
        <f>+$M42/$P42</f>
        <v>0.54903347477604902</v>
      </c>
      <c r="W42" s="18">
        <f>+$R42/$O42</f>
        <v>7.216848709799957E-4</v>
      </c>
      <c r="Z42" s="12">
        <f>+$T42/$S42</f>
        <v>-5.0925643836267442E-4</v>
      </c>
      <c r="AB42" s="32">
        <f>+$T42/$O42</f>
        <v>-5.0888891569565893E-4</v>
      </c>
    </row>
    <row r="43" spans="1:28" x14ac:dyDescent="0.3">
      <c r="A43" s="33">
        <v>16334</v>
      </c>
      <c r="B43" s="32" t="s">
        <v>32</v>
      </c>
      <c r="C43" s="32" t="s">
        <v>25</v>
      </c>
      <c r="D43" s="32">
        <v>860042811</v>
      </c>
      <c r="E43" s="32" t="s">
        <v>578</v>
      </c>
      <c r="F43" s="32" t="s">
        <v>58</v>
      </c>
      <c r="G43" s="32" t="s">
        <v>59</v>
      </c>
      <c r="H43" s="32" t="s">
        <v>27</v>
      </c>
      <c r="I43" s="32" t="s">
        <v>579</v>
      </c>
      <c r="J43" s="32" t="s">
        <v>29</v>
      </c>
      <c r="K43" s="32" t="s">
        <v>29</v>
      </c>
      <c r="L43" s="32" t="s">
        <v>30</v>
      </c>
      <c r="M43" s="32">
        <v>1132237</v>
      </c>
      <c r="N43" s="32">
        <v>5682525</v>
      </c>
      <c r="O43" s="32">
        <v>6814762</v>
      </c>
      <c r="P43" s="32">
        <v>57398</v>
      </c>
      <c r="Q43" s="32">
        <v>54787</v>
      </c>
      <c r="R43" s="32">
        <v>112185</v>
      </c>
      <c r="S43" s="32">
        <v>6702577</v>
      </c>
      <c r="T43" s="32">
        <v>-1769</v>
      </c>
      <c r="V43" s="20">
        <f>+$M43/$P43</f>
        <v>19.726070594794244</v>
      </c>
      <c r="W43" s="18">
        <f>+$R43/$O43</f>
        <v>1.6462056928767285E-2</v>
      </c>
      <c r="Z43" s="12">
        <f>+$T43/$S43</f>
        <v>-2.6392833681731668E-4</v>
      </c>
      <c r="AB43" s="32">
        <f>+$T43/$O43</f>
        <v>-2.5958353351151516E-4</v>
      </c>
    </row>
    <row r="44" spans="1:28" x14ac:dyDescent="0.3">
      <c r="A44" s="33">
        <v>1114</v>
      </c>
      <c r="B44" s="32" t="s">
        <v>32</v>
      </c>
      <c r="C44" s="32" t="s">
        <v>25</v>
      </c>
      <c r="D44" s="32">
        <v>800052699</v>
      </c>
      <c r="E44" s="32" t="s">
        <v>286</v>
      </c>
      <c r="F44" s="32" t="s">
        <v>58</v>
      </c>
      <c r="G44" s="32" t="s">
        <v>59</v>
      </c>
      <c r="H44" s="32" t="s">
        <v>44</v>
      </c>
      <c r="I44" s="32" t="s">
        <v>287</v>
      </c>
      <c r="J44" s="32" t="s">
        <v>46</v>
      </c>
      <c r="K44" s="32" t="s">
        <v>47</v>
      </c>
      <c r="L44" s="32" t="s">
        <v>30</v>
      </c>
      <c r="M44" s="32">
        <v>5073254</v>
      </c>
      <c r="N44" s="32">
        <v>50034697</v>
      </c>
      <c r="O44" s="32">
        <v>55107951</v>
      </c>
      <c r="P44" s="32">
        <v>5104644</v>
      </c>
      <c r="Q44" s="32">
        <v>22616419</v>
      </c>
      <c r="R44" s="32">
        <v>27721063</v>
      </c>
      <c r="S44" s="32">
        <v>27386888</v>
      </c>
      <c r="T44" s="32">
        <v>-5190</v>
      </c>
      <c r="U44" s="32">
        <v>7017</v>
      </c>
      <c r="V44" s="20">
        <f>+$M44/$P44</f>
        <v>0.99385069752170774</v>
      </c>
      <c r="W44" s="18">
        <f>+$R44/$O44</f>
        <v>0.50303200349437782</v>
      </c>
      <c r="X44" s="32">
        <f>+$T44/$U44</f>
        <v>-0.73963232150491665</v>
      </c>
      <c r="Z44" s="12">
        <f>+$T44/$S44</f>
        <v>-1.8950674497956833E-4</v>
      </c>
      <c r="AB44" s="32">
        <f>+$T44/$O44</f>
        <v>-9.4178787376797949E-5</v>
      </c>
    </row>
    <row r="45" spans="1:28" x14ac:dyDescent="0.3">
      <c r="A45" s="33">
        <v>5816</v>
      </c>
      <c r="B45" s="32" t="s">
        <v>32</v>
      </c>
      <c r="C45" s="32" t="s">
        <v>25</v>
      </c>
      <c r="D45" s="32">
        <v>802019980</v>
      </c>
      <c r="E45" s="32" t="s">
        <v>376</v>
      </c>
      <c r="F45" s="32" t="s">
        <v>58</v>
      </c>
      <c r="G45" s="32" t="s">
        <v>59</v>
      </c>
      <c r="H45" s="32" t="s">
        <v>27</v>
      </c>
      <c r="I45" s="32" t="s">
        <v>377</v>
      </c>
      <c r="J45" s="32" t="s">
        <v>46</v>
      </c>
      <c r="K45" s="32" t="s">
        <v>47</v>
      </c>
      <c r="L45" s="32" t="s">
        <v>30</v>
      </c>
      <c r="M45" s="32">
        <v>2799554</v>
      </c>
      <c r="N45" s="32">
        <v>125385</v>
      </c>
      <c r="O45" s="32">
        <v>2924939</v>
      </c>
      <c r="P45" s="32">
        <v>2122099</v>
      </c>
      <c r="Q45" s="32">
        <v>3234260</v>
      </c>
      <c r="R45" s="32">
        <v>5356359</v>
      </c>
      <c r="S45" s="32">
        <v>-2431420</v>
      </c>
      <c r="T45" s="32">
        <v>-722</v>
      </c>
      <c r="V45" s="20">
        <f>+$M45/$P45</f>
        <v>1.3192381693785258</v>
      </c>
      <c r="W45" s="18">
        <f>+$R45/$O45</f>
        <v>1.8312720367843569</v>
      </c>
      <c r="Z45" s="12">
        <f>+$T45/$S45</f>
        <v>2.9694581767033255E-4</v>
      </c>
      <c r="AB45" s="32">
        <f>+$T45/$O45</f>
        <v>-2.468427546694136E-4</v>
      </c>
    </row>
    <row r="46" spans="1:28" x14ac:dyDescent="0.3">
      <c r="A46" s="33">
        <v>3268</v>
      </c>
      <c r="B46" s="32" t="s">
        <v>32</v>
      </c>
      <c r="C46" s="32" t="s">
        <v>25</v>
      </c>
      <c r="D46" s="32">
        <v>800168320</v>
      </c>
      <c r="E46" s="32" t="s">
        <v>322</v>
      </c>
      <c r="F46" s="32" t="s">
        <v>58</v>
      </c>
      <c r="G46" s="32" t="s">
        <v>59</v>
      </c>
      <c r="H46" s="32" t="s">
        <v>27</v>
      </c>
      <c r="I46" s="32" t="s">
        <v>323</v>
      </c>
      <c r="J46" s="32" t="s">
        <v>41</v>
      </c>
      <c r="K46" s="32" t="s">
        <v>81</v>
      </c>
      <c r="L46" s="32" t="s">
        <v>30</v>
      </c>
      <c r="M46" s="32">
        <v>1327070</v>
      </c>
      <c r="N46" s="32">
        <v>1122781</v>
      </c>
      <c r="O46" s="32">
        <v>2449851</v>
      </c>
      <c r="P46" s="32">
        <v>660410</v>
      </c>
      <c r="Q46" s="32">
        <v>840197</v>
      </c>
      <c r="R46" s="32">
        <v>1500607</v>
      </c>
      <c r="S46" s="32">
        <v>949244</v>
      </c>
      <c r="T46" s="32">
        <v>972</v>
      </c>
      <c r="U46" s="32">
        <v>122468</v>
      </c>
      <c r="V46" s="20">
        <f>+$M46/$P46</f>
        <v>2.0094638179312851</v>
      </c>
      <c r="W46" s="18">
        <f>+$R46/$O46</f>
        <v>0.61252990487992942</v>
      </c>
      <c r="X46" s="32">
        <f>+$T46/$U46</f>
        <v>7.9367671555018449E-3</v>
      </c>
      <c r="Z46" s="12">
        <f>+$T46/$S46</f>
        <v>1.0239727614817686E-3</v>
      </c>
      <c r="AB46" s="32">
        <f>+$T46/$O46</f>
        <v>3.9675882329170221E-4</v>
      </c>
    </row>
    <row r="47" spans="1:28" x14ac:dyDescent="0.3">
      <c r="A47" s="33">
        <v>15590</v>
      </c>
      <c r="B47" s="32" t="s">
        <v>32</v>
      </c>
      <c r="C47" s="32" t="s">
        <v>25</v>
      </c>
      <c r="D47" s="32">
        <v>860004285</v>
      </c>
      <c r="E47" s="32" t="s">
        <v>570</v>
      </c>
      <c r="F47" s="32" t="s">
        <v>58</v>
      </c>
      <c r="G47" s="32" t="s">
        <v>59</v>
      </c>
      <c r="H47" s="32" t="s">
        <v>44</v>
      </c>
      <c r="I47" s="32" t="s">
        <v>571</v>
      </c>
      <c r="J47" s="32" t="s">
        <v>29</v>
      </c>
      <c r="K47" s="32" t="s">
        <v>29</v>
      </c>
      <c r="L47" s="32" t="s">
        <v>30</v>
      </c>
      <c r="M47" s="32">
        <v>5011783</v>
      </c>
      <c r="N47" s="32">
        <v>16428535</v>
      </c>
      <c r="O47" s="32">
        <v>21440318</v>
      </c>
      <c r="P47" s="32">
        <v>1587130</v>
      </c>
      <c r="Q47" s="32">
        <v>5674973</v>
      </c>
      <c r="R47" s="32">
        <v>7262103</v>
      </c>
      <c r="S47" s="32">
        <v>14178215</v>
      </c>
      <c r="T47" s="32">
        <v>41015</v>
      </c>
      <c r="V47" s="20">
        <f>+$M47/$P47</f>
        <v>3.1577646443580552</v>
      </c>
      <c r="W47" s="18">
        <f>+$R47/$O47</f>
        <v>0.33871246685800088</v>
      </c>
      <c r="Z47" s="12">
        <f>+$T47/$S47</f>
        <v>2.8928183131656559E-3</v>
      </c>
      <c r="AB47" s="32">
        <f>+$T47/$O47</f>
        <v>1.9129846861413156E-3</v>
      </c>
    </row>
    <row r="48" spans="1:28" x14ac:dyDescent="0.3">
      <c r="A48" s="33">
        <v>10736</v>
      </c>
      <c r="B48" s="32" t="s">
        <v>32</v>
      </c>
      <c r="C48" s="32" t="s">
        <v>25</v>
      </c>
      <c r="D48" s="32">
        <v>830023819</v>
      </c>
      <c r="E48" s="32" t="s">
        <v>453</v>
      </c>
      <c r="F48" s="32" t="s">
        <v>58</v>
      </c>
      <c r="G48" s="32" t="s">
        <v>59</v>
      </c>
      <c r="H48" s="32" t="s">
        <v>27</v>
      </c>
      <c r="I48" s="32" t="s">
        <v>454</v>
      </c>
      <c r="J48" s="32" t="s">
        <v>29</v>
      </c>
      <c r="K48" s="32" t="s">
        <v>29</v>
      </c>
      <c r="L48" s="32" t="s">
        <v>30</v>
      </c>
      <c r="M48" s="32">
        <v>10454999</v>
      </c>
      <c r="N48" s="32">
        <v>3555293</v>
      </c>
      <c r="O48" s="32">
        <v>14010292</v>
      </c>
      <c r="P48" s="32">
        <v>2249273</v>
      </c>
      <c r="Q48" s="32">
        <v>3475727</v>
      </c>
      <c r="R48" s="32">
        <v>5725000</v>
      </c>
      <c r="S48" s="32">
        <v>8285292</v>
      </c>
      <c r="T48" s="32">
        <v>47174</v>
      </c>
      <c r="V48" s="20">
        <f>+$M48/$P48</f>
        <v>4.6481680969806689</v>
      </c>
      <c r="W48" s="18">
        <f>+$R48/$O48</f>
        <v>0.40862817134717822</v>
      </c>
      <c r="Z48" s="12">
        <f>+$T48/$S48</f>
        <v>5.6937039756715874E-3</v>
      </c>
      <c r="AB48" s="32">
        <f>+$T48/$O48</f>
        <v>3.3670961319007485E-3</v>
      </c>
    </row>
    <row r="49" spans="1:28" x14ac:dyDescent="0.3">
      <c r="A49" s="33">
        <v>2262</v>
      </c>
      <c r="B49" s="32" t="s">
        <v>24</v>
      </c>
      <c r="C49" s="32" t="s">
        <v>25</v>
      </c>
      <c r="D49" s="32">
        <v>860072122</v>
      </c>
      <c r="E49" s="32" t="s">
        <v>137</v>
      </c>
      <c r="F49" s="32" t="s">
        <v>58</v>
      </c>
      <c r="G49" s="32" t="s">
        <v>59</v>
      </c>
      <c r="H49" s="32" t="s">
        <v>27</v>
      </c>
      <c r="I49" s="32" t="s">
        <v>138</v>
      </c>
      <c r="J49" s="32" t="s">
        <v>29</v>
      </c>
      <c r="K49" s="32" t="s">
        <v>29</v>
      </c>
      <c r="L49" s="32" t="s">
        <v>30</v>
      </c>
      <c r="M49" s="32">
        <v>3877277</v>
      </c>
      <c r="N49" s="32">
        <v>42920</v>
      </c>
      <c r="O49" s="32">
        <v>3920197</v>
      </c>
      <c r="P49" s="32">
        <v>1078173</v>
      </c>
      <c r="Q49" s="32">
        <v>867432</v>
      </c>
      <c r="R49" s="32">
        <v>1945605</v>
      </c>
      <c r="S49" s="32">
        <v>1974592</v>
      </c>
      <c r="T49" s="32">
        <v>17064</v>
      </c>
      <c r="V49" s="20">
        <f>+$M49/$P49</f>
        <v>3.5961547914852257</v>
      </c>
      <c r="W49" s="18">
        <f>+$R49/$O49</f>
        <v>0.49630286437135684</v>
      </c>
      <c r="Z49" s="12">
        <f>+$T49/$S49</f>
        <v>8.6417852396849584E-3</v>
      </c>
      <c r="AB49" s="32">
        <f>+$T49/$O49</f>
        <v>4.3528424719472009E-3</v>
      </c>
    </row>
    <row r="50" spans="1:28" x14ac:dyDescent="0.3">
      <c r="A50" s="33">
        <v>26078</v>
      </c>
      <c r="B50" s="32" t="s">
        <v>32</v>
      </c>
      <c r="C50" s="32" t="s">
        <v>25</v>
      </c>
      <c r="D50" s="32">
        <v>900175247</v>
      </c>
      <c r="E50" s="32" t="s">
        <v>730</v>
      </c>
      <c r="F50" s="32" t="s">
        <v>58</v>
      </c>
      <c r="G50" s="32" t="s">
        <v>59</v>
      </c>
      <c r="H50" s="32" t="s">
        <v>27</v>
      </c>
      <c r="I50" s="32" t="s">
        <v>731</v>
      </c>
      <c r="J50" s="32" t="s">
        <v>29</v>
      </c>
      <c r="K50" s="32" t="s">
        <v>29</v>
      </c>
      <c r="L50" s="32" t="s">
        <v>30</v>
      </c>
      <c r="M50" s="32">
        <v>1904263</v>
      </c>
      <c r="N50" s="32">
        <v>1869</v>
      </c>
      <c r="O50" s="32">
        <v>1906132</v>
      </c>
      <c r="P50" s="32">
        <v>440403</v>
      </c>
      <c r="Q50" s="32">
        <v>543237</v>
      </c>
      <c r="R50" s="32">
        <v>983640</v>
      </c>
      <c r="S50" s="32">
        <v>922492</v>
      </c>
      <c r="T50" s="32">
        <v>7998</v>
      </c>
      <c r="U50" s="32">
        <v>1220</v>
      </c>
      <c r="V50" s="20">
        <f>+$M50/$P50</f>
        <v>4.3239101459345193</v>
      </c>
      <c r="W50" s="18">
        <f>+$R50/$O50</f>
        <v>0.51603981256282361</v>
      </c>
      <c r="X50" s="32">
        <f>+$T50/$U50</f>
        <v>6.555737704918033</v>
      </c>
      <c r="Z50" s="12">
        <f>+$T50/$S50</f>
        <v>8.6699938861258419E-3</v>
      </c>
      <c r="AB50" s="32">
        <f>+$T50/$O50</f>
        <v>4.195931866208636E-3</v>
      </c>
    </row>
    <row r="51" spans="1:28" x14ac:dyDescent="0.3">
      <c r="A51" s="33">
        <v>15542</v>
      </c>
      <c r="B51" s="32" t="s">
        <v>32</v>
      </c>
      <c r="C51" s="32" t="s">
        <v>25</v>
      </c>
      <c r="D51" s="32">
        <v>860002079</v>
      </c>
      <c r="E51" s="32" t="s">
        <v>565</v>
      </c>
      <c r="F51" s="32" t="s">
        <v>58</v>
      </c>
      <c r="G51" s="32" t="s">
        <v>59</v>
      </c>
      <c r="H51" s="32" t="s">
        <v>27</v>
      </c>
      <c r="I51" s="32" t="s">
        <v>566</v>
      </c>
      <c r="J51" s="32" t="s">
        <v>29</v>
      </c>
      <c r="K51" s="32" t="s">
        <v>29</v>
      </c>
      <c r="L51" s="32" t="s">
        <v>30</v>
      </c>
      <c r="M51" s="32">
        <v>4080264</v>
      </c>
      <c r="N51" s="32">
        <v>3445699</v>
      </c>
      <c r="O51" s="32">
        <v>7525963</v>
      </c>
      <c r="P51" s="32">
        <v>213418</v>
      </c>
      <c r="Q51" s="32">
        <v>432269</v>
      </c>
      <c r="R51" s="32">
        <v>645687</v>
      </c>
      <c r="S51" s="32">
        <v>6880276</v>
      </c>
      <c r="T51" s="32">
        <v>63470</v>
      </c>
      <c r="U51" s="32">
        <v>25681</v>
      </c>
      <c r="V51" s="20">
        <f>+$M51/$P51</f>
        <v>19.118649785866236</v>
      </c>
      <c r="W51" s="18">
        <f>+$R51/$O51</f>
        <v>8.5794601966552322E-2</v>
      </c>
      <c r="X51" s="32">
        <f>+$T51/$U51</f>
        <v>2.4714769674078112</v>
      </c>
      <c r="Z51" s="12">
        <f>+$T51/$S51</f>
        <v>9.2249206281841013E-3</v>
      </c>
      <c r="AB51" s="32">
        <f>+$T51/$O51</f>
        <v>8.4334722347160097E-3</v>
      </c>
    </row>
    <row r="52" spans="1:28" x14ac:dyDescent="0.3">
      <c r="A52" s="33">
        <v>3938</v>
      </c>
      <c r="B52" s="32" t="s">
        <v>32</v>
      </c>
      <c r="C52" s="32" t="s">
        <v>25</v>
      </c>
      <c r="D52" s="32">
        <v>800198076</v>
      </c>
      <c r="E52" s="32" t="s">
        <v>336</v>
      </c>
      <c r="F52" s="32" t="s">
        <v>58</v>
      </c>
      <c r="G52" s="32" t="s">
        <v>59</v>
      </c>
      <c r="H52" s="32" t="s">
        <v>27</v>
      </c>
      <c r="I52" s="32" t="s">
        <v>337</v>
      </c>
      <c r="J52" s="32" t="s">
        <v>29</v>
      </c>
      <c r="K52" s="32" t="s">
        <v>29</v>
      </c>
      <c r="L52" s="32" t="s">
        <v>30</v>
      </c>
      <c r="M52" s="32">
        <v>4357914</v>
      </c>
      <c r="N52" s="32">
        <v>32781</v>
      </c>
      <c r="O52" s="32">
        <v>4390695</v>
      </c>
      <c r="P52" s="32">
        <v>437633</v>
      </c>
      <c r="Q52" s="32">
        <v>548097</v>
      </c>
      <c r="R52" s="32">
        <v>985730</v>
      </c>
      <c r="S52" s="32">
        <v>3404965</v>
      </c>
      <c r="T52" s="32">
        <v>37594</v>
      </c>
      <c r="U52" s="32">
        <v>67969</v>
      </c>
      <c r="V52" s="20">
        <f>+$M52/$P52</f>
        <v>9.9579190783144789</v>
      </c>
      <c r="W52" s="18">
        <f>+$R52/$O52</f>
        <v>0.22450432106989895</v>
      </c>
      <c r="X52" s="32">
        <f>+$T52/$U52</f>
        <v>0.55310509202724767</v>
      </c>
      <c r="Z52" s="12">
        <f>+$T52/$S52</f>
        <v>1.1040935809912878E-2</v>
      </c>
      <c r="AB52" s="32">
        <f>+$T52/$O52</f>
        <v>8.5621980119320526E-3</v>
      </c>
    </row>
    <row r="53" spans="1:28" x14ac:dyDescent="0.3">
      <c r="A53" s="33">
        <v>1116</v>
      </c>
      <c r="B53" s="32" t="s">
        <v>32</v>
      </c>
      <c r="C53" s="32" t="s">
        <v>25</v>
      </c>
      <c r="D53" s="32">
        <v>800052954</v>
      </c>
      <c r="E53" s="32" t="s">
        <v>288</v>
      </c>
      <c r="F53" s="32" t="s">
        <v>58</v>
      </c>
      <c r="G53" s="32" t="s">
        <v>59</v>
      </c>
      <c r="H53" s="32" t="s">
        <v>27</v>
      </c>
      <c r="I53" s="32" t="s">
        <v>289</v>
      </c>
      <c r="J53" s="32" t="s">
        <v>29</v>
      </c>
      <c r="K53" s="32" t="s">
        <v>29</v>
      </c>
      <c r="L53" s="32" t="s">
        <v>30</v>
      </c>
      <c r="M53" s="32">
        <v>1219589</v>
      </c>
      <c r="N53" s="32">
        <v>3061486</v>
      </c>
      <c r="O53" s="32">
        <v>4281075</v>
      </c>
      <c r="P53" s="32">
        <v>590141</v>
      </c>
      <c r="Q53" s="32">
        <v>144613</v>
      </c>
      <c r="R53" s="32">
        <v>734754</v>
      </c>
      <c r="S53" s="32">
        <v>3546321</v>
      </c>
      <c r="T53" s="32">
        <v>47755</v>
      </c>
      <c r="V53" s="20">
        <f>+$M53/$P53</f>
        <v>2.0666061161654588</v>
      </c>
      <c r="W53" s="18">
        <f>+$R53/$O53</f>
        <v>0.17162838772971742</v>
      </c>
      <c r="Z53" s="12">
        <f>+$T53/$S53</f>
        <v>1.3466068074491846E-2</v>
      </c>
      <c r="AB53" s="32">
        <f>+$T53/$O53</f>
        <v>1.115490852180819E-2</v>
      </c>
    </row>
    <row r="54" spans="1:28" x14ac:dyDescent="0.3">
      <c r="A54" s="33">
        <v>3894</v>
      </c>
      <c r="B54" s="32" t="s">
        <v>24</v>
      </c>
      <c r="C54" s="32" t="s">
        <v>25</v>
      </c>
      <c r="D54" s="32">
        <v>900334095</v>
      </c>
      <c r="E54" s="32" t="s">
        <v>184</v>
      </c>
      <c r="F54" s="32" t="s">
        <v>58</v>
      </c>
      <c r="G54" s="32" t="s">
        <v>59</v>
      </c>
      <c r="H54" s="32" t="s">
        <v>87</v>
      </c>
      <c r="I54" s="32" t="s">
        <v>185</v>
      </c>
      <c r="J54" s="32" t="s">
        <v>29</v>
      </c>
      <c r="K54" s="32" t="s">
        <v>29</v>
      </c>
      <c r="L54" s="32" t="s">
        <v>30</v>
      </c>
      <c r="M54" s="32">
        <v>15543810</v>
      </c>
      <c r="N54" s="32">
        <v>1118967</v>
      </c>
      <c r="O54" s="32">
        <v>16662777</v>
      </c>
      <c r="P54" s="32">
        <v>6591821</v>
      </c>
      <c r="Q54" s="32">
        <v>583020</v>
      </c>
      <c r="R54" s="32">
        <v>7174841</v>
      </c>
      <c r="S54" s="32">
        <v>9487936</v>
      </c>
      <c r="T54" s="32">
        <v>174433</v>
      </c>
      <c r="V54" s="20">
        <f>+$M54/$P54</f>
        <v>2.358044916571612</v>
      </c>
      <c r="W54" s="18">
        <f>+$R54/$O54</f>
        <v>0.43059095131621816</v>
      </c>
      <c r="Z54" s="12">
        <f>+$T54/$S54</f>
        <v>1.8384715073963401E-2</v>
      </c>
      <c r="AB54" s="32">
        <f>+$T54/$O54</f>
        <v>1.0468423120587883E-2</v>
      </c>
    </row>
    <row r="55" spans="1:28" x14ac:dyDescent="0.3">
      <c r="A55" s="33">
        <v>13264</v>
      </c>
      <c r="B55" s="32" t="s">
        <v>32</v>
      </c>
      <c r="C55" s="32" t="s">
        <v>25</v>
      </c>
      <c r="D55" s="32">
        <v>830106465</v>
      </c>
      <c r="E55" s="32" t="s">
        <v>518</v>
      </c>
      <c r="F55" s="32" t="s">
        <v>58</v>
      </c>
      <c r="G55" s="32" t="s">
        <v>59</v>
      </c>
      <c r="H55" s="32" t="s">
        <v>51</v>
      </c>
      <c r="I55" s="32" t="s">
        <v>519</v>
      </c>
      <c r="J55" s="32" t="s">
        <v>29</v>
      </c>
      <c r="K55" s="32" t="s">
        <v>29</v>
      </c>
      <c r="L55" s="32" t="s">
        <v>30</v>
      </c>
      <c r="M55" s="32">
        <v>1585713</v>
      </c>
      <c r="N55" s="32">
        <v>1125234</v>
      </c>
      <c r="O55" s="32">
        <v>2710947</v>
      </c>
      <c r="P55" s="32">
        <v>511219</v>
      </c>
      <c r="R55" s="32">
        <v>511219</v>
      </c>
      <c r="S55" s="32">
        <v>2199728</v>
      </c>
      <c r="T55" s="32">
        <v>45083</v>
      </c>
      <c r="U55" s="32">
        <v>85631</v>
      </c>
      <c r="V55" s="20">
        <f>+$M55/$P55</f>
        <v>3.1018272012581694</v>
      </c>
      <c r="W55" s="18">
        <f>+$R55/$O55</f>
        <v>0.18857580026463078</v>
      </c>
      <c r="X55" s="32">
        <f>+$T55/$U55</f>
        <v>0.52647989629923742</v>
      </c>
      <c r="Z55" s="12">
        <f>+$T55/$S55</f>
        <v>2.049480663063797E-2</v>
      </c>
      <c r="AB55" s="32">
        <f>+$T55/$O55</f>
        <v>1.6629982068996553E-2</v>
      </c>
    </row>
    <row r="56" spans="1:28" x14ac:dyDescent="0.3">
      <c r="A56" s="33">
        <v>22652</v>
      </c>
      <c r="B56" s="32" t="s">
        <v>32</v>
      </c>
      <c r="C56" s="32" t="s">
        <v>25</v>
      </c>
      <c r="D56" s="32">
        <v>900042898</v>
      </c>
      <c r="E56" s="32" t="s">
        <v>669</v>
      </c>
      <c r="F56" s="32" t="s">
        <v>58</v>
      </c>
      <c r="G56" s="32" t="s">
        <v>59</v>
      </c>
      <c r="H56" s="32" t="s">
        <v>51</v>
      </c>
      <c r="I56" s="32" t="s">
        <v>670</v>
      </c>
      <c r="J56" s="32" t="s">
        <v>29</v>
      </c>
      <c r="K56" s="32" t="s">
        <v>29</v>
      </c>
      <c r="L56" s="32" t="s">
        <v>30</v>
      </c>
      <c r="M56" s="32">
        <v>14164684</v>
      </c>
      <c r="N56" s="32">
        <v>5011315</v>
      </c>
      <c r="O56" s="32">
        <v>19175999</v>
      </c>
      <c r="P56" s="32">
        <v>2746217</v>
      </c>
      <c r="Q56" s="32">
        <v>4265865</v>
      </c>
      <c r="R56" s="32">
        <v>7012082</v>
      </c>
      <c r="S56" s="32">
        <v>12163917</v>
      </c>
      <c r="T56" s="32">
        <v>279472</v>
      </c>
      <c r="U56" s="32">
        <v>1099169</v>
      </c>
      <c r="V56" s="20">
        <f>+$M56/$P56</f>
        <v>5.1578895622596468</v>
      </c>
      <c r="W56" s="18">
        <f>+$R56/$O56</f>
        <v>0.36566971034990148</v>
      </c>
      <c r="X56" s="32">
        <f>+$T56/$U56</f>
        <v>0.2542575345556507</v>
      </c>
      <c r="Z56" s="12">
        <f>+$T56/$S56</f>
        <v>2.2975493831468925E-2</v>
      </c>
      <c r="AB56" s="32">
        <f>+$T56/$O56</f>
        <v>1.4574051656969737E-2</v>
      </c>
    </row>
    <row r="57" spans="1:28" x14ac:dyDescent="0.3">
      <c r="A57" s="33">
        <v>24434</v>
      </c>
      <c r="B57" s="32" t="s">
        <v>32</v>
      </c>
      <c r="C57" s="32" t="s">
        <v>25</v>
      </c>
      <c r="D57" s="32">
        <v>900114653</v>
      </c>
      <c r="E57" s="32" t="s">
        <v>697</v>
      </c>
      <c r="F57" s="32" t="s">
        <v>58</v>
      </c>
      <c r="G57" s="32" t="s">
        <v>59</v>
      </c>
      <c r="H57" s="32" t="s">
        <v>27</v>
      </c>
      <c r="I57" s="32" t="s">
        <v>698</v>
      </c>
      <c r="J57" s="32" t="s">
        <v>29</v>
      </c>
      <c r="K57" s="32" t="s">
        <v>29</v>
      </c>
      <c r="L57" s="32" t="s">
        <v>30</v>
      </c>
      <c r="M57" s="32">
        <v>15396109</v>
      </c>
      <c r="N57" s="32">
        <v>4253069</v>
      </c>
      <c r="O57" s="32">
        <v>19649178</v>
      </c>
      <c r="P57" s="32">
        <v>845681</v>
      </c>
      <c r="Q57" s="32">
        <v>1862622</v>
      </c>
      <c r="R57" s="32">
        <v>2708303</v>
      </c>
      <c r="S57" s="32">
        <v>16940875</v>
      </c>
      <c r="T57" s="32">
        <v>400080</v>
      </c>
      <c r="U57" s="32">
        <v>13832</v>
      </c>
      <c r="V57" s="20">
        <f>+$M57/$P57</f>
        <v>18.205575151859861</v>
      </c>
      <c r="W57" s="18">
        <f>+$R57/$O57</f>
        <v>0.13783289051582717</v>
      </c>
      <c r="X57" s="32">
        <f>+$T57/$U57</f>
        <v>28.924233661075768</v>
      </c>
      <c r="Z57" s="12">
        <f>+$T57/$S57</f>
        <v>2.3616253587845963E-2</v>
      </c>
      <c r="AB57" s="32">
        <f>+$T57/$O57</f>
        <v>2.036115709267838E-2</v>
      </c>
    </row>
    <row r="58" spans="1:28" x14ac:dyDescent="0.3">
      <c r="A58" s="33">
        <v>3580</v>
      </c>
      <c r="B58" s="32" t="s">
        <v>24</v>
      </c>
      <c r="C58" s="32" t="s">
        <v>25</v>
      </c>
      <c r="D58" s="32">
        <v>900223935</v>
      </c>
      <c r="E58" s="32" t="s">
        <v>175</v>
      </c>
      <c r="F58" s="32" t="s">
        <v>58</v>
      </c>
      <c r="G58" s="32" t="s">
        <v>59</v>
      </c>
      <c r="H58" s="32" t="s">
        <v>27</v>
      </c>
      <c r="I58" s="32" t="s">
        <v>176</v>
      </c>
      <c r="J58" s="32" t="s">
        <v>74</v>
      </c>
      <c r="K58" s="32" t="s">
        <v>177</v>
      </c>
      <c r="L58" s="32" t="s">
        <v>30</v>
      </c>
      <c r="M58" s="32">
        <v>36281422</v>
      </c>
      <c r="N58" s="32">
        <v>2096104</v>
      </c>
      <c r="O58" s="32">
        <v>38377526</v>
      </c>
      <c r="P58" s="32">
        <v>18064788</v>
      </c>
      <c r="R58" s="32">
        <v>18064788</v>
      </c>
      <c r="S58" s="32">
        <v>20312738</v>
      </c>
      <c r="T58" s="32">
        <v>517251</v>
      </c>
      <c r="U58" s="32">
        <v>1459944</v>
      </c>
      <c r="V58" s="20">
        <f>+$M58/$P58</f>
        <v>2.0084056342094909</v>
      </c>
      <c r="W58" s="18">
        <f>+$R58/$O58</f>
        <v>0.47071267699746983</v>
      </c>
      <c r="X58" s="32">
        <f>+$T58/$U58</f>
        <v>0.35429509625026712</v>
      </c>
      <c r="Z58" s="12">
        <f>+$T58/$S58</f>
        <v>2.5464366251364046E-2</v>
      </c>
      <c r="AB58" s="32">
        <f>+$T58/$O58</f>
        <v>1.3477966245140451E-2</v>
      </c>
    </row>
    <row r="59" spans="1:28" x14ac:dyDescent="0.3">
      <c r="A59" s="33">
        <v>30576</v>
      </c>
      <c r="B59" s="32" t="s">
        <v>32</v>
      </c>
      <c r="C59" s="32" t="s">
        <v>25</v>
      </c>
      <c r="D59" s="32">
        <v>900346138</v>
      </c>
      <c r="E59" s="32" t="s">
        <v>787</v>
      </c>
      <c r="F59" s="32" t="s">
        <v>58</v>
      </c>
      <c r="G59" s="32" t="s">
        <v>59</v>
      </c>
      <c r="H59" s="32" t="s">
        <v>27</v>
      </c>
      <c r="I59" s="32" t="s">
        <v>788</v>
      </c>
      <c r="J59" s="32" t="s">
        <v>29</v>
      </c>
      <c r="K59" s="32" t="s">
        <v>29</v>
      </c>
      <c r="L59" s="32" t="s">
        <v>30</v>
      </c>
      <c r="M59" s="32">
        <v>18542684</v>
      </c>
      <c r="N59" s="32">
        <v>3221320</v>
      </c>
      <c r="O59" s="32">
        <v>21764004</v>
      </c>
      <c r="P59" s="32">
        <v>497237</v>
      </c>
      <c r="Q59" s="32">
        <v>0</v>
      </c>
      <c r="R59" s="32">
        <v>497237</v>
      </c>
      <c r="S59" s="32">
        <v>21266767</v>
      </c>
      <c r="T59" s="32">
        <v>558433</v>
      </c>
      <c r="U59" s="32">
        <v>234821</v>
      </c>
      <c r="V59" s="20">
        <f>+$M59/$P59</f>
        <v>37.291440500204125</v>
      </c>
      <c r="W59" s="18">
        <f>+$R59/$O59</f>
        <v>2.2846761101495847E-2</v>
      </c>
      <c r="X59" s="32">
        <f>+$T59/$U59</f>
        <v>2.3781220589299936</v>
      </c>
      <c r="Z59" s="12">
        <f>+$T59/$S59</f>
        <v>2.6258481131617231E-2</v>
      </c>
      <c r="AB59" s="32">
        <f>+$T59/$O59</f>
        <v>2.5658559886315036E-2</v>
      </c>
    </row>
    <row r="60" spans="1:28" x14ac:dyDescent="0.3">
      <c r="A60" s="33">
        <v>1946</v>
      </c>
      <c r="B60" s="32" t="s">
        <v>24</v>
      </c>
      <c r="C60" s="32" t="s">
        <v>25</v>
      </c>
      <c r="D60" s="32">
        <v>860003437</v>
      </c>
      <c r="E60" s="32" t="s">
        <v>119</v>
      </c>
      <c r="F60" s="32" t="s">
        <v>58</v>
      </c>
      <c r="G60" s="32" t="s">
        <v>59</v>
      </c>
      <c r="H60" s="32" t="s">
        <v>27</v>
      </c>
      <c r="I60" s="32" t="s">
        <v>120</v>
      </c>
      <c r="J60" s="32" t="s">
        <v>29</v>
      </c>
      <c r="K60" s="32" t="s">
        <v>29</v>
      </c>
      <c r="L60" s="32" t="s">
        <v>30</v>
      </c>
      <c r="M60" s="32">
        <v>15703441</v>
      </c>
      <c r="N60" s="32">
        <v>12306751</v>
      </c>
      <c r="O60" s="32">
        <v>28010192</v>
      </c>
      <c r="P60" s="32">
        <v>1317586</v>
      </c>
      <c r="Q60" s="32">
        <v>1592005</v>
      </c>
      <c r="R60" s="32">
        <v>2909591</v>
      </c>
      <c r="S60" s="32">
        <v>25100601</v>
      </c>
      <c r="T60" s="32">
        <v>677945</v>
      </c>
      <c r="V60" s="20">
        <f>+$M60/$P60</f>
        <v>11.918342332113426</v>
      </c>
      <c r="W60" s="18">
        <f>+$R60/$O60</f>
        <v>0.1038761533658891</v>
      </c>
      <c r="Z60" s="12">
        <f>+$T60/$S60</f>
        <v>2.7009114243917904E-2</v>
      </c>
      <c r="AB60" s="32">
        <f>+$T60/$O60</f>
        <v>2.4203511350439869E-2</v>
      </c>
    </row>
    <row r="61" spans="1:28" x14ac:dyDescent="0.3">
      <c r="A61" s="33">
        <v>2020</v>
      </c>
      <c r="B61" s="32" t="s">
        <v>31</v>
      </c>
      <c r="C61" s="32" t="s">
        <v>25</v>
      </c>
      <c r="D61" s="32">
        <v>900818280</v>
      </c>
      <c r="E61" s="32" t="s">
        <v>265</v>
      </c>
      <c r="F61" s="32" t="s">
        <v>58</v>
      </c>
      <c r="G61" s="32" t="s">
        <v>59</v>
      </c>
      <c r="H61" s="32" t="s">
        <v>27</v>
      </c>
      <c r="I61" s="32" t="s">
        <v>170</v>
      </c>
      <c r="J61" s="32" t="s">
        <v>29</v>
      </c>
      <c r="K61" s="32" t="s">
        <v>29</v>
      </c>
      <c r="L61" s="32" t="s">
        <v>30</v>
      </c>
      <c r="M61" s="32">
        <v>28330</v>
      </c>
      <c r="N61" s="32">
        <v>156445635</v>
      </c>
      <c r="O61" s="32">
        <v>156473965</v>
      </c>
      <c r="P61" s="32">
        <v>152238</v>
      </c>
      <c r="Q61" s="32">
        <v>408423</v>
      </c>
      <c r="R61" s="32">
        <v>560661</v>
      </c>
      <c r="S61" s="32">
        <v>155913304</v>
      </c>
      <c r="T61" s="32">
        <v>4354731</v>
      </c>
      <c r="U61" s="32">
        <v>635</v>
      </c>
      <c r="V61" s="20">
        <f>+$M61/$P61</f>
        <v>0.18609020086969089</v>
      </c>
      <c r="W61" s="18">
        <f>+$R61/$O61</f>
        <v>3.5830944783689735E-3</v>
      </c>
      <c r="X61" s="32">
        <f>+$T61/$U61</f>
        <v>6857.8440944881886</v>
      </c>
      <c r="Z61" s="12">
        <f>+$T61/$S61</f>
        <v>2.7930464484288011E-2</v>
      </c>
      <c r="AB61" s="32">
        <f>+$T61/$O61</f>
        <v>2.783038699121608E-2</v>
      </c>
    </row>
    <row r="62" spans="1:28" x14ac:dyDescent="0.3">
      <c r="A62" s="33">
        <v>25332</v>
      </c>
      <c r="B62" s="32" t="s">
        <v>32</v>
      </c>
      <c r="C62" s="32" t="s">
        <v>25</v>
      </c>
      <c r="D62" s="32">
        <v>900148010</v>
      </c>
      <c r="E62" s="32" t="s">
        <v>716</v>
      </c>
      <c r="F62" s="32" t="s">
        <v>58</v>
      </c>
      <c r="G62" s="32" t="s">
        <v>59</v>
      </c>
      <c r="H62" s="32" t="s">
        <v>27</v>
      </c>
      <c r="I62" s="32" t="s">
        <v>717</v>
      </c>
      <c r="J62" s="32" t="s">
        <v>74</v>
      </c>
      <c r="K62" s="32" t="s">
        <v>177</v>
      </c>
      <c r="L62" s="32" t="s">
        <v>30</v>
      </c>
      <c r="M62" s="32">
        <v>6776932</v>
      </c>
      <c r="O62" s="32">
        <v>6776932</v>
      </c>
      <c r="P62" s="32">
        <v>11472</v>
      </c>
      <c r="Q62" s="32">
        <v>19325057</v>
      </c>
      <c r="R62" s="32">
        <v>19336529</v>
      </c>
      <c r="S62" s="32">
        <v>-12559597</v>
      </c>
      <c r="T62" s="32">
        <v>-353426</v>
      </c>
      <c r="U62" s="32">
        <v>834</v>
      </c>
      <c r="V62" s="20">
        <f>+$M62/$P62</f>
        <v>590.73675034867506</v>
      </c>
      <c r="W62" s="18">
        <f>+$R62/$O62</f>
        <v>2.8532865609393747</v>
      </c>
      <c r="X62" s="32">
        <f>+$T62/$U62</f>
        <v>-423.77218225419665</v>
      </c>
      <c r="Z62" s="12">
        <f>+$T62/$S62</f>
        <v>2.8139915635828124E-2</v>
      </c>
      <c r="AB62" s="32">
        <f>+$T62/$O62</f>
        <v>-5.2151327473848048E-2</v>
      </c>
    </row>
    <row r="63" spans="1:28" x14ac:dyDescent="0.3">
      <c r="A63" s="33">
        <v>15486</v>
      </c>
      <c r="B63" s="32" t="s">
        <v>32</v>
      </c>
      <c r="C63" s="32" t="s">
        <v>25</v>
      </c>
      <c r="D63" s="32">
        <v>860000888</v>
      </c>
      <c r="E63" s="32" t="s">
        <v>563</v>
      </c>
      <c r="F63" s="32" t="s">
        <v>58</v>
      </c>
      <c r="G63" s="32" t="s">
        <v>59</v>
      </c>
      <c r="H63" s="32" t="s">
        <v>27</v>
      </c>
      <c r="I63" s="32" t="s">
        <v>564</v>
      </c>
      <c r="J63" s="32" t="s">
        <v>29</v>
      </c>
      <c r="K63" s="32" t="s">
        <v>29</v>
      </c>
      <c r="L63" s="32" t="s">
        <v>30</v>
      </c>
      <c r="M63" s="32">
        <v>4759663</v>
      </c>
      <c r="N63" s="32">
        <v>1658059</v>
      </c>
      <c r="O63" s="32">
        <v>6417722</v>
      </c>
      <c r="P63" s="32">
        <v>408434</v>
      </c>
      <c r="Q63" s="32">
        <v>636000</v>
      </c>
      <c r="R63" s="32">
        <v>1044434</v>
      </c>
      <c r="S63" s="32">
        <v>5373288</v>
      </c>
      <c r="T63" s="32">
        <v>195107</v>
      </c>
      <c r="V63" s="20">
        <f>+$M63/$P63</f>
        <v>11.653444620183432</v>
      </c>
      <c r="W63" s="18">
        <f>+$R63/$O63</f>
        <v>0.16274216926192814</v>
      </c>
      <c r="Z63" s="12">
        <f>+$T63/$S63</f>
        <v>3.6310542074052238E-2</v>
      </c>
      <c r="AB63" s="32">
        <f>+$T63/$O63</f>
        <v>3.0401285689844466E-2</v>
      </c>
    </row>
    <row r="64" spans="1:28" x14ac:dyDescent="0.3">
      <c r="A64" s="33">
        <v>4996</v>
      </c>
      <c r="B64" s="32" t="s">
        <v>32</v>
      </c>
      <c r="C64" s="32" t="s">
        <v>25</v>
      </c>
      <c r="D64" s="32">
        <v>800247023</v>
      </c>
      <c r="E64" s="32" t="s">
        <v>366</v>
      </c>
      <c r="F64" s="32" t="s">
        <v>58</v>
      </c>
      <c r="G64" s="32" t="s">
        <v>59</v>
      </c>
      <c r="H64" s="32" t="s">
        <v>51</v>
      </c>
      <c r="I64" s="32" t="s">
        <v>367</v>
      </c>
      <c r="J64" s="32" t="s">
        <v>29</v>
      </c>
      <c r="K64" s="32" t="s">
        <v>29</v>
      </c>
      <c r="L64" s="32" t="s">
        <v>30</v>
      </c>
      <c r="M64" s="32">
        <v>2266977</v>
      </c>
      <c r="N64" s="32">
        <v>2094651</v>
      </c>
      <c r="O64" s="32">
        <v>4361628</v>
      </c>
      <c r="P64" s="32">
        <v>30758</v>
      </c>
      <c r="R64" s="32">
        <v>30758</v>
      </c>
      <c r="S64" s="32">
        <v>4330870</v>
      </c>
      <c r="T64" s="32">
        <v>164246</v>
      </c>
      <c r="U64" s="32">
        <v>97659</v>
      </c>
      <c r="V64" s="20">
        <f>+$M64/$P64</f>
        <v>73.703654333831849</v>
      </c>
      <c r="W64" s="18">
        <f>+$R64/$O64</f>
        <v>7.0519539951596055E-3</v>
      </c>
      <c r="X64" s="32">
        <f>+$T64/$U64</f>
        <v>1.681831679619902</v>
      </c>
      <c r="Z64" s="12">
        <f>+$T64/$S64</f>
        <v>3.7924481686127727E-2</v>
      </c>
      <c r="AB64" s="32">
        <f>+$T64/$O64</f>
        <v>3.7657039985986886E-2</v>
      </c>
    </row>
    <row r="65" spans="1:28" x14ac:dyDescent="0.3">
      <c r="A65" s="33">
        <v>3508</v>
      </c>
      <c r="B65" s="32" t="s">
        <v>24</v>
      </c>
      <c r="C65" s="32" t="s">
        <v>25</v>
      </c>
      <c r="D65" s="32">
        <v>900194910</v>
      </c>
      <c r="E65" s="32" t="s">
        <v>173</v>
      </c>
      <c r="F65" s="32" t="s">
        <v>58</v>
      </c>
      <c r="G65" s="32" t="s">
        <v>59</v>
      </c>
      <c r="H65" s="32" t="s">
        <v>44</v>
      </c>
      <c r="I65" s="32" t="s">
        <v>174</v>
      </c>
      <c r="J65" s="32" t="s">
        <v>29</v>
      </c>
      <c r="K65" s="32" t="s">
        <v>29</v>
      </c>
      <c r="L65" s="32" t="s">
        <v>30</v>
      </c>
      <c r="M65" s="32">
        <v>73607394</v>
      </c>
      <c r="N65" s="32">
        <v>5785643</v>
      </c>
      <c r="O65" s="32">
        <v>79393037</v>
      </c>
      <c r="P65" s="32">
        <v>39857086</v>
      </c>
      <c r="Q65" s="32">
        <v>1970119</v>
      </c>
      <c r="R65" s="32">
        <v>41827205</v>
      </c>
      <c r="S65" s="32">
        <v>37565832</v>
      </c>
      <c r="T65" s="32">
        <v>1469744</v>
      </c>
      <c r="V65" s="20">
        <f>+$M65/$P65</f>
        <v>1.8467831291028149</v>
      </c>
      <c r="W65" s="18">
        <f>+$R65/$O65</f>
        <v>0.52683719606292423</v>
      </c>
      <c r="Z65" s="12">
        <f>+$T65/$S65</f>
        <v>3.91244895095096E-2</v>
      </c>
      <c r="AB65" s="32">
        <f>+$T65/$O65</f>
        <v>1.8512253158926267E-2</v>
      </c>
    </row>
    <row r="66" spans="1:28" x14ac:dyDescent="0.3">
      <c r="A66" s="33">
        <v>11726</v>
      </c>
      <c r="B66" s="32" t="s">
        <v>32</v>
      </c>
      <c r="C66" s="32" t="s">
        <v>25</v>
      </c>
      <c r="D66" s="32">
        <v>830056903</v>
      </c>
      <c r="E66" s="32" t="s">
        <v>477</v>
      </c>
      <c r="F66" s="32" t="s">
        <v>58</v>
      </c>
      <c r="G66" s="32" t="s">
        <v>59</v>
      </c>
      <c r="H66" s="32" t="s">
        <v>27</v>
      </c>
      <c r="I66" s="32" t="s">
        <v>478</v>
      </c>
      <c r="J66" s="32" t="s">
        <v>29</v>
      </c>
      <c r="K66" s="32" t="s">
        <v>29</v>
      </c>
      <c r="L66" s="32" t="s">
        <v>30</v>
      </c>
      <c r="M66" s="32">
        <v>644629</v>
      </c>
      <c r="N66" s="32">
        <v>1520880</v>
      </c>
      <c r="O66" s="32">
        <v>2165509</v>
      </c>
      <c r="P66" s="32">
        <v>315413</v>
      </c>
      <c r="Q66" s="32">
        <v>676545</v>
      </c>
      <c r="R66" s="32">
        <v>991958</v>
      </c>
      <c r="S66" s="32">
        <v>1173551</v>
      </c>
      <c r="T66" s="32">
        <v>46684</v>
      </c>
      <c r="U66" s="32">
        <v>13850</v>
      </c>
      <c r="V66" s="20">
        <f>+$M66/$P66</f>
        <v>2.0437616712056892</v>
      </c>
      <c r="W66" s="18">
        <f>+$R66/$O66</f>
        <v>0.4580715203677288</v>
      </c>
      <c r="X66" s="32">
        <f>+$T66/$U66</f>
        <v>3.3706859205776172</v>
      </c>
      <c r="Z66" s="12">
        <f>+$T66/$S66</f>
        <v>3.9780120335630921E-2</v>
      </c>
      <c r="AB66" s="32">
        <f>+$T66/$O66</f>
        <v>2.1557980133077258E-2</v>
      </c>
    </row>
    <row r="67" spans="1:28" x14ac:dyDescent="0.3">
      <c r="A67" s="33">
        <v>2012</v>
      </c>
      <c r="B67" s="32" t="s">
        <v>24</v>
      </c>
      <c r="C67" s="32" t="s">
        <v>25</v>
      </c>
      <c r="D67" s="32">
        <v>860010268</v>
      </c>
      <c r="E67" s="32" t="s">
        <v>121</v>
      </c>
      <c r="F67" s="32" t="s">
        <v>58</v>
      </c>
      <c r="G67" s="32" t="s">
        <v>59</v>
      </c>
      <c r="H67" s="32" t="s">
        <v>27</v>
      </c>
      <c r="I67" s="32" t="s">
        <v>122</v>
      </c>
      <c r="J67" s="32" t="s">
        <v>29</v>
      </c>
      <c r="K67" s="32" t="s">
        <v>29</v>
      </c>
      <c r="L67" s="32" t="s">
        <v>30</v>
      </c>
      <c r="M67" s="32">
        <v>33215523</v>
      </c>
      <c r="N67" s="32">
        <v>10690674</v>
      </c>
      <c r="O67" s="32">
        <v>43906197</v>
      </c>
      <c r="P67" s="32">
        <v>8818710</v>
      </c>
      <c r="R67" s="32">
        <v>8818710</v>
      </c>
      <c r="S67" s="32">
        <v>35087487</v>
      </c>
      <c r="T67" s="32">
        <v>1455031</v>
      </c>
      <c r="U67" s="32">
        <v>1033266</v>
      </c>
      <c r="V67" s="20">
        <f>+$M67/$P67</f>
        <v>3.7664831931200822</v>
      </c>
      <c r="W67" s="18">
        <f>+$R67/$O67</f>
        <v>0.20085342394833239</v>
      </c>
      <c r="X67" s="32">
        <f>+$T67/$U67</f>
        <v>1.4081862753637495</v>
      </c>
      <c r="Z67" s="12">
        <f>+$T67/$S67</f>
        <v>4.1468658043250575E-2</v>
      </c>
      <c r="AB67" s="32">
        <f>+$T67/$O67</f>
        <v>3.3139536088721146E-2</v>
      </c>
    </row>
    <row r="68" spans="1:28" x14ac:dyDescent="0.3">
      <c r="A68" s="33">
        <v>5040</v>
      </c>
      <c r="B68" s="32" t="s">
        <v>32</v>
      </c>
      <c r="C68" s="32" t="s">
        <v>25</v>
      </c>
      <c r="D68" s="32">
        <v>800248423</v>
      </c>
      <c r="E68" s="32" t="s">
        <v>368</v>
      </c>
      <c r="F68" s="32" t="s">
        <v>58</v>
      </c>
      <c r="G68" s="32" t="s">
        <v>59</v>
      </c>
      <c r="H68" s="32" t="s">
        <v>27</v>
      </c>
      <c r="I68" s="32" t="s">
        <v>369</v>
      </c>
      <c r="J68" s="32" t="s">
        <v>29</v>
      </c>
      <c r="K68" s="32" t="s">
        <v>29</v>
      </c>
      <c r="L68" s="32" t="s">
        <v>30</v>
      </c>
      <c r="M68" s="32">
        <v>7366201</v>
      </c>
      <c r="N68" s="32">
        <v>2223826</v>
      </c>
      <c r="O68" s="32">
        <v>9590027</v>
      </c>
      <c r="P68" s="32">
        <v>1956402</v>
      </c>
      <c r="Q68" s="32">
        <v>2291049</v>
      </c>
      <c r="R68" s="32">
        <v>4247451</v>
      </c>
      <c r="S68" s="32">
        <v>5342576</v>
      </c>
      <c r="T68" s="32">
        <v>222732</v>
      </c>
      <c r="V68" s="20">
        <f>+$M68/$P68</f>
        <v>3.7651776066473044</v>
      </c>
      <c r="W68" s="18">
        <f>+$R68/$O68</f>
        <v>0.44290292404807619</v>
      </c>
      <c r="Z68" s="12">
        <f>+$T68/$S68</f>
        <v>4.16900012278721E-2</v>
      </c>
      <c r="AB68" s="32">
        <f>+$T68/$O68</f>
        <v>2.3225377780479659E-2</v>
      </c>
    </row>
    <row r="69" spans="1:28" x14ac:dyDescent="0.3">
      <c r="A69" s="33">
        <v>27682</v>
      </c>
      <c r="B69" s="32" t="s">
        <v>32</v>
      </c>
      <c r="C69" s="32" t="s">
        <v>25</v>
      </c>
      <c r="D69" s="32">
        <v>900237382</v>
      </c>
      <c r="E69" s="32" t="s">
        <v>748</v>
      </c>
      <c r="F69" s="32" t="s">
        <v>58</v>
      </c>
      <c r="G69" s="32" t="s">
        <v>59</v>
      </c>
      <c r="H69" s="32" t="s">
        <v>27</v>
      </c>
      <c r="I69" s="32" t="s">
        <v>749</v>
      </c>
      <c r="J69" s="32" t="s">
        <v>29</v>
      </c>
      <c r="K69" s="32" t="s">
        <v>29</v>
      </c>
      <c r="L69" s="32" t="s">
        <v>30</v>
      </c>
      <c r="M69" s="32">
        <v>4002076</v>
      </c>
      <c r="N69" s="32">
        <v>370163</v>
      </c>
      <c r="O69" s="32">
        <v>4372239</v>
      </c>
      <c r="P69" s="32">
        <v>2624426</v>
      </c>
      <c r="Q69" s="32">
        <v>258319</v>
      </c>
      <c r="R69" s="32">
        <v>2882745</v>
      </c>
      <c r="S69" s="32">
        <v>1489494</v>
      </c>
      <c r="T69" s="32">
        <v>67884</v>
      </c>
      <c r="U69" s="32">
        <v>174028</v>
      </c>
      <c r="V69" s="20">
        <f>+$M69/$P69</f>
        <v>1.5249338331505633</v>
      </c>
      <c r="W69" s="18">
        <f>+$R69/$O69</f>
        <v>0.65932923611906846</v>
      </c>
      <c r="X69" s="32">
        <f>+$T69/$U69</f>
        <v>0.39007516031902911</v>
      </c>
      <c r="Z69" s="12">
        <f>+$T69/$S69</f>
        <v>4.5575208762170243E-2</v>
      </c>
      <c r="AB69" s="32">
        <f>+$T69/$O69</f>
        <v>1.5526141183041457E-2</v>
      </c>
    </row>
    <row r="70" spans="1:28" x14ac:dyDescent="0.3">
      <c r="A70" s="33">
        <v>4470</v>
      </c>
      <c r="B70" s="32" t="s">
        <v>32</v>
      </c>
      <c r="C70" s="32" t="s">
        <v>25</v>
      </c>
      <c r="D70" s="32">
        <v>800222033</v>
      </c>
      <c r="E70" s="32" t="s">
        <v>350</v>
      </c>
      <c r="F70" s="32" t="s">
        <v>58</v>
      </c>
      <c r="G70" s="32" t="s">
        <v>59</v>
      </c>
      <c r="H70" s="32" t="s">
        <v>27</v>
      </c>
      <c r="I70" s="32" t="s">
        <v>351</v>
      </c>
      <c r="J70" s="32" t="s">
        <v>29</v>
      </c>
      <c r="K70" s="32" t="s">
        <v>29</v>
      </c>
      <c r="L70" s="32" t="s">
        <v>30</v>
      </c>
      <c r="M70" s="32">
        <v>1389921</v>
      </c>
      <c r="N70" s="32">
        <v>10071891</v>
      </c>
      <c r="O70" s="32">
        <v>11461812</v>
      </c>
      <c r="P70" s="32">
        <v>2162393</v>
      </c>
      <c r="Q70" s="32">
        <v>527628</v>
      </c>
      <c r="R70" s="32">
        <v>2690021</v>
      </c>
      <c r="S70" s="32">
        <v>8771791</v>
      </c>
      <c r="T70" s="32">
        <v>401839</v>
      </c>
      <c r="U70" s="32">
        <v>202681</v>
      </c>
      <c r="V70" s="20">
        <f>+$M70/$P70</f>
        <v>0.64276983878508676</v>
      </c>
      <c r="W70" s="18">
        <f>+$R70/$O70</f>
        <v>0.23469421763330267</v>
      </c>
      <c r="X70" s="32">
        <f>+$T70/$U70</f>
        <v>1.98261800563447</v>
      </c>
      <c r="Z70" s="12">
        <f>+$T70/$S70</f>
        <v>4.5810370994931363E-2</v>
      </c>
      <c r="AB70" s="32">
        <f>+$T70/$O70</f>
        <v>3.5058941814784611E-2</v>
      </c>
    </row>
    <row r="71" spans="1:28" x14ac:dyDescent="0.3">
      <c r="A71" s="33">
        <v>13666</v>
      </c>
      <c r="B71" s="32" t="s">
        <v>32</v>
      </c>
      <c r="C71" s="32" t="s">
        <v>25</v>
      </c>
      <c r="D71" s="32">
        <v>830119211</v>
      </c>
      <c r="E71" s="32" t="s">
        <v>528</v>
      </c>
      <c r="F71" s="32" t="s">
        <v>58</v>
      </c>
      <c r="G71" s="32" t="s">
        <v>59</v>
      </c>
      <c r="H71" s="32" t="s">
        <v>27</v>
      </c>
      <c r="I71" s="32" t="s">
        <v>529</v>
      </c>
      <c r="J71" s="32" t="s">
        <v>29</v>
      </c>
      <c r="K71" s="32" t="s">
        <v>29</v>
      </c>
      <c r="L71" s="32" t="s">
        <v>30</v>
      </c>
      <c r="M71" s="32">
        <v>2374808</v>
      </c>
      <c r="N71" s="32">
        <v>1687494</v>
      </c>
      <c r="O71" s="32">
        <v>4062302</v>
      </c>
      <c r="P71" s="32">
        <v>200570</v>
      </c>
      <c r="Q71" s="32">
        <v>116979</v>
      </c>
      <c r="R71" s="32">
        <v>317549</v>
      </c>
      <c r="S71" s="32">
        <v>3744753</v>
      </c>
      <c r="T71" s="32">
        <v>175879</v>
      </c>
      <c r="V71" s="20">
        <f>+$M71/$P71</f>
        <v>11.840295158797428</v>
      </c>
      <c r="W71" s="18">
        <f>+$R71/$O71</f>
        <v>7.8169717564080657E-2</v>
      </c>
      <c r="Z71" s="12">
        <f>+$T71/$S71</f>
        <v>4.6966782588865004E-2</v>
      </c>
      <c r="AB71" s="32">
        <f>+$T71/$O71</f>
        <v>4.3295402458999849E-2</v>
      </c>
    </row>
    <row r="72" spans="1:28" x14ac:dyDescent="0.3">
      <c r="A72" s="33">
        <v>15588</v>
      </c>
      <c r="B72" s="32" t="s">
        <v>32</v>
      </c>
      <c r="C72" s="32" t="s">
        <v>25</v>
      </c>
      <c r="D72" s="32">
        <v>860004270</v>
      </c>
      <c r="E72" s="32" t="s">
        <v>567</v>
      </c>
      <c r="F72" s="32" t="s">
        <v>58</v>
      </c>
      <c r="G72" s="32" t="s">
        <v>59</v>
      </c>
      <c r="H72" s="32" t="s">
        <v>27</v>
      </c>
      <c r="I72" s="32" t="s">
        <v>568</v>
      </c>
      <c r="J72" s="32" t="s">
        <v>74</v>
      </c>
      <c r="K72" s="32" t="s">
        <v>569</v>
      </c>
      <c r="L72" s="32" t="s">
        <v>30</v>
      </c>
      <c r="M72" s="32">
        <v>14425629</v>
      </c>
      <c r="N72" s="32">
        <v>40443336</v>
      </c>
      <c r="O72" s="32">
        <v>54868965</v>
      </c>
      <c r="P72" s="32">
        <v>5522365</v>
      </c>
      <c r="Q72" s="32">
        <v>12007054</v>
      </c>
      <c r="R72" s="32">
        <v>17529419</v>
      </c>
      <c r="S72" s="32">
        <v>37339546</v>
      </c>
      <c r="T72" s="32">
        <v>1763824</v>
      </c>
      <c r="U72" s="32">
        <v>753005</v>
      </c>
      <c r="V72" s="20">
        <f>+$M72/$P72</f>
        <v>2.6122194023756125</v>
      </c>
      <c r="W72" s="18">
        <f>+$R72/$O72</f>
        <v>0.3194778505481195</v>
      </c>
      <c r="X72" s="32">
        <f>+$T72/$U72</f>
        <v>2.3423801966786408</v>
      </c>
      <c r="Z72" s="12">
        <f>+$T72/$S72</f>
        <v>4.7237424900666979E-2</v>
      </c>
      <c r="AB72" s="32">
        <f>+$T72/$O72</f>
        <v>3.2146113927973674E-2</v>
      </c>
    </row>
    <row r="73" spans="1:28" x14ac:dyDescent="0.3">
      <c r="A73" s="33">
        <v>8130</v>
      </c>
      <c r="B73" s="32" t="s">
        <v>32</v>
      </c>
      <c r="C73" s="32" t="s">
        <v>25</v>
      </c>
      <c r="D73" s="32">
        <v>811017871</v>
      </c>
      <c r="E73" s="32" t="s">
        <v>406</v>
      </c>
      <c r="F73" s="32" t="s">
        <v>58</v>
      </c>
      <c r="G73" s="32" t="s">
        <v>59</v>
      </c>
      <c r="H73" s="32" t="s">
        <v>44</v>
      </c>
      <c r="I73" s="32" t="s">
        <v>407</v>
      </c>
      <c r="J73" s="32" t="s">
        <v>41</v>
      </c>
      <c r="K73" s="32" t="s">
        <v>42</v>
      </c>
      <c r="L73" s="32" t="s">
        <v>30</v>
      </c>
      <c r="M73" s="32">
        <v>3306372</v>
      </c>
      <c r="N73" s="32">
        <v>504926</v>
      </c>
      <c r="O73" s="32">
        <v>3811298</v>
      </c>
      <c r="P73" s="32">
        <v>727939</v>
      </c>
      <c r="R73" s="32">
        <v>727939</v>
      </c>
      <c r="S73" s="32">
        <v>3083359</v>
      </c>
      <c r="T73" s="32">
        <v>148219</v>
      </c>
      <c r="U73" s="32">
        <v>438470</v>
      </c>
      <c r="V73" s="20">
        <f>+$M73/$P73</f>
        <v>4.5421003683000913</v>
      </c>
      <c r="W73" s="18">
        <f>+$R73/$O73</f>
        <v>0.19099503633670209</v>
      </c>
      <c r="X73" s="32">
        <f>+$T73/$U73</f>
        <v>0.33803680981595091</v>
      </c>
      <c r="Z73" s="12">
        <f>+$T73/$S73</f>
        <v>4.8070626871538472E-2</v>
      </c>
      <c r="AB73" s="32">
        <f>+$T73/$O73</f>
        <v>3.8889375745480938E-2</v>
      </c>
    </row>
    <row r="74" spans="1:28" x14ac:dyDescent="0.3">
      <c r="A74" s="33">
        <v>3086</v>
      </c>
      <c r="B74" s="32" t="s">
        <v>24</v>
      </c>
      <c r="C74" s="32" t="s">
        <v>25</v>
      </c>
      <c r="D74" s="32">
        <v>900042771</v>
      </c>
      <c r="E74" s="32" t="s">
        <v>167</v>
      </c>
      <c r="F74" s="32" t="s">
        <v>58</v>
      </c>
      <c r="G74" s="32" t="s">
        <v>59</v>
      </c>
      <c r="H74" s="32" t="s">
        <v>27</v>
      </c>
      <c r="I74" s="32" t="s">
        <v>168</v>
      </c>
      <c r="J74" s="32" t="s">
        <v>29</v>
      </c>
      <c r="K74" s="32" t="s">
        <v>29</v>
      </c>
      <c r="L74" s="32" t="s">
        <v>30</v>
      </c>
      <c r="M74" s="32">
        <v>21733334</v>
      </c>
      <c r="N74" s="32">
        <v>2402126</v>
      </c>
      <c r="O74" s="32">
        <v>24135460</v>
      </c>
      <c r="P74" s="32">
        <v>10519412</v>
      </c>
      <c r="Q74" s="32">
        <v>3919800</v>
      </c>
      <c r="R74" s="32">
        <v>14439212</v>
      </c>
      <c r="S74" s="32">
        <v>9696248</v>
      </c>
      <c r="T74" s="32">
        <v>483293</v>
      </c>
      <c r="U74" s="32">
        <v>6759734</v>
      </c>
      <c r="V74" s="20">
        <f>+$M74/$P74</f>
        <v>2.0660217510256276</v>
      </c>
      <c r="W74" s="18">
        <f>+$R74/$O74</f>
        <v>0.59825717015544766</v>
      </c>
      <c r="X74" s="32">
        <f>+$T74/$U74</f>
        <v>7.149586063593627E-2</v>
      </c>
      <c r="Z74" s="12">
        <f>+$T74/$S74</f>
        <v>4.9843300212618326E-2</v>
      </c>
      <c r="AB74" s="32">
        <f>+$T74/$O74</f>
        <v>2.0024188476208866E-2</v>
      </c>
    </row>
    <row r="75" spans="1:28" x14ac:dyDescent="0.3">
      <c r="A75" s="33">
        <v>1342</v>
      </c>
      <c r="B75" s="32" t="s">
        <v>960</v>
      </c>
      <c r="C75" s="32" t="s">
        <v>25</v>
      </c>
      <c r="D75" s="32">
        <v>830144243</v>
      </c>
      <c r="E75" s="32" t="s">
        <v>965</v>
      </c>
      <c r="F75" s="32" t="s">
        <v>58</v>
      </c>
      <c r="G75" s="32" t="s">
        <v>59</v>
      </c>
      <c r="H75" s="32" t="s">
        <v>27</v>
      </c>
      <c r="I75" s="32" t="s">
        <v>966</v>
      </c>
      <c r="J75" s="32" t="s">
        <v>74</v>
      </c>
      <c r="K75" s="32" t="s">
        <v>177</v>
      </c>
      <c r="L75" s="32" t="s">
        <v>30</v>
      </c>
      <c r="M75" s="32">
        <v>13068444</v>
      </c>
      <c r="N75" s="32">
        <v>4540727</v>
      </c>
      <c r="O75" s="32">
        <v>17609171</v>
      </c>
      <c r="P75" s="32">
        <v>8937649</v>
      </c>
      <c r="Q75" s="32">
        <v>1722056</v>
      </c>
      <c r="R75" s="32">
        <v>10659705</v>
      </c>
      <c r="S75" s="32">
        <v>6949466</v>
      </c>
      <c r="T75" s="32">
        <v>354610</v>
      </c>
      <c r="V75" s="20">
        <f>+$M75/$P75</f>
        <v>1.4621791480063717</v>
      </c>
      <c r="W75" s="18">
        <f>+$R75/$O75</f>
        <v>0.605349621512563</v>
      </c>
      <c r="Z75" s="12">
        <f>+$T75/$S75</f>
        <v>5.1026942213977307E-2</v>
      </c>
      <c r="AB75" s="32">
        <f>+$T75/$O75</f>
        <v>2.0137802057802721E-2</v>
      </c>
    </row>
    <row r="76" spans="1:28" x14ac:dyDescent="0.3">
      <c r="A76" s="33">
        <v>33160</v>
      </c>
      <c r="B76" s="32" t="s">
        <v>32</v>
      </c>
      <c r="C76" s="32" t="s">
        <v>25</v>
      </c>
      <c r="D76" s="32">
        <v>900422058</v>
      </c>
      <c r="E76" s="32" t="s">
        <v>834</v>
      </c>
      <c r="F76" s="32" t="s">
        <v>58</v>
      </c>
      <c r="G76" s="32" t="s">
        <v>59</v>
      </c>
      <c r="H76" s="32" t="s">
        <v>27</v>
      </c>
      <c r="I76" s="32" t="s">
        <v>835</v>
      </c>
      <c r="J76" s="32" t="s">
        <v>46</v>
      </c>
      <c r="K76" s="32" t="s">
        <v>47</v>
      </c>
      <c r="L76" s="32" t="s">
        <v>30</v>
      </c>
      <c r="M76" s="32">
        <v>677511</v>
      </c>
      <c r="N76" s="32">
        <v>2828991</v>
      </c>
      <c r="O76" s="32">
        <v>3506502</v>
      </c>
      <c r="P76" s="32">
        <v>278177</v>
      </c>
      <c r="Q76" s="32">
        <v>0</v>
      </c>
      <c r="R76" s="32">
        <v>278177</v>
      </c>
      <c r="S76" s="32">
        <v>3228325</v>
      </c>
      <c r="T76" s="32">
        <v>164912</v>
      </c>
      <c r="U76" s="32">
        <v>43380</v>
      </c>
      <c r="V76" s="20">
        <f>+$M76/$P76</f>
        <v>2.4355392429999605</v>
      </c>
      <c r="W76" s="18">
        <f>+$R76/$O76</f>
        <v>7.9331767100090059E-2</v>
      </c>
      <c r="X76" s="32">
        <f>+$T76/$U76</f>
        <v>3.8015675426463806</v>
      </c>
      <c r="Z76" s="12">
        <f>+$T76/$S76</f>
        <v>5.108283707495373E-2</v>
      </c>
      <c r="AB76" s="32">
        <f>+$T76/$O76</f>
        <v>4.7030345341311654E-2</v>
      </c>
    </row>
    <row r="77" spans="1:28" x14ac:dyDescent="0.3">
      <c r="A77" s="33">
        <v>17340</v>
      </c>
      <c r="B77" s="32" t="s">
        <v>32</v>
      </c>
      <c r="C77" s="32" t="s">
        <v>25</v>
      </c>
      <c r="D77" s="32">
        <v>860400926</v>
      </c>
      <c r="E77" s="32" t="s">
        <v>594</v>
      </c>
      <c r="F77" s="32" t="s">
        <v>58</v>
      </c>
      <c r="G77" s="32" t="s">
        <v>59</v>
      </c>
      <c r="H77" s="32" t="s">
        <v>27</v>
      </c>
      <c r="I77" s="32" t="s">
        <v>595</v>
      </c>
      <c r="J77" s="32" t="s">
        <v>29</v>
      </c>
      <c r="K77" s="32" t="s">
        <v>29</v>
      </c>
      <c r="L77" s="32" t="s">
        <v>30</v>
      </c>
      <c r="M77" s="32">
        <v>8760143</v>
      </c>
      <c r="N77" s="32">
        <v>3471909</v>
      </c>
      <c r="O77" s="32">
        <v>12232052</v>
      </c>
      <c r="P77" s="32">
        <v>466408</v>
      </c>
      <c r="Q77" s="32">
        <v>7274939</v>
      </c>
      <c r="R77" s="32">
        <v>7741347</v>
      </c>
      <c r="S77" s="32">
        <v>4490705</v>
      </c>
      <c r="T77" s="32">
        <v>233070</v>
      </c>
      <c r="U77" s="32">
        <v>147349</v>
      </c>
      <c r="V77" s="20">
        <f>+$M77/$P77</f>
        <v>18.782145675031302</v>
      </c>
      <c r="W77" s="18">
        <f>+$R77/$O77</f>
        <v>0.63287394461697843</v>
      </c>
      <c r="X77" s="32">
        <f>+$T77/$U77</f>
        <v>1.5817548812682813</v>
      </c>
      <c r="Z77" s="12">
        <f>+$T77/$S77</f>
        <v>5.1900536775406091E-2</v>
      </c>
      <c r="AB77" s="32">
        <f>+$T77/$O77</f>
        <v>1.9054039338616286E-2</v>
      </c>
    </row>
    <row r="78" spans="1:28" x14ac:dyDescent="0.3">
      <c r="A78" s="33">
        <v>960</v>
      </c>
      <c r="B78" s="32" t="s">
        <v>24</v>
      </c>
      <c r="C78" s="32" t="s">
        <v>25</v>
      </c>
      <c r="D78" s="32">
        <v>811021765</v>
      </c>
      <c r="E78" s="32" t="s">
        <v>82</v>
      </c>
      <c r="F78" s="32" t="s">
        <v>58</v>
      </c>
      <c r="G78" s="32" t="s">
        <v>59</v>
      </c>
      <c r="H78" s="32" t="s">
        <v>51</v>
      </c>
      <c r="I78" s="32" t="s">
        <v>83</v>
      </c>
      <c r="J78" s="32" t="s">
        <v>41</v>
      </c>
      <c r="K78" s="32" t="s">
        <v>42</v>
      </c>
      <c r="L78" s="32" t="s">
        <v>30</v>
      </c>
      <c r="M78" s="32">
        <v>103382429</v>
      </c>
      <c r="N78" s="32">
        <v>22432169</v>
      </c>
      <c r="O78" s="32">
        <v>125814598</v>
      </c>
      <c r="P78" s="32">
        <v>40180011</v>
      </c>
      <c r="Q78" s="32">
        <v>2247429</v>
      </c>
      <c r="R78" s="32">
        <v>42427440</v>
      </c>
      <c r="S78" s="32">
        <v>83387158</v>
      </c>
      <c r="T78" s="32">
        <v>4423470</v>
      </c>
      <c r="U78" s="32">
        <v>4394647</v>
      </c>
      <c r="V78" s="20">
        <f>+$M78/$P78</f>
        <v>2.5729816002290291</v>
      </c>
      <c r="W78" s="18">
        <f>+$R78/$O78</f>
        <v>0.33722191760291598</v>
      </c>
      <c r="X78" s="32">
        <f>+$T78/$U78</f>
        <v>1.0065586610255612</v>
      </c>
      <c r="Z78" s="12">
        <f>+$T78/$S78</f>
        <v>5.3047376911442408E-2</v>
      </c>
      <c r="AB78" s="32">
        <f>+$T78/$O78</f>
        <v>3.5158638745561147E-2</v>
      </c>
    </row>
    <row r="79" spans="1:28" x14ac:dyDescent="0.3">
      <c r="A79" s="33">
        <v>4152</v>
      </c>
      <c r="B79" s="32" t="s">
        <v>32</v>
      </c>
      <c r="C79" s="32" t="s">
        <v>25</v>
      </c>
      <c r="D79" s="32">
        <v>800208795</v>
      </c>
      <c r="E79" s="32" t="s">
        <v>346</v>
      </c>
      <c r="F79" s="32" t="s">
        <v>58</v>
      </c>
      <c r="G79" s="32" t="s">
        <v>59</v>
      </c>
      <c r="H79" s="32" t="s">
        <v>27</v>
      </c>
      <c r="I79" s="32" t="s">
        <v>347</v>
      </c>
      <c r="J79" s="32" t="s">
        <v>29</v>
      </c>
      <c r="K79" s="32" t="s">
        <v>29</v>
      </c>
      <c r="L79" s="32" t="s">
        <v>30</v>
      </c>
      <c r="M79" s="32">
        <v>13604277</v>
      </c>
      <c r="N79" s="32">
        <v>6917285</v>
      </c>
      <c r="O79" s="32">
        <v>20521562</v>
      </c>
      <c r="P79" s="32">
        <v>3343692</v>
      </c>
      <c r="Q79" s="32">
        <v>3496649</v>
      </c>
      <c r="R79" s="32">
        <v>6840341</v>
      </c>
      <c r="S79" s="32">
        <v>13681221</v>
      </c>
      <c r="T79" s="32">
        <v>727951</v>
      </c>
      <c r="U79" s="32">
        <v>185721</v>
      </c>
      <c r="V79" s="20">
        <f>+$M79/$P79</f>
        <v>4.0686393962123306</v>
      </c>
      <c r="W79" s="18">
        <f>+$R79/$O79</f>
        <v>0.33332457831426282</v>
      </c>
      <c r="X79" s="32">
        <f>+$T79/$U79</f>
        <v>3.9195944454315881</v>
      </c>
      <c r="Z79" s="12">
        <f>+$T79/$S79</f>
        <v>5.3208043346423539E-2</v>
      </c>
      <c r="AB79" s="32">
        <f>+$T79/$O79</f>
        <v>3.5472494735049896E-2</v>
      </c>
    </row>
    <row r="80" spans="1:28" x14ac:dyDescent="0.3">
      <c r="A80" s="33">
        <v>33986</v>
      </c>
      <c r="B80" s="32" t="s">
        <v>32</v>
      </c>
      <c r="C80" s="32" t="s">
        <v>25</v>
      </c>
      <c r="D80" s="32">
        <v>900446887</v>
      </c>
      <c r="E80" s="32" t="s">
        <v>844</v>
      </c>
      <c r="F80" s="32" t="s">
        <v>58</v>
      </c>
      <c r="G80" s="32" t="s">
        <v>59</v>
      </c>
      <c r="H80" s="32" t="s">
        <v>27</v>
      </c>
      <c r="I80" s="32" t="s">
        <v>845</v>
      </c>
      <c r="J80" s="32" t="s">
        <v>384</v>
      </c>
      <c r="K80" s="32" t="s">
        <v>385</v>
      </c>
      <c r="L80" s="32" t="s">
        <v>30</v>
      </c>
      <c r="M80" s="32">
        <v>7795520</v>
      </c>
      <c r="N80" s="32">
        <v>596843</v>
      </c>
      <c r="O80" s="32">
        <v>8392363</v>
      </c>
      <c r="P80" s="32">
        <v>2577987</v>
      </c>
      <c r="Q80" s="32">
        <v>60984</v>
      </c>
      <c r="R80" s="32">
        <v>2638971</v>
      </c>
      <c r="S80" s="32">
        <v>5753392</v>
      </c>
      <c r="T80" s="32">
        <v>307328</v>
      </c>
      <c r="U80" s="32">
        <v>315914</v>
      </c>
      <c r="V80" s="20">
        <f>+$M80/$P80</f>
        <v>3.0238787084651708</v>
      </c>
      <c r="W80" s="18">
        <f>+$R80/$O80</f>
        <v>0.31444910092664008</v>
      </c>
      <c r="X80" s="32">
        <f>+$T80/$U80</f>
        <v>0.97282171730281031</v>
      </c>
      <c r="Z80" s="12">
        <f>+$T80/$S80</f>
        <v>5.3416836537472152E-2</v>
      </c>
      <c r="AB80" s="32">
        <f>+$T80/$O80</f>
        <v>3.6619960313918738E-2</v>
      </c>
    </row>
    <row r="81" spans="1:28" x14ac:dyDescent="0.3">
      <c r="A81" s="33">
        <v>19172</v>
      </c>
      <c r="B81" s="32" t="s">
        <v>32</v>
      </c>
      <c r="C81" s="32" t="s">
        <v>25</v>
      </c>
      <c r="D81" s="32">
        <v>890306166</v>
      </c>
      <c r="E81" s="32" t="s">
        <v>624</v>
      </c>
      <c r="F81" s="32" t="s">
        <v>58</v>
      </c>
      <c r="G81" s="32" t="s">
        <v>59</v>
      </c>
      <c r="H81" s="32" t="s">
        <v>27</v>
      </c>
      <c r="I81" s="32" t="s">
        <v>625</v>
      </c>
      <c r="J81" s="32" t="s">
        <v>158</v>
      </c>
      <c r="K81" s="32" t="s">
        <v>247</v>
      </c>
      <c r="L81" s="32" t="s">
        <v>30</v>
      </c>
      <c r="M81" s="32">
        <v>2715622</v>
      </c>
      <c r="N81" s="32">
        <v>87230</v>
      </c>
      <c r="O81" s="32">
        <v>2802852</v>
      </c>
      <c r="P81" s="32">
        <v>302265</v>
      </c>
      <c r="Q81" s="32">
        <v>71679</v>
      </c>
      <c r="R81" s="32">
        <v>373944</v>
      </c>
      <c r="S81" s="32">
        <v>2428908</v>
      </c>
      <c r="T81" s="32">
        <v>137823</v>
      </c>
      <c r="V81" s="20">
        <f>+$M81/$P81</f>
        <v>8.984242303938597</v>
      </c>
      <c r="W81" s="18">
        <f>+$R81/$O81</f>
        <v>0.13341553531902506</v>
      </c>
      <c r="Z81" s="12">
        <f>+$T81/$S81</f>
        <v>5.6742783176637404E-2</v>
      </c>
      <c r="AB81" s="32">
        <f>+$T81/$O81</f>
        <v>4.9172414383634955E-2</v>
      </c>
    </row>
    <row r="82" spans="1:28" x14ac:dyDescent="0.3">
      <c r="A82" s="33">
        <v>5064</v>
      </c>
      <c r="B82" s="32" t="s">
        <v>24</v>
      </c>
      <c r="C82" s="32" t="s">
        <v>25</v>
      </c>
      <c r="D82" s="32">
        <v>900824185</v>
      </c>
      <c r="E82" s="32" t="s">
        <v>218</v>
      </c>
      <c r="F82" s="32" t="s">
        <v>58</v>
      </c>
      <c r="G82" s="32" t="s">
        <v>59</v>
      </c>
      <c r="H82" s="32" t="s">
        <v>27</v>
      </c>
      <c r="I82" s="32" t="s">
        <v>219</v>
      </c>
      <c r="J82" s="32" t="s">
        <v>29</v>
      </c>
      <c r="K82" s="32" t="s">
        <v>29</v>
      </c>
      <c r="L82" s="32" t="s">
        <v>30</v>
      </c>
      <c r="M82" s="32">
        <v>823745436</v>
      </c>
      <c r="N82" s="32">
        <v>93881998</v>
      </c>
      <c r="O82" s="32">
        <v>917627434</v>
      </c>
      <c r="P82" s="32">
        <v>527803539</v>
      </c>
      <c r="Q82" s="32">
        <v>33320329</v>
      </c>
      <c r="R82" s="32">
        <v>561123868</v>
      </c>
      <c r="S82" s="32">
        <v>356503566</v>
      </c>
      <c r="T82" s="32">
        <v>21411719</v>
      </c>
      <c r="U82" s="32">
        <v>9116184</v>
      </c>
      <c r="V82" s="20">
        <f>+$M82/$P82</f>
        <v>1.5607046469614521</v>
      </c>
      <c r="W82" s="18">
        <f>+$R82/$O82</f>
        <v>0.61149421563610318</v>
      </c>
      <c r="X82" s="32">
        <f>+$T82/$U82</f>
        <v>2.3487589763436105</v>
      </c>
      <c r="Z82" s="12">
        <f>+$T82/$S82</f>
        <v>6.0060322089457024E-2</v>
      </c>
      <c r="AB82" s="32">
        <f>+$T82/$O82</f>
        <v>2.3333782542512782E-2</v>
      </c>
    </row>
    <row r="83" spans="1:28" x14ac:dyDescent="0.3">
      <c r="A83" s="33">
        <v>706</v>
      </c>
      <c r="B83" s="32" t="s">
        <v>24</v>
      </c>
      <c r="C83" s="32" t="s">
        <v>25</v>
      </c>
      <c r="D83" s="32">
        <v>802010521</v>
      </c>
      <c r="E83" s="32" t="s">
        <v>76</v>
      </c>
      <c r="F83" s="32" t="s">
        <v>58</v>
      </c>
      <c r="G83" s="32" t="s">
        <v>59</v>
      </c>
      <c r="H83" s="32" t="s">
        <v>51</v>
      </c>
      <c r="I83" s="32" t="s">
        <v>77</v>
      </c>
      <c r="J83" s="32" t="s">
        <v>46</v>
      </c>
      <c r="K83" s="32" t="s">
        <v>78</v>
      </c>
      <c r="L83" s="32" t="s">
        <v>30</v>
      </c>
      <c r="M83" s="32">
        <v>27173766</v>
      </c>
      <c r="N83" s="32">
        <v>14705226</v>
      </c>
      <c r="O83" s="32">
        <v>41878992</v>
      </c>
      <c r="P83" s="32">
        <v>25888147</v>
      </c>
      <c r="Q83" s="32">
        <v>5489551</v>
      </c>
      <c r="R83" s="32">
        <v>31377698</v>
      </c>
      <c r="S83" s="32">
        <v>10501294</v>
      </c>
      <c r="T83" s="32">
        <v>634726</v>
      </c>
      <c r="U83" s="32">
        <v>3221226</v>
      </c>
      <c r="V83" s="20">
        <f>+$M83/$P83</f>
        <v>1.0496605261087246</v>
      </c>
      <c r="W83" s="18">
        <f>+$R83/$O83</f>
        <v>0.74924673449637946</v>
      </c>
      <c r="X83" s="32">
        <f>+$T83/$U83</f>
        <v>0.19704485186695997</v>
      </c>
      <c r="Z83" s="12">
        <f>+$T83/$S83</f>
        <v>6.0442646401481573E-2</v>
      </c>
      <c r="AB83" s="32">
        <f>+$T83/$O83</f>
        <v>1.5156190960852162E-2</v>
      </c>
    </row>
    <row r="84" spans="1:28" x14ac:dyDescent="0.3">
      <c r="A84" s="33">
        <v>24988</v>
      </c>
      <c r="B84" s="32" t="s">
        <v>32</v>
      </c>
      <c r="C84" s="32" t="s">
        <v>25</v>
      </c>
      <c r="D84" s="32">
        <v>900135826</v>
      </c>
      <c r="E84" s="32" t="s">
        <v>706</v>
      </c>
      <c r="F84" s="32" t="s">
        <v>58</v>
      </c>
      <c r="G84" s="32" t="s">
        <v>59</v>
      </c>
      <c r="H84" s="32" t="s">
        <v>51</v>
      </c>
      <c r="I84" s="32" t="s">
        <v>707</v>
      </c>
      <c r="J84" s="32" t="s">
        <v>29</v>
      </c>
      <c r="K84" s="32" t="s">
        <v>29</v>
      </c>
      <c r="L84" s="32" t="s">
        <v>30</v>
      </c>
      <c r="M84" s="32">
        <v>1713425</v>
      </c>
      <c r="N84" s="32">
        <v>715983</v>
      </c>
      <c r="O84" s="32">
        <v>2429408</v>
      </c>
      <c r="P84" s="32">
        <v>342746</v>
      </c>
      <c r="Q84" s="32">
        <v>426571</v>
      </c>
      <c r="R84" s="32">
        <v>769317</v>
      </c>
      <c r="S84" s="32">
        <v>1660091</v>
      </c>
      <c r="T84" s="32">
        <v>102722</v>
      </c>
      <c r="V84" s="20">
        <f>+$M84/$P84</f>
        <v>4.9991101281998915</v>
      </c>
      <c r="W84" s="18">
        <f>+$R84/$O84</f>
        <v>0.31666850524901541</v>
      </c>
      <c r="Z84" s="12">
        <f>+$T84/$S84</f>
        <v>6.1877330821021259E-2</v>
      </c>
      <c r="AB84" s="32">
        <f>+$T84/$O84</f>
        <v>4.2282728961129626E-2</v>
      </c>
    </row>
    <row r="85" spans="1:28" x14ac:dyDescent="0.3">
      <c r="A85" s="33">
        <v>3284</v>
      </c>
      <c r="B85" s="32" t="s">
        <v>24</v>
      </c>
      <c r="C85" s="32" t="s">
        <v>25</v>
      </c>
      <c r="D85" s="32">
        <v>900124455</v>
      </c>
      <c r="E85" s="32" t="s">
        <v>169</v>
      </c>
      <c r="F85" s="32" t="s">
        <v>58</v>
      </c>
      <c r="G85" s="32" t="s">
        <v>59</v>
      </c>
      <c r="H85" s="32" t="s">
        <v>27</v>
      </c>
      <c r="I85" s="32" t="s">
        <v>170</v>
      </c>
      <c r="J85" s="32" t="s">
        <v>29</v>
      </c>
      <c r="K85" s="32" t="s">
        <v>29</v>
      </c>
      <c r="L85" s="32" t="s">
        <v>30</v>
      </c>
      <c r="M85" s="32">
        <v>127549349</v>
      </c>
      <c r="N85" s="32">
        <v>43656519</v>
      </c>
      <c r="O85" s="32">
        <v>171205868</v>
      </c>
      <c r="P85" s="32">
        <v>38712051</v>
      </c>
      <c r="Q85" s="32">
        <v>5057662</v>
      </c>
      <c r="R85" s="32">
        <v>43769713</v>
      </c>
      <c r="S85" s="32">
        <v>127436155</v>
      </c>
      <c r="T85" s="32">
        <v>7951332</v>
      </c>
      <c r="U85" s="32">
        <v>1646867</v>
      </c>
      <c r="V85" s="20">
        <f>+$M85/$P85</f>
        <v>3.2948228188684707</v>
      </c>
      <c r="W85" s="18">
        <f>+$R85/$O85</f>
        <v>0.25565544867889689</v>
      </c>
      <c r="X85" s="32">
        <f>+$T85/$U85</f>
        <v>4.8281567363970499</v>
      </c>
      <c r="Z85" s="12">
        <f>+$T85/$S85</f>
        <v>6.2394632041432828E-2</v>
      </c>
      <c r="AB85" s="32">
        <f>+$T85/$O85</f>
        <v>4.6443104391725637E-2</v>
      </c>
    </row>
    <row r="86" spans="1:28" x14ac:dyDescent="0.3">
      <c r="A86" s="33">
        <v>5482</v>
      </c>
      <c r="B86" s="32" t="s">
        <v>24</v>
      </c>
      <c r="C86" s="32" t="s">
        <v>25</v>
      </c>
      <c r="D86" s="32">
        <v>901117560</v>
      </c>
      <c r="E86" s="32" t="s">
        <v>228</v>
      </c>
      <c r="F86" s="32" t="s">
        <v>58</v>
      </c>
      <c r="G86" s="32" t="s">
        <v>59</v>
      </c>
      <c r="H86" s="32" t="s">
        <v>27</v>
      </c>
      <c r="I86" s="32" t="s">
        <v>229</v>
      </c>
      <c r="J86" s="32" t="s">
        <v>29</v>
      </c>
      <c r="K86" s="32" t="s">
        <v>29</v>
      </c>
      <c r="L86" s="32" t="s">
        <v>30</v>
      </c>
      <c r="M86" s="32">
        <v>46460783</v>
      </c>
      <c r="N86" s="32">
        <v>2660162</v>
      </c>
      <c r="O86" s="32">
        <v>49120945</v>
      </c>
      <c r="P86" s="32">
        <v>25316196</v>
      </c>
      <c r="Q86" s="32">
        <v>754335</v>
      </c>
      <c r="R86" s="32">
        <v>26070531</v>
      </c>
      <c r="S86" s="32">
        <v>23050414</v>
      </c>
      <c r="T86" s="32">
        <v>1440135</v>
      </c>
      <c r="U86" s="32">
        <v>1418077</v>
      </c>
      <c r="V86" s="20">
        <f>+$M86/$P86</f>
        <v>1.8352197541842383</v>
      </c>
      <c r="W86" s="18">
        <f>+$R86/$O86</f>
        <v>0.53074164188005746</v>
      </c>
      <c r="X86" s="32">
        <f>+$T86/$U86</f>
        <v>1.0155548676129718</v>
      </c>
      <c r="Z86" s="12">
        <f>+$T86/$S86</f>
        <v>6.2477619707828239E-2</v>
      </c>
      <c r="AB86" s="32">
        <f>+$T86/$O86</f>
        <v>2.9318145243337642E-2</v>
      </c>
    </row>
    <row r="87" spans="1:28" x14ac:dyDescent="0.3">
      <c r="A87" s="33">
        <v>13916</v>
      </c>
      <c r="B87" s="32" t="s">
        <v>32</v>
      </c>
      <c r="C87" s="32" t="s">
        <v>25</v>
      </c>
      <c r="D87" s="32">
        <v>830126635</v>
      </c>
      <c r="E87" s="32" t="s">
        <v>532</v>
      </c>
      <c r="F87" s="32" t="s">
        <v>58</v>
      </c>
      <c r="G87" s="32" t="s">
        <v>59</v>
      </c>
      <c r="H87" s="32" t="s">
        <v>27</v>
      </c>
      <c r="I87" s="32" t="s">
        <v>533</v>
      </c>
      <c r="J87" s="32" t="s">
        <v>29</v>
      </c>
      <c r="K87" s="32" t="s">
        <v>29</v>
      </c>
      <c r="L87" s="32" t="s">
        <v>30</v>
      </c>
      <c r="M87" s="32">
        <v>1383724</v>
      </c>
      <c r="N87" s="32">
        <v>105141</v>
      </c>
      <c r="O87" s="32">
        <v>1488865</v>
      </c>
      <c r="P87" s="32">
        <v>638370</v>
      </c>
      <c r="Q87" s="32">
        <v>0</v>
      </c>
      <c r="R87" s="32">
        <v>638370</v>
      </c>
      <c r="S87" s="32">
        <v>850495</v>
      </c>
      <c r="T87" s="32">
        <v>54185</v>
      </c>
      <c r="U87" s="32">
        <v>19893</v>
      </c>
      <c r="V87" s="20">
        <f>+$M87/$P87</f>
        <v>2.1675893290724817</v>
      </c>
      <c r="W87" s="18">
        <f>+$R87/$O87</f>
        <v>0.42876284955318311</v>
      </c>
      <c r="X87" s="32">
        <f>+$T87/$U87</f>
        <v>2.7238224501080781</v>
      </c>
      <c r="Z87" s="12">
        <f>+$T87/$S87</f>
        <v>6.3709957142605189E-2</v>
      </c>
      <c r="AB87" s="32">
        <f>+$T87/$O87</f>
        <v>3.6393494373230618E-2</v>
      </c>
    </row>
    <row r="88" spans="1:28" x14ac:dyDescent="0.3">
      <c r="A88" s="33">
        <v>16868</v>
      </c>
      <c r="B88" s="32" t="s">
        <v>32</v>
      </c>
      <c r="C88" s="32" t="s">
        <v>25</v>
      </c>
      <c r="D88" s="32">
        <v>860064146</v>
      </c>
      <c r="E88" s="32" t="s">
        <v>586</v>
      </c>
      <c r="F88" s="32" t="s">
        <v>58</v>
      </c>
      <c r="G88" s="32" t="s">
        <v>59</v>
      </c>
      <c r="H88" s="32" t="s">
        <v>51</v>
      </c>
      <c r="I88" s="32" t="s">
        <v>587</v>
      </c>
      <c r="J88" s="32" t="s">
        <v>29</v>
      </c>
      <c r="K88" s="32" t="s">
        <v>29</v>
      </c>
      <c r="L88" s="32" t="s">
        <v>30</v>
      </c>
      <c r="M88" s="32">
        <v>2693362</v>
      </c>
      <c r="N88" s="32">
        <v>738864</v>
      </c>
      <c r="O88" s="32">
        <v>3432226</v>
      </c>
      <c r="P88" s="32">
        <v>659986</v>
      </c>
      <c r="Q88" s="32">
        <v>168729</v>
      </c>
      <c r="R88" s="32">
        <v>828715</v>
      </c>
      <c r="S88" s="32">
        <v>2603511</v>
      </c>
      <c r="T88" s="32">
        <v>170193</v>
      </c>
      <c r="V88" s="20">
        <f>+$M88/$P88</f>
        <v>4.0809380805047377</v>
      </c>
      <c r="W88" s="18">
        <f>+$R88/$O88</f>
        <v>0.24145117483522355</v>
      </c>
      <c r="Z88" s="12">
        <f>+$T88/$S88</f>
        <v>6.537057074081884E-2</v>
      </c>
      <c r="AB88" s="32">
        <f>+$T88/$O88</f>
        <v>4.9586769635799041E-2</v>
      </c>
    </row>
    <row r="89" spans="1:28" x14ac:dyDescent="0.3">
      <c r="A89" s="33">
        <v>12446</v>
      </c>
      <c r="B89" s="32" t="s">
        <v>32</v>
      </c>
      <c r="C89" s="32" t="s">
        <v>25</v>
      </c>
      <c r="D89" s="32">
        <v>830080022</v>
      </c>
      <c r="E89" s="32" t="s">
        <v>499</v>
      </c>
      <c r="F89" s="32" t="s">
        <v>58</v>
      </c>
      <c r="G89" s="32" t="s">
        <v>59</v>
      </c>
      <c r="H89" s="32" t="s">
        <v>27</v>
      </c>
      <c r="I89" s="32" t="s">
        <v>500</v>
      </c>
      <c r="J89" s="32" t="s">
        <v>29</v>
      </c>
      <c r="K89" s="32" t="s">
        <v>29</v>
      </c>
      <c r="L89" s="32" t="s">
        <v>30</v>
      </c>
      <c r="M89" s="32">
        <v>1799722</v>
      </c>
      <c r="N89" s="32">
        <v>2113491</v>
      </c>
      <c r="O89" s="32">
        <v>3913213</v>
      </c>
      <c r="P89" s="32">
        <v>1701666</v>
      </c>
      <c r="Q89" s="32">
        <v>1038908</v>
      </c>
      <c r="R89" s="32">
        <v>2740574</v>
      </c>
      <c r="S89" s="32">
        <v>1172639</v>
      </c>
      <c r="T89" s="32">
        <v>79422</v>
      </c>
      <c r="V89" s="20">
        <f>+$M89/$P89</f>
        <v>1.0576235289416371</v>
      </c>
      <c r="W89" s="18">
        <f>+$R89/$O89</f>
        <v>0.70033857088791229</v>
      </c>
      <c r="Z89" s="12">
        <f>+$T89/$S89</f>
        <v>6.7729284118982908E-2</v>
      </c>
      <c r="AB89" s="32">
        <f>+$T89/$O89</f>
        <v>2.0295854071833045E-2</v>
      </c>
    </row>
    <row r="90" spans="1:28" x14ac:dyDescent="0.3">
      <c r="A90" s="33">
        <v>2964</v>
      </c>
      <c r="B90" s="32" t="s">
        <v>24</v>
      </c>
      <c r="C90" s="32" t="s">
        <v>25</v>
      </c>
      <c r="D90" s="32">
        <v>890942914</v>
      </c>
      <c r="E90" s="32" t="s">
        <v>165</v>
      </c>
      <c r="F90" s="32" t="s">
        <v>58</v>
      </c>
      <c r="G90" s="32" t="s">
        <v>59</v>
      </c>
      <c r="H90" s="32" t="s">
        <v>27</v>
      </c>
      <c r="I90" s="32" t="s">
        <v>166</v>
      </c>
      <c r="J90" s="32" t="s">
        <v>41</v>
      </c>
      <c r="K90" s="32" t="s">
        <v>42</v>
      </c>
      <c r="L90" s="32" t="s">
        <v>30</v>
      </c>
      <c r="M90" s="32">
        <v>33643330</v>
      </c>
      <c r="N90" s="32">
        <v>2498806</v>
      </c>
      <c r="O90" s="32">
        <v>36142136</v>
      </c>
      <c r="P90" s="32">
        <v>7875531</v>
      </c>
      <c r="Q90" s="32">
        <v>4092280</v>
      </c>
      <c r="R90" s="32">
        <v>11967811</v>
      </c>
      <c r="S90" s="32">
        <v>24174325</v>
      </c>
      <c r="T90" s="32">
        <v>1666759</v>
      </c>
      <c r="U90" s="32">
        <v>473970</v>
      </c>
      <c r="V90" s="20">
        <f>+$M90/$P90</f>
        <v>4.2718808420663956</v>
      </c>
      <c r="W90" s="18">
        <f>+$R90/$O90</f>
        <v>0.33113181246398943</v>
      </c>
      <c r="X90" s="32">
        <f>+$T90/$U90</f>
        <v>3.5165917674114398</v>
      </c>
      <c r="Z90" s="12">
        <f>+$T90/$S90</f>
        <v>6.894748870961237E-2</v>
      </c>
      <c r="AB90" s="32">
        <f>+$T90/$O90</f>
        <v>4.611678180835798E-2</v>
      </c>
    </row>
    <row r="91" spans="1:28" x14ac:dyDescent="0.3">
      <c r="A91" s="33">
        <v>148</v>
      </c>
      <c r="B91" s="32" t="s">
        <v>24</v>
      </c>
      <c r="C91" s="32" t="s">
        <v>25</v>
      </c>
      <c r="D91" s="32">
        <v>800051319</v>
      </c>
      <c r="E91" s="32" t="s">
        <v>61</v>
      </c>
      <c r="F91" s="32" t="s">
        <v>58</v>
      </c>
      <c r="G91" s="32" t="s">
        <v>59</v>
      </c>
      <c r="H91" s="32" t="s">
        <v>27</v>
      </c>
      <c r="I91" s="32" t="s">
        <v>62</v>
      </c>
      <c r="J91" s="32" t="s">
        <v>41</v>
      </c>
      <c r="K91" s="32" t="s">
        <v>63</v>
      </c>
      <c r="L91" s="32" t="s">
        <v>30</v>
      </c>
      <c r="M91" s="32">
        <v>40860482</v>
      </c>
      <c r="N91" s="32">
        <v>20984176</v>
      </c>
      <c r="O91" s="32">
        <v>61844658</v>
      </c>
      <c r="P91" s="32">
        <v>11425470</v>
      </c>
      <c r="Q91" s="32">
        <v>14293947</v>
      </c>
      <c r="R91" s="32">
        <v>25719417</v>
      </c>
      <c r="S91" s="32">
        <v>36125241</v>
      </c>
      <c r="T91" s="32">
        <v>2497958</v>
      </c>
      <c r="U91" s="32">
        <v>2975881</v>
      </c>
      <c r="V91" s="20">
        <f>+$M91/$P91</f>
        <v>3.5762626832856768</v>
      </c>
      <c r="W91" s="18">
        <f>+$R91/$O91</f>
        <v>0.41587127864786638</v>
      </c>
      <c r="X91" s="32">
        <f>+$T91/$U91</f>
        <v>0.83940117229149958</v>
      </c>
      <c r="Z91" s="12">
        <f>+$T91/$S91</f>
        <v>6.9147164997459806E-2</v>
      </c>
      <c r="AB91" s="32">
        <f>+$T91/$O91</f>
        <v>4.0390845075091206E-2</v>
      </c>
    </row>
    <row r="92" spans="1:28" x14ac:dyDescent="0.3">
      <c r="A92" s="33">
        <v>694</v>
      </c>
      <c r="B92" s="32" t="s">
        <v>32</v>
      </c>
      <c r="C92" s="32" t="s">
        <v>25</v>
      </c>
      <c r="D92" s="32">
        <v>800030667</v>
      </c>
      <c r="E92" s="32" t="s">
        <v>276</v>
      </c>
      <c r="F92" s="32" t="s">
        <v>58</v>
      </c>
      <c r="G92" s="32" t="s">
        <v>59</v>
      </c>
      <c r="H92" s="32" t="s">
        <v>27</v>
      </c>
      <c r="I92" s="32" t="s">
        <v>277</v>
      </c>
      <c r="J92" s="32" t="s">
        <v>29</v>
      </c>
      <c r="K92" s="32" t="s">
        <v>29</v>
      </c>
      <c r="L92" s="32" t="s">
        <v>30</v>
      </c>
      <c r="M92" s="32">
        <v>5446533</v>
      </c>
      <c r="N92" s="32">
        <v>2926402</v>
      </c>
      <c r="O92" s="32">
        <v>8372935</v>
      </c>
      <c r="P92" s="32">
        <v>2675564</v>
      </c>
      <c r="Q92" s="32">
        <v>184276</v>
      </c>
      <c r="R92" s="32">
        <v>2859840</v>
      </c>
      <c r="S92" s="32">
        <v>5513095</v>
      </c>
      <c r="T92" s="32">
        <v>383076</v>
      </c>
      <c r="U92" s="32">
        <v>139018</v>
      </c>
      <c r="V92" s="20">
        <f>+$M92/$P92</f>
        <v>2.0356579024086137</v>
      </c>
      <c r="W92" s="18">
        <f>+$R92/$O92</f>
        <v>0.34155764973692021</v>
      </c>
      <c r="X92" s="32">
        <f>+$T92/$U92</f>
        <v>2.7555856076191572</v>
      </c>
      <c r="Z92" s="12">
        <f>+$T92/$S92</f>
        <v>6.9484744957233641E-2</v>
      </c>
      <c r="AB92" s="32">
        <f>+$T92/$O92</f>
        <v>4.5751698777071602E-2</v>
      </c>
    </row>
    <row r="93" spans="1:28" x14ac:dyDescent="0.3">
      <c r="A93" s="33">
        <v>374</v>
      </c>
      <c r="B93" s="32" t="s">
        <v>32</v>
      </c>
      <c r="C93" s="32" t="s">
        <v>25</v>
      </c>
      <c r="D93" s="32">
        <v>800014620</v>
      </c>
      <c r="E93" s="32" t="s">
        <v>270</v>
      </c>
      <c r="F93" s="32" t="s">
        <v>58</v>
      </c>
      <c r="G93" s="32" t="s">
        <v>59</v>
      </c>
      <c r="H93" s="32" t="s">
        <v>44</v>
      </c>
      <c r="I93" s="32" t="s">
        <v>271</v>
      </c>
      <c r="J93" s="32" t="s">
        <v>29</v>
      </c>
      <c r="K93" s="32" t="s">
        <v>29</v>
      </c>
      <c r="L93" s="32" t="s">
        <v>30</v>
      </c>
      <c r="M93" s="32">
        <v>3955901</v>
      </c>
      <c r="N93" s="32">
        <v>1045492</v>
      </c>
      <c r="O93" s="32">
        <v>5001393</v>
      </c>
      <c r="P93" s="32">
        <v>1374378</v>
      </c>
      <c r="Q93" s="32">
        <v>35165</v>
      </c>
      <c r="R93" s="32">
        <v>1409543</v>
      </c>
      <c r="S93" s="32">
        <v>3591850</v>
      </c>
      <c r="T93" s="32">
        <v>256233</v>
      </c>
      <c r="U93" s="32">
        <v>106799</v>
      </c>
      <c r="V93" s="20">
        <f>+$M93/$P93</f>
        <v>2.8783209568255606</v>
      </c>
      <c r="W93" s="18">
        <f>+$R93/$O93</f>
        <v>0.28183008213911603</v>
      </c>
      <c r="X93" s="32">
        <f>+$T93/$U93</f>
        <v>2.399207857751477</v>
      </c>
      <c r="Z93" s="12">
        <f>+$T93/$S93</f>
        <v>7.1337333129167416E-2</v>
      </c>
      <c r="AB93" s="32">
        <f>+$T93/$O93</f>
        <v>5.1232326673788679E-2</v>
      </c>
    </row>
    <row r="94" spans="1:28" x14ac:dyDescent="0.3">
      <c r="A94" s="33">
        <v>36360</v>
      </c>
      <c r="B94" s="32" t="s">
        <v>32</v>
      </c>
      <c r="C94" s="32" t="s">
        <v>25</v>
      </c>
      <c r="D94" s="32">
        <v>900532977</v>
      </c>
      <c r="E94" s="32" t="s">
        <v>883</v>
      </c>
      <c r="F94" s="32" t="s">
        <v>58</v>
      </c>
      <c r="G94" s="32" t="s">
        <v>59</v>
      </c>
      <c r="H94" s="32" t="s">
        <v>27</v>
      </c>
      <c r="I94" s="32" t="s">
        <v>884</v>
      </c>
      <c r="J94" s="32" t="s">
        <v>29</v>
      </c>
      <c r="K94" s="32" t="s">
        <v>29</v>
      </c>
      <c r="L94" s="32" t="s">
        <v>30</v>
      </c>
      <c r="M94" s="32">
        <v>19660271</v>
      </c>
      <c r="N94" s="32">
        <v>11739401</v>
      </c>
      <c r="O94" s="32">
        <v>31399672</v>
      </c>
      <c r="P94" s="32">
        <v>19667875</v>
      </c>
      <c r="Q94" s="32">
        <v>706928</v>
      </c>
      <c r="R94" s="32">
        <v>20374803</v>
      </c>
      <c r="S94" s="32">
        <v>11024869</v>
      </c>
      <c r="T94" s="32">
        <v>787150</v>
      </c>
      <c r="U94" s="32">
        <v>1259211</v>
      </c>
      <c r="V94" s="20">
        <f>+$M94/$P94</f>
        <v>0.99961337968641761</v>
      </c>
      <c r="W94" s="18">
        <f>+$R94/$O94</f>
        <v>0.64888585460383152</v>
      </c>
      <c r="X94" s="32">
        <f>+$T94/$U94</f>
        <v>0.62511366244418132</v>
      </c>
      <c r="Z94" s="12">
        <f>+$T94/$S94</f>
        <v>7.1397673750137072E-2</v>
      </c>
      <c r="AB94" s="32">
        <f>+$T94/$O94</f>
        <v>2.5068733202053831E-2</v>
      </c>
    </row>
    <row r="95" spans="1:28" x14ac:dyDescent="0.3">
      <c r="A95" s="33">
        <v>20602</v>
      </c>
      <c r="B95" s="32" t="s">
        <v>32</v>
      </c>
      <c r="C95" s="32" t="s">
        <v>25</v>
      </c>
      <c r="D95" s="32">
        <v>890919283</v>
      </c>
      <c r="E95" s="32" t="s">
        <v>640</v>
      </c>
      <c r="F95" s="32" t="s">
        <v>58</v>
      </c>
      <c r="G95" s="32" t="s">
        <v>59</v>
      </c>
      <c r="H95" s="32" t="s">
        <v>44</v>
      </c>
      <c r="I95" s="32" t="s">
        <v>641</v>
      </c>
      <c r="J95" s="32" t="s">
        <v>41</v>
      </c>
      <c r="K95" s="32" t="s">
        <v>42</v>
      </c>
      <c r="L95" s="32" t="s">
        <v>30</v>
      </c>
      <c r="M95" s="32">
        <v>14143852</v>
      </c>
      <c r="N95" s="32">
        <v>4120451</v>
      </c>
      <c r="O95" s="32">
        <v>18264303</v>
      </c>
      <c r="P95" s="32">
        <v>3524492</v>
      </c>
      <c r="Q95" s="32">
        <v>26268</v>
      </c>
      <c r="R95" s="32">
        <v>3550760</v>
      </c>
      <c r="S95" s="32">
        <v>14713543</v>
      </c>
      <c r="T95" s="32">
        <v>1053472</v>
      </c>
      <c r="U95" s="32">
        <v>106612</v>
      </c>
      <c r="V95" s="20">
        <f>+$M95/$P95</f>
        <v>4.0130186137463211</v>
      </c>
      <c r="W95" s="18">
        <f>+$R95/$O95</f>
        <v>0.19440982773884116</v>
      </c>
      <c r="X95" s="32">
        <f>+$T95/$U95</f>
        <v>9.8813641991520651</v>
      </c>
      <c r="Z95" s="12">
        <f>+$T95/$S95</f>
        <v>7.1598798467507108E-2</v>
      </c>
      <c r="AB95" s="32">
        <f>+$T95/$O95</f>
        <v>5.7679288391131046E-2</v>
      </c>
    </row>
    <row r="96" spans="1:28" x14ac:dyDescent="0.3">
      <c r="A96" s="33">
        <v>1938</v>
      </c>
      <c r="B96" s="32" t="s">
        <v>24</v>
      </c>
      <c r="C96" s="32" t="s">
        <v>25</v>
      </c>
      <c r="D96" s="32">
        <v>860002576</v>
      </c>
      <c r="E96" s="32" t="s">
        <v>117</v>
      </c>
      <c r="F96" s="32" t="s">
        <v>58</v>
      </c>
      <c r="G96" s="32" t="s">
        <v>59</v>
      </c>
      <c r="H96" s="32" t="s">
        <v>44</v>
      </c>
      <c r="I96" s="32" t="s">
        <v>118</v>
      </c>
      <c r="J96" s="32" t="s">
        <v>29</v>
      </c>
      <c r="K96" s="32" t="s">
        <v>29</v>
      </c>
      <c r="L96" s="32" t="s">
        <v>30</v>
      </c>
      <c r="M96" s="32">
        <v>599846821</v>
      </c>
      <c r="N96" s="32">
        <v>85963064</v>
      </c>
      <c r="O96" s="32">
        <v>685809885</v>
      </c>
      <c r="P96" s="32">
        <v>407851103</v>
      </c>
      <c r="Q96" s="32">
        <v>19428805</v>
      </c>
      <c r="R96" s="32">
        <v>427279908</v>
      </c>
      <c r="S96" s="32">
        <v>258529977</v>
      </c>
      <c r="T96" s="32">
        <v>18995866</v>
      </c>
      <c r="U96" s="32">
        <v>32807135</v>
      </c>
      <c r="V96" s="20">
        <f>+$M96/$P96</f>
        <v>1.4707495372398196</v>
      </c>
      <c r="W96" s="18">
        <f>+$R96/$O96</f>
        <v>0.62302967242882479</v>
      </c>
      <c r="X96" s="32">
        <f>+$T96/$U96</f>
        <v>0.57901630239885316</v>
      </c>
      <c r="Z96" s="12">
        <f>+$T96/$S96</f>
        <v>7.3476454144425968E-2</v>
      </c>
      <c r="AB96" s="32">
        <f>+$T96/$O96</f>
        <v>2.7698442987592692E-2</v>
      </c>
    </row>
    <row r="97" spans="1:28" x14ac:dyDescent="0.3">
      <c r="A97" s="33">
        <v>846</v>
      </c>
      <c r="B97" s="32" t="s">
        <v>32</v>
      </c>
      <c r="C97" s="32" t="s">
        <v>25</v>
      </c>
      <c r="D97" s="32">
        <v>800039398</v>
      </c>
      <c r="E97" s="32" t="s">
        <v>282</v>
      </c>
      <c r="F97" s="32" t="s">
        <v>58</v>
      </c>
      <c r="G97" s="32" t="s">
        <v>59</v>
      </c>
      <c r="H97" s="32" t="s">
        <v>44</v>
      </c>
      <c r="I97" s="32" t="s">
        <v>283</v>
      </c>
      <c r="J97" s="32" t="s">
        <v>29</v>
      </c>
      <c r="K97" s="32" t="s">
        <v>29</v>
      </c>
      <c r="L97" s="32" t="s">
        <v>30</v>
      </c>
      <c r="M97" s="32">
        <v>6939339</v>
      </c>
      <c r="N97" s="32">
        <v>7760782</v>
      </c>
      <c r="O97" s="32">
        <v>14700121</v>
      </c>
      <c r="P97" s="32">
        <v>2535130</v>
      </c>
      <c r="Q97" s="32">
        <v>978584</v>
      </c>
      <c r="R97" s="32">
        <v>3513714</v>
      </c>
      <c r="S97" s="32">
        <v>11186407</v>
      </c>
      <c r="T97" s="32">
        <v>822693</v>
      </c>
      <c r="U97" s="32">
        <v>47247</v>
      </c>
      <c r="V97" s="20">
        <f>+$M97/$P97</f>
        <v>2.737271461424069</v>
      </c>
      <c r="W97" s="18">
        <f>+$R97/$O97</f>
        <v>0.2390261957707695</v>
      </c>
      <c r="X97" s="32">
        <f>+$T97/$U97</f>
        <v>17.412597625246047</v>
      </c>
      <c r="Z97" s="12">
        <f>+$T97/$S97</f>
        <v>7.3543989593798972E-2</v>
      </c>
      <c r="AB97" s="32">
        <f>+$T97/$O97</f>
        <v>5.5965049539388148E-2</v>
      </c>
    </row>
    <row r="98" spans="1:28" x14ac:dyDescent="0.3">
      <c r="A98" s="33">
        <v>22050</v>
      </c>
      <c r="B98" s="32" t="s">
        <v>32</v>
      </c>
      <c r="C98" s="32" t="s">
        <v>25</v>
      </c>
      <c r="D98" s="32">
        <v>900016958</v>
      </c>
      <c r="E98" s="32" t="s">
        <v>660</v>
      </c>
      <c r="F98" s="32" t="s">
        <v>58</v>
      </c>
      <c r="G98" s="32" t="s">
        <v>59</v>
      </c>
      <c r="H98" s="32" t="s">
        <v>27</v>
      </c>
      <c r="I98" s="32" t="s">
        <v>661</v>
      </c>
      <c r="J98" s="32" t="s">
        <v>41</v>
      </c>
      <c r="K98" s="32" t="s">
        <v>662</v>
      </c>
      <c r="L98" s="32" t="s">
        <v>30</v>
      </c>
      <c r="M98" s="32">
        <v>1667724</v>
      </c>
      <c r="N98" s="32">
        <v>2264945</v>
      </c>
      <c r="O98" s="32">
        <v>3932669</v>
      </c>
      <c r="P98" s="32">
        <v>1168865</v>
      </c>
      <c r="Q98" s="32">
        <v>762347</v>
      </c>
      <c r="R98" s="32">
        <v>1931212</v>
      </c>
      <c r="S98" s="32">
        <v>2001457</v>
      </c>
      <c r="T98" s="32">
        <v>156967</v>
      </c>
      <c r="U98" s="32">
        <v>206128</v>
      </c>
      <c r="V98" s="20">
        <f>+$M98/$P98</f>
        <v>1.4267892357115664</v>
      </c>
      <c r="W98" s="18">
        <f>+$R98/$O98</f>
        <v>0.49106904242386024</v>
      </c>
      <c r="X98" s="32">
        <f>+$T98/$U98</f>
        <v>0.76150256151517504</v>
      </c>
      <c r="Z98" s="12">
        <f>+$T98/$S98</f>
        <v>7.8426366392083363E-2</v>
      </c>
      <c r="AB98" s="32">
        <f>+$T98/$O98</f>
        <v>3.9913605747140174E-2</v>
      </c>
    </row>
    <row r="99" spans="1:28" x14ac:dyDescent="0.3">
      <c r="A99" s="33">
        <v>8648</v>
      </c>
      <c r="B99" s="32" t="s">
        <v>32</v>
      </c>
      <c r="C99" s="32" t="s">
        <v>25</v>
      </c>
      <c r="D99" s="32">
        <v>811035581</v>
      </c>
      <c r="E99" s="32" t="s">
        <v>410</v>
      </c>
      <c r="F99" s="32" t="s">
        <v>58</v>
      </c>
      <c r="G99" s="32" t="s">
        <v>59</v>
      </c>
      <c r="H99" s="32" t="s">
        <v>51</v>
      </c>
      <c r="I99" s="32" t="s">
        <v>411</v>
      </c>
      <c r="J99" s="32" t="s">
        <v>41</v>
      </c>
      <c r="K99" s="32" t="s">
        <v>162</v>
      </c>
      <c r="L99" s="32" t="s">
        <v>30</v>
      </c>
      <c r="M99" s="32">
        <v>3379451</v>
      </c>
      <c r="N99" s="32">
        <v>548423</v>
      </c>
      <c r="O99" s="32">
        <v>3927874</v>
      </c>
      <c r="P99" s="32">
        <v>212491</v>
      </c>
      <c r="Q99" s="32">
        <v>233395</v>
      </c>
      <c r="R99" s="32">
        <v>445886</v>
      </c>
      <c r="S99" s="32">
        <v>3481988</v>
      </c>
      <c r="T99" s="32">
        <v>278995</v>
      </c>
      <c r="U99" s="32">
        <v>33293</v>
      </c>
      <c r="V99" s="20">
        <f>+$M99/$P99</f>
        <v>15.903972403537091</v>
      </c>
      <c r="W99" s="18">
        <f>+$R99/$O99</f>
        <v>0.11351840715868176</v>
      </c>
      <c r="X99" s="32">
        <f>+$T99/$U99</f>
        <v>8.3799897876430478</v>
      </c>
      <c r="Z99" s="12">
        <f>+$T99/$S99</f>
        <v>8.012520433729238E-2</v>
      </c>
      <c r="AB99" s="32">
        <f>+$T99/$O99</f>
        <v>7.1029518767659047E-2</v>
      </c>
    </row>
    <row r="100" spans="1:28" x14ac:dyDescent="0.3">
      <c r="A100" s="33">
        <v>17528</v>
      </c>
      <c r="B100" s="32" t="s">
        <v>32</v>
      </c>
      <c r="C100" s="32" t="s">
        <v>25</v>
      </c>
      <c r="D100" s="32">
        <v>860502682</v>
      </c>
      <c r="E100" s="32" t="s">
        <v>602</v>
      </c>
      <c r="F100" s="32" t="s">
        <v>58</v>
      </c>
      <c r="G100" s="32" t="s">
        <v>59</v>
      </c>
      <c r="H100" s="32" t="s">
        <v>27</v>
      </c>
      <c r="I100" s="32" t="s">
        <v>603</v>
      </c>
      <c r="J100" s="32" t="s">
        <v>29</v>
      </c>
      <c r="K100" s="32" t="s">
        <v>29</v>
      </c>
      <c r="L100" s="32" t="s">
        <v>30</v>
      </c>
      <c r="M100" s="32">
        <v>24557209</v>
      </c>
      <c r="N100" s="32">
        <v>261589</v>
      </c>
      <c r="O100" s="32">
        <v>24818798</v>
      </c>
      <c r="P100" s="32">
        <v>2367674</v>
      </c>
      <c r="Q100" s="32">
        <v>852300</v>
      </c>
      <c r="R100" s="32">
        <v>3219974</v>
      </c>
      <c r="S100" s="32">
        <v>21598824</v>
      </c>
      <c r="T100" s="32">
        <v>1730730</v>
      </c>
      <c r="V100" s="20">
        <f>+$M100/$P100</f>
        <v>10.37187087411527</v>
      </c>
      <c r="W100" s="18">
        <f>+$R100/$O100</f>
        <v>0.12973932097759125</v>
      </c>
      <c r="Z100" s="12">
        <f>+$T100/$S100</f>
        <v>8.0130751563140659E-2</v>
      </c>
      <c r="AB100" s="32">
        <f>+$T100/$O100</f>
        <v>6.9734642265914734E-2</v>
      </c>
    </row>
    <row r="101" spans="1:28" x14ac:dyDescent="0.3">
      <c r="A101" s="33">
        <v>42198</v>
      </c>
      <c r="B101" s="32" t="s">
        <v>32</v>
      </c>
      <c r="C101" s="32" t="s">
        <v>25</v>
      </c>
      <c r="D101" s="32">
        <v>900935511</v>
      </c>
      <c r="E101" s="32" t="s">
        <v>952</v>
      </c>
      <c r="F101" s="32" t="s">
        <v>58</v>
      </c>
      <c r="G101" s="32" t="s">
        <v>59</v>
      </c>
      <c r="H101" s="32" t="s">
        <v>27</v>
      </c>
      <c r="I101" s="32" t="s">
        <v>953</v>
      </c>
      <c r="J101" s="32" t="s">
        <v>29</v>
      </c>
      <c r="K101" s="32" t="s">
        <v>29</v>
      </c>
      <c r="L101" s="32" t="s">
        <v>30</v>
      </c>
      <c r="M101" s="32">
        <v>4010485</v>
      </c>
      <c r="N101" s="32">
        <v>162882</v>
      </c>
      <c r="O101" s="32">
        <v>4173367</v>
      </c>
      <c r="P101" s="32">
        <v>2301046</v>
      </c>
      <c r="Q101" s="32">
        <v>2709</v>
      </c>
      <c r="R101" s="32">
        <v>2303755</v>
      </c>
      <c r="S101" s="32">
        <v>1869612</v>
      </c>
      <c r="T101" s="32">
        <v>152118</v>
      </c>
      <c r="U101" s="32">
        <v>110871</v>
      </c>
      <c r="V101" s="20">
        <f>+$M101/$P101</f>
        <v>1.7428964914217273</v>
      </c>
      <c r="W101" s="18">
        <f>+$R101/$O101</f>
        <v>0.55201351810181087</v>
      </c>
      <c r="X101" s="32">
        <f>+$T101/$U101</f>
        <v>1.3720269502394675</v>
      </c>
      <c r="Z101" s="12">
        <f>+$T101/$S101</f>
        <v>8.1363405883145806E-2</v>
      </c>
      <c r="AB101" s="32">
        <f>+$T101/$O101</f>
        <v>3.6449705956844915E-2</v>
      </c>
    </row>
    <row r="102" spans="1:28" x14ac:dyDescent="0.3">
      <c r="A102" s="33">
        <v>13644</v>
      </c>
      <c r="B102" s="32" t="s">
        <v>32</v>
      </c>
      <c r="C102" s="32" t="s">
        <v>25</v>
      </c>
      <c r="D102" s="32">
        <v>830118759</v>
      </c>
      <c r="E102" s="32" t="s">
        <v>526</v>
      </c>
      <c r="F102" s="32" t="s">
        <v>58</v>
      </c>
      <c r="G102" s="32" t="s">
        <v>59</v>
      </c>
      <c r="H102" s="32" t="s">
        <v>27</v>
      </c>
      <c r="I102" s="32" t="s">
        <v>527</v>
      </c>
      <c r="J102" s="32" t="s">
        <v>29</v>
      </c>
      <c r="K102" s="32" t="s">
        <v>29</v>
      </c>
      <c r="L102" s="32" t="s">
        <v>30</v>
      </c>
      <c r="M102" s="32">
        <v>8578954</v>
      </c>
      <c r="N102" s="32">
        <v>27802</v>
      </c>
      <c r="O102" s="32">
        <v>8606756</v>
      </c>
      <c r="P102" s="32">
        <v>2683259</v>
      </c>
      <c r="Q102" s="32">
        <v>55000</v>
      </c>
      <c r="R102" s="32">
        <v>2738259</v>
      </c>
      <c r="S102" s="32">
        <v>5868497</v>
      </c>
      <c r="T102" s="32">
        <v>483444</v>
      </c>
      <c r="V102" s="20">
        <f>+$M102/$P102</f>
        <v>3.1972142830788979</v>
      </c>
      <c r="W102" s="18">
        <f>+$R102/$O102</f>
        <v>0.3181522747943592</v>
      </c>
      <c r="Z102" s="12">
        <f>+$T102/$S102</f>
        <v>8.2379525796809641E-2</v>
      </c>
      <c r="AB102" s="32">
        <f>+$T102/$O102</f>
        <v>5.617029226807406E-2</v>
      </c>
    </row>
    <row r="103" spans="1:28" x14ac:dyDescent="0.3">
      <c r="A103" s="33">
        <v>39708</v>
      </c>
      <c r="B103" s="32" t="s">
        <v>32</v>
      </c>
      <c r="C103" s="32" t="s">
        <v>25</v>
      </c>
      <c r="D103" s="32">
        <v>900704499</v>
      </c>
      <c r="E103" s="32" t="s">
        <v>921</v>
      </c>
      <c r="F103" s="32" t="s">
        <v>58</v>
      </c>
      <c r="G103" s="32" t="s">
        <v>59</v>
      </c>
      <c r="H103" s="32" t="s">
        <v>27</v>
      </c>
      <c r="I103" s="32" t="s">
        <v>922</v>
      </c>
      <c r="J103" s="32" t="s">
        <v>29</v>
      </c>
      <c r="K103" s="32" t="s">
        <v>29</v>
      </c>
      <c r="L103" s="32" t="s">
        <v>30</v>
      </c>
      <c r="M103" s="32">
        <v>4014378</v>
      </c>
      <c r="N103" s="32">
        <v>710985</v>
      </c>
      <c r="O103" s="32">
        <v>4725363</v>
      </c>
      <c r="P103" s="32">
        <v>1035438</v>
      </c>
      <c r="Q103" s="32">
        <v>1977105</v>
      </c>
      <c r="R103" s="32">
        <v>3012543</v>
      </c>
      <c r="S103" s="32">
        <v>1712820</v>
      </c>
      <c r="T103" s="32">
        <v>141623</v>
      </c>
      <c r="V103" s="20">
        <f>+$M103/$P103</f>
        <v>3.8769853916893142</v>
      </c>
      <c r="W103" s="18">
        <f>+$R103/$O103</f>
        <v>0.63752625988733569</v>
      </c>
      <c r="Z103" s="12">
        <f>+$T103/$S103</f>
        <v>8.2684111582069342E-2</v>
      </c>
      <c r="AB103" s="32">
        <f>+$T103/$O103</f>
        <v>2.9970819173045542E-2</v>
      </c>
    </row>
    <row r="104" spans="1:28" x14ac:dyDescent="0.3">
      <c r="A104" s="33">
        <v>37476</v>
      </c>
      <c r="B104" s="32" t="s">
        <v>32</v>
      </c>
      <c r="C104" s="32" t="s">
        <v>25</v>
      </c>
      <c r="D104" s="32">
        <v>900577032</v>
      </c>
      <c r="E104" s="32" t="s">
        <v>903</v>
      </c>
      <c r="F104" s="32" t="s">
        <v>58</v>
      </c>
      <c r="G104" s="32" t="s">
        <v>59</v>
      </c>
      <c r="H104" s="32" t="s">
        <v>27</v>
      </c>
      <c r="I104" s="32" t="s">
        <v>904</v>
      </c>
      <c r="J104" s="32" t="s">
        <v>74</v>
      </c>
      <c r="K104" s="32" t="s">
        <v>112</v>
      </c>
      <c r="L104" s="32" t="s">
        <v>30</v>
      </c>
      <c r="M104" s="32">
        <v>15274863</v>
      </c>
      <c r="N104" s="32">
        <v>609763</v>
      </c>
      <c r="O104" s="32">
        <v>15884626</v>
      </c>
      <c r="P104" s="32">
        <v>8793026</v>
      </c>
      <c r="Q104" s="32">
        <v>496936</v>
      </c>
      <c r="R104" s="32">
        <v>9289962</v>
      </c>
      <c r="S104" s="32">
        <v>6594664</v>
      </c>
      <c r="T104" s="32">
        <v>547242</v>
      </c>
      <c r="U104" s="32">
        <v>1584950</v>
      </c>
      <c r="V104" s="20">
        <f>+$M104/$P104</f>
        <v>1.7371565829556288</v>
      </c>
      <c r="W104" s="18">
        <f>+$R104/$O104</f>
        <v>0.58483983192301792</v>
      </c>
      <c r="X104" s="32">
        <f>+$T104/$U104</f>
        <v>0.34527398340641663</v>
      </c>
      <c r="Z104" s="12">
        <f>+$T104/$S104</f>
        <v>8.2982544675513414E-2</v>
      </c>
      <c r="AB104" s="32">
        <f>+$T104/$O104</f>
        <v>3.4451047194941825E-2</v>
      </c>
    </row>
    <row r="105" spans="1:28" x14ac:dyDescent="0.3">
      <c r="A105" s="33">
        <v>6050</v>
      </c>
      <c r="B105" s="32" t="s">
        <v>32</v>
      </c>
      <c r="C105" s="32" t="s">
        <v>25</v>
      </c>
      <c r="D105" s="32">
        <v>804004930</v>
      </c>
      <c r="E105" s="32" t="s">
        <v>378</v>
      </c>
      <c r="F105" s="32" t="s">
        <v>58</v>
      </c>
      <c r="G105" s="32" t="s">
        <v>59</v>
      </c>
      <c r="H105" s="32" t="s">
        <v>27</v>
      </c>
      <c r="I105" s="32" t="s">
        <v>379</v>
      </c>
      <c r="J105" s="32" t="s">
        <v>39</v>
      </c>
      <c r="K105" s="32" t="s">
        <v>40</v>
      </c>
      <c r="L105" s="32" t="s">
        <v>30</v>
      </c>
      <c r="M105" s="32">
        <v>1338844</v>
      </c>
      <c r="N105" s="32">
        <v>14737</v>
      </c>
      <c r="O105" s="32">
        <v>1353581</v>
      </c>
      <c r="P105" s="32">
        <v>628224</v>
      </c>
      <c r="R105" s="32">
        <v>628224</v>
      </c>
      <c r="S105" s="32">
        <v>725357</v>
      </c>
      <c r="T105" s="32">
        <v>61075</v>
      </c>
      <c r="V105" s="20">
        <f>+$M105/$P105</f>
        <v>2.1311570395273023</v>
      </c>
      <c r="W105" s="18">
        <f>+$R105/$O105</f>
        <v>0.46411998986392394</v>
      </c>
      <c r="Z105" s="12">
        <f>+$T105/$S105</f>
        <v>8.4199918109289631E-2</v>
      </c>
      <c r="AB105" s="32">
        <f>+$T105/$O105</f>
        <v>4.5121052969862907E-2</v>
      </c>
    </row>
    <row r="106" spans="1:28" x14ac:dyDescent="0.3">
      <c r="A106" s="33">
        <v>10450</v>
      </c>
      <c r="B106" s="32" t="s">
        <v>32</v>
      </c>
      <c r="C106" s="32" t="s">
        <v>25</v>
      </c>
      <c r="D106" s="32">
        <v>830013922</v>
      </c>
      <c r="E106" s="32" t="s">
        <v>439</v>
      </c>
      <c r="F106" s="32" t="s">
        <v>58</v>
      </c>
      <c r="G106" s="32" t="s">
        <v>59</v>
      </c>
      <c r="H106" s="32" t="s">
        <v>27</v>
      </c>
      <c r="I106" s="32" t="s">
        <v>440</v>
      </c>
      <c r="J106" s="32" t="s">
        <v>29</v>
      </c>
      <c r="K106" s="32" t="s">
        <v>29</v>
      </c>
      <c r="L106" s="32" t="s">
        <v>30</v>
      </c>
      <c r="M106" s="32">
        <v>9069191</v>
      </c>
      <c r="N106" s="32">
        <v>3492382</v>
      </c>
      <c r="O106" s="32">
        <v>12561573</v>
      </c>
      <c r="P106" s="32">
        <v>2749286</v>
      </c>
      <c r="Q106" s="32">
        <v>619201</v>
      </c>
      <c r="R106" s="32">
        <v>3368487</v>
      </c>
      <c r="S106" s="32">
        <v>9193086</v>
      </c>
      <c r="T106" s="32">
        <v>774403</v>
      </c>
      <c r="U106" s="32">
        <v>298533</v>
      </c>
      <c r="V106" s="20">
        <f>+$M106/$P106</f>
        <v>3.2987441102889985</v>
      </c>
      <c r="W106" s="18">
        <f>+$R106/$O106</f>
        <v>0.2681580563198574</v>
      </c>
      <c r="X106" s="32">
        <f>+$T106/$U106</f>
        <v>2.5940281308934021</v>
      </c>
      <c r="Z106" s="12">
        <f>+$T106/$S106</f>
        <v>8.4237545477111819E-2</v>
      </c>
      <c r="AB106" s="32">
        <f>+$T106/$O106</f>
        <v>6.1648569012813924E-2</v>
      </c>
    </row>
    <row r="107" spans="1:28" x14ac:dyDescent="0.3">
      <c r="A107" s="33">
        <v>24512</v>
      </c>
      <c r="B107" s="32" t="s">
        <v>32</v>
      </c>
      <c r="C107" s="32" t="s">
        <v>25</v>
      </c>
      <c r="D107" s="32">
        <v>900117307</v>
      </c>
      <c r="E107" s="32" t="s">
        <v>699</v>
      </c>
      <c r="F107" s="32" t="s">
        <v>58</v>
      </c>
      <c r="G107" s="32" t="s">
        <v>59</v>
      </c>
      <c r="H107" s="32" t="s">
        <v>27</v>
      </c>
      <c r="I107" s="32" t="s">
        <v>700</v>
      </c>
      <c r="J107" s="32" t="s">
        <v>29</v>
      </c>
      <c r="K107" s="32" t="s">
        <v>29</v>
      </c>
      <c r="L107" s="32" t="s">
        <v>30</v>
      </c>
      <c r="M107" s="32">
        <v>1783303</v>
      </c>
      <c r="N107" s="32">
        <v>2413985</v>
      </c>
      <c r="O107" s="32">
        <v>4197288</v>
      </c>
      <c r="P107" s="32">
        <v>769710</v>
      </c>
      <c r="Q107" s="32">
        <v>1555170</v>
      </c>
      <c r="R107" s="32">
        <v>2324880</v>
      </c>
      <c r="S107" s="32">
        <v>1872408</v>
      </c>
      <c r="T107" s="32">
        <v>160810</v>
      </c>
      <c r="V107" s="20">
        <f>+$M107/$P107</f>
        <v>2.3168505021371684</v>
      </c>
      <c r="W107" s="18">
        <f>+$R107/$O107</f>
        <v>0.55390051862059497</v>
      </c>
      <c r="Z107" s="12">
        <f>+$T107/$S107</f>
        <v>8.5884059457126863E-2</v>
      </c>
      <c r="AB107" s="32">
        <f>+$T107/$O107</f>
        <v>3.8312834382582275E-2</v>
      </c>
    </row>
    <row r="108" spans="1:28" x14ac:dyDescent="0.3">
      <c r="A108" s="33">
        <v>32812</v>
      </c>
      <c r="B108" s="32" t="s">
        <v>32</v>
      </c>
      <c r="C108" s="32" t="s">
        <v>25</v>
      </c>
      <c r="D108" s="32">
        <v>900410229</v>
      </c>
      <c r="E108" s="32" t="s">
        <v>822</v>
      </c>
      <c r="F108" s="32" t="s">
        <v>58</v>
      </c>
      <c r="G108" s="32" t="s">
        <v>59</v>
      </c>
      <c r="H108" s="32" t="s">
        <v>27</v>
      </c>
      <c r="I108" s="32" t="s">
        <v>823</v>
      </c>
      <c r="J108" s="32" t="s">
        <v>29</v>
      </c>
      <c r="K108" s="32" t="s">
        <v>29</v>
      </c>
      <c r="L108" s="32" t="s">
        <v>30</v>
      </c>
      <c r="M108" s="32">
        <v>6476541</v>
      </c>
      <c r="N108" s="32">
        <v>5301</v>
      </c>
      <c r="O108" s="32">
        <v>6481842</v>
      </c>
      <c r="P108" s="32">
        <v>947577</v>
      </c>
      <c r="R108" s="32">
        <v>947577</v>
      </c>
      <c r="S108" s="32">
        <v>5534265</v>
      </c>
      <c r="T108" s="32">
        <v>511603</v>
      </c>
      <c r="V108" s="20">
        <f>+$M108/$P108</f>
        <v>6.8348440285063905</v>
      </c>
      <c r="W108" s="18">
        <f>+$R108/$O108</f>
        <v>0.14618946281010861</v>
      </c>
      <c r="Z108" s="12">
        <f>+$T108/$S108</f>
        <v>9.244280857530314E-2</v>
      </c>
      <c r="AB108" s="32">
        <f>+$T108/$O108</f>
        <v>7.8928644049021862E-2</v>
      </c>
    </row>
    <row r="109" spans="1:28" x14ac:dyDescent="0.3">
      <c r="A109" s="33">
        <v>5254</v>
      </c>
      <c r="B109" s="32" t="s">
        <v>24</v>
      </c>
      <c r="C109" s="32" t="s">
        <v>25</v>
      </c>
      <c r="D109" s="32">
        <v>900961620</v>
      </c>
      <c r="E109" s="32" t="s">
        <v>226</v>
      </c>
      <c r="F109" s="32" t="s">
        <v>58</v>
      </c>
      <c r="G109" s="32" t="s">
        <v>59</v>
      </c>
      <c r="H109" s="32" t="s">
        <v>27</v>
      </c>
      <c r="I109" s="32" t="s">
        <v>227</v>
      </c>
      <c r="J109" s="32" t="s">
        <v>29</v>
      </c>
      <c r="K109" s="32" t="s">
        <v>29</v>
      </c>
      <c r="L109" s="32" t="s">
        <v>30</v>
      </c>
      <c r="M109" s="32">
        <v>36268655</v>
      </c>
      <c r="N109" s="32">
        <v>2525483</v>
      </c>
      <c r="O109" s="32">
        <v>38794138</v>
      </c>
      <c r="P109" s="32">
        <v>24248538</v>
      </c>
      <c r="Q109" s="32">
        <v>283174</v>
      </c>
      <c r="R109" s="32">
        <v>24531712</v>
      </c>
      <c r="S109" s="32">
        <v>14262426</v>
      </c>
      <c r="T109" s="32">
        <v>1341725</v>
      </c>
      <c r="U109" s="32">
        <v>95776</v>
      </c>
      <c r="V109" s="20">
        <f>+$M109/$P109</f>
        <v>1.4957048132138935</v>
      </c>
      <c r="W109" s="18">
        <f>+$R109/$O109</f>
        <v>0.63235615648941601</v>
      </c>
      <c r="X109" s="32">
        <f>+$T109/$U109</f>
        <v>14.008989726027398</v>
      </c>
      <c r="Z109" s="12">
        <f>+$T109/$S109</f>
        <v>9.4074107728937553E-2</v>
      </c>
      <c r="AB109" s="32">
        <f>+$T109/$O109</f>
        <v>3.458576654029534E-2</v>
      </c>
    </row>
    <row r="110" spans="1:28" x14ac:dyDescent="0.3">
      <c r="A110" s="33">
        <v>32432</v>
      </c>
      <c r="B110" s="32" t="s">
        <v>32</v>
      </c>
      <c r="C110" s="32" t="s">
        <v>25</v>
      </c>
      <c r="D110" s="32">
        <v>900402261</v>
      </c>
      <c r="E110" s="32" t="s">
        <v>816</v>
      </c>
      <c r="F110" s="32" t="s">
        <v>58</v>
      </c>
      <c r="G110" s="32" t="s">
        <v>59</v>
      </c>
      <c r="H110" s="32" t="s">
        <v>27</v>
      </c>
      <c r="I110" s="32" t="s">
        <v>817</v>
      </c>
      <c r="J110" s="32" t="s">
        <v>41</v>
      </c>
      <c r="K110" s="32" t="s">
        <v>63</v>
      </c>
      <c r="L110" s="32" t="s">
        <v>30</v>
      </c>
      <c r="M110" s="32">
        <v>619571</v>
      </c>
      <c r="N110" s="32">
        <v>1133280</v>
      </c>
      <c r="O110" s="32">
        <v>1752851</v>
      </c>
      <c r="P110" s="32">
        <v>24852</v>
      </c>
      <c r="Q110" s="32">
        <v>1576757</v>
      </c>
      <c r="R110" s="32">
        <v>1601609</v>
      </c>
      <c r="S110" s="32">
        <v>151242</v>
      </c>
      <c r="T110" s="32">
        <v>14389</v>
      </c>
      <c r="V110" s="20">
        <f>+$M110/$P110</f>
        <v>24.930428134556575</v>
      </c>
      <c r="W110" s="18">
        <f>+$R110/$O110</f>
        <v>0.91371656803687251</v>
      </c>
      <c r="Z110" s="12">
        <f>+$T110/$S110</f>
        <v>9.5138916438555432E-2</v>
      </c>
      <c r="AB110" s="32">
        <f>+$T110/$O110</f>
        <v>8.2089122235717692E-3</v>
      </c>
    </row>
    <row r="111" spans="1:28" x14ac:dyDescent="0.3">
      <c r="A111" s="33">
        <v>3832</v>
      </c>
      <c r="B111" s="32" t="s">
        <v>32</v>
      </c>
      <c r="C111" s="32" t="s">
        <v>25</v>
      </c>
      <c r="D111" s="32">
        <v>800193265</v>
      </c>
      <c r="E111" s="32" t="s">
        <v>334</v>
      </c>
      <c r="F111" s="32" t="s">
        <v>58</v>
      </c>
      <c r="G111" s="32" t="s">
        <v>59</v>
      </c>
      <c r="H111" s="32" t="s">
        <v>27</v>
      </c>
      <c r="I111" s="32" t="s">
        <v>335</v>
      </c>
      <c r="J111" s="32" t="s">
        <v>29</v>
      </c>
      <c r="K111" s="32" t="s">
        <v>29</v>
      </c>
      <c r="L111" s="32" t="s">
        <v>30</v>
      </c>
      <c r="M111" s="32">
        <v>3068599</v>
      </c>
      <c r="N111" s="32">
        <v>1342300</v>
      </c>
      <c r="O111" s="32">
        <v>4410899</v>
      </c>
      <c r="P111" s="32">
        <v>872183</v>
      </c>
      <c r="Q111" s="32">
        <v>1578571</v>
      </c>
      <c r="R111" s="32">
        <v>2450754</v>
      </c>
      <c r="S111" s="32">
        <v>1960145</v>
      </c>
      <c r="T111" s="32">
        <v>188983</v>
      </c>
      <c r="V111" s="20">
        <f>+$M111/$P111</f>
        <v>3.5182971922176884</v>
      </c>
      <c r="W111" s="18">
        <f>+$R111/$O111</f>
        <v>0.55561326613917028</v>
      </c>
      <c r="Z111" s="12">
        <f>+$T111/$S111</f>
        <v>9.6412765382152849E-2</v>
      </c>
      <c r="AB111" s="32">
        <f>+$T111/$O111</f>
        <v>4.2844553910665377E-2</v>
      </c>
    </row>
    <row r="112" spans="1:28" x14ac:dyDescent="0.3">
      <c r="A112" s="33">
        <v>4366</v>
      </c>
      <c r="B112" s="32" t="s">
        <v>24</v>
      </c>
      <c r="C112" s="32" t="s">
        <v>25</v>
      </c>
      <c r="D112" s="32">
        <v>900476067</v>
      </c>
      <c r="E112" s="32" t="s">
        <v>196</v>
      </c>
      <c r="F112" s="32" t="s">
        <v>58</v>
      </c>
      <c r="G112" s="32" t="s">
        <v>59</v>
      </c>
      <c r="H112" s="32" t="s">
        <v>27</v>
      </c>
      <c r="I112" s="32" t="s">
        <v>197</v>
      </c>
      <c r="J112" s="32" t="s">
        <v>41</v>
      </c>
      <c r="K112" s="32" t="s">
        <v>198</v>
      </c>
      <c r="L112" s="32" t="s">
        <v>30</v>
      </c>
      <c r="M112" s="32">
        <v>48709819</v>
      </c>
      <c r="N112" s="32">
        <v>3914523</v>
      </c>
      <c r="O112" s="32">
        <v>52624342</v>
      </c>
      <c r="P112" s="32">
        <v>16698521</v>
      </c>
      <c r="Q112" s="32">
        <v>2415935</v>
      </c>
      <c r="R112" s="32">
        <v>19114456</v>
      </c>
      <c r="S112" s="32">
        <v>33509886</v>
      </c>
      <c r="T112" s="32">
        <v>3305006</v>
      </c>
      <c r="U112" s="32">
        <v>442632</v>
      </c>
      <c r="V112" s="20">
        <f>+$M112/$P112</f>
        <v>2.9170139678837423</v>
      </c>
      <c r="W112" s="18">
        <f>+$R112/$O112</f>
        <v>0.36322460811006435</v>
      </c>
      <c r="X112" s="32">
        <f>+$T112/$U112</f>
        <v>7.4667127546133134</v>
      </c>
      <c r="Z112" s="12">
        <f>+$T112/$S112</f>
        <v>9.8627790019936212E-2</v>
      </c>
      <c r="AB112" s="32">
        <f>+$T112/$O112</f>
        <v>6.2803749641183168E-2</v>
      </c>
    </row>
    <row r="113" spans="1:28" x14ac:dyDescent="0.3">
      <c r="A113" s="33">
        <v>2050</v>
      </c>
      <c r="B113" s="32" t="s">
        <v>24</v>
      </c>
      <c r="C113" s="32" t="s">
        <v>25</v>
      </c>
      <c r="D113" s="32">
        <v>860024862</v>
      </c>
      <c r="E113" s="32" t="s">
        <v>123</v>
      </c>
      <c r="F113" s="32" t="s">
        <v>58</v>
      </c>
      <c r="G113" s="32" t="s">
        <v>59</v>
      </c>
      <c r="H113" s="32" t="s">
        <v>51</v>
      </c>
      <c r="I113" s="32" t="s">
        <v>124</v>
      </c>
      <c r="J113" s="32" t="s">
        <v>29</v>
      </c>
      <c r="K113" s="32" t="s">
        <v>29</v>
      </c>
      <c r="L113" s="32" t="s">
        <v>30</v>
      </c>
      <c r="M113" s="32">
        <v>16168890</v>
      </c>
      <c r="N113" s="32">
        <v>3314515</v>
      </c>
      <c r="O113" s="32">
        <v>19483405</v>
      </c>
      <c r="P113" s="32">
        <v>1128196</v>
      </c>
      <c r="Q113" s="32">
        <v>166402</v>
      </c>
      <c r="R113" s="32">
        <v>1294598</v>
      </c>
      <c r="S113" s="32">
        <v>18188807</v>
      </c>
      <c r="T113" s="32">
        <v>1804155</v>
      </c>
      <c r="U113" s="32">
        <v>92709</v>
      </c>
      <c r="V113" s="20">
        <f>+$M113/$P113</f>
        <v>14.331632092296019</v>
      </c>
      <c r="W113" s="18">
        <f>+$R113/$O113</f>
        <v>6.6446188435748274E-2</v>
      </c>
      <c r="X113" s="32">
        <f>+$T113/$U113</f>
        <v>19.460408374591463</v>
      </c>
      <c r="Z113" s="12">
        <f>+$T113/$S113</f>
        <v>9.9190397698980484E-2</v>
      </c>
      <c r="AB113" s="32">
        <f>+$T113/$O113</f>
        <v>9.2599573842457206E-2</v>
      </c>
    </row>
    <row r="114" spans="1:28" x14ac:dyDescent="0.3">
      <c r="A114" s="33">
        <v>2252</v>
      </c>
      <c r="B114" s="32" t="s">
        <v>24</v>
      </c>
      <c r="C114" s="32" t="s">
        <v>25</v>
      </c>
      <c r="D114" s="32">
        <v>860070078</v>
      </c>
      <c r="E114" s="32" t="s">
        <v>133</v>
      </c>
      <c r="F114" s="32" t="s">
        <v>58</v>
      </c>
      <c r="G114" s="32" t="s">
        <v>59</v>
      </c>
      <c r="H114" s="32" t="s">
        <v>44</v>
      </c>
      <c r="I114" s="32" t="s">
        <v>134</v>
      </c>
      <c r="J114" s="32" t="s">
        <v>29</v>
      </c>
      <c r="K114" s="32" t="s">
        <v>29</v>
      </c>
      <c r="L114" s="32" t="s">
        <v>30</v>
      </c>
      <c r="M114" s="32">
        <v>48952444</v>
      </c>
      <c r="N114" s="32">
        <v>16992906</v>
      </c>
      <c r="O114" s="32">
        <v>65945350</v>
      </c>
      <c r="P114" s="32">
        <v>16479049</v>
      </c>
      <c r="Q114" s="32">
        <v>15127869</v>
      </c>
      <c r="R114" s="32">
        <v>31606918</v>
      </c>
      <c r="S114" s="32">
        <v>34338432</v>
      </c>
      <c r="T114" s="32">
        <v>3417989</v>
      </c>
      <c r="U114" s="32">
        <v>2307395</v>
      </c>
      <c r="V114" s="20">
        <f>+$M114/$P114</f>
        <v>2.970586712861889</v>
      </c>
      <c r="W114" s="18">
        <f>+$R114/$O114</f>
        <v>0.47928956325199579</v>
      </c>
      <c r="X114" s="32">
        <f>+$T114/$U114</f>
        <v>1.4813194099839864</v>
      </c>
      <c r="Z114" s="12">
        <f>+$T114/$S114</f>
        <v>9.9538295749788452E-2</v>
      </c>
      <c r="AB114" s="32">
        <f>+$T114/$O114</f>
        <v>5.1830629453024357E-2</v>
      </c>
    </row>
    <row r="115" spans="1:28" x14ac:dyDescent="0.3">
      <c r="A115" s="33">
        <v>36490</v>
      </c>
      <c r="B115" s="32" t="s">
        <v>32</v>
      </c>
      <c r="C115" s="32" t="s">
        <v>25</v>
      </c>
      <c r="D115" s="32">
        <v>900537099</v>
      </c>
      <c r="E115" s="32" t="s">
        <v>887</v>
      </c>
      <c r="F115" s="32" t="s">
        <v>58</v>
      </c>
      <c r="G115" s="32" t="s">
        <v>59</v>
      </c>
      <c r="H115" s="32" t="s">
        <v>27</v>
      </c>
      <c r="I115" s="32" t="s">
        <v>888</v>
      </c>
      <c r="J115" s="32" t="s">
        <v>29</v>
      </c>
      <c r="K115" s="32" t="s">
        <v>29</v>
      </c>
      <c r="L115" s="32" t="s">
        <v>30</v>
      </c>
      <c r="M115" s="32">
        <v>29585222</v>
      </c>
      <c r="N115" s="32">
        <v>9138749</v>
      </c>
      <c r="O115" s="32">
        <v>38723971</v>
      </c>
      <c r="P115" s="32">
        <v>20790583</v>
      </c>
      <c r="Q115" s="32">
        <v>7640100</v>
      </c>
      <c r="R115" s="32">
        <v>28430683</v>
      </c>
      <c r="S115" s="32">
        <v>10293288</v>
      </c>
      <c r="T115" s="32">
        <v>1033727</v>
      </c>
      <c r="U115" s="32">
        <v>240742</v>
      </c>
      <c r="V115" s="20">
        <f>+$M115/$P115</f>
        <v>1.4230106967178362</v>
      </c>
      <c r="W115" s="18">
        <f>+$R115/$O115</f>
        <v>0.73418821122451516</v>
      </c>
      <c r="X115" s="32">
        <f>+$T115/$U115</f>
        <v>4.2939204625698881</v>
      </c>
      <c r="Z115" s="12">
        <f>+$T115/$S115</f>
        <v>0.10042728815126906</v>
      </c>
      <c r="AB115" s="32">
        <f>+$T115/$O115</f>
        <v>2.669475710535988E-2</v>
      </c>
    </row>
    <row r="116" spans="1:28" x14ac:dyDescent="0.3">
      <c r="A116" s="33">
        <v>37076</v>
      </c>
      <c r="B116" s="32" t="s">
        <v>32</v>
      </c>
      <c r="C116" s="32" t="s">
        <v>25</v>
      </c>
      <c r="D116" s="32">
        <v>900562348</v>
      </c>
      <c r="E116" s="32" t="s">
        <v>897</v>
      </c>
      <c r="F116" s="32" t="s">
        <v>58</v>
      </c>
      <c r="G116" s="32" t="s">
        <v>59</v>
      </c>
      <c r="H116" s="32" t="s">
        <v>27</v>
      </c>
      <c r="I116" s="32" t="s">
        <v>898</v>
      </c>
      <c r="J116" s="32" t="s">
        <v>158</v>
      </c>
      <c r="K116" s="32" t="s">
        <v>247</v>
      </c>
      <c r="L116" s="32" t="s">
        <v>30</v>
      </c>
      <c r="M116" s="32">
        <v>3269329</v>
      </c>
      <c r="N116" s="32">
        <v>491088</v>
      </c>
      <c r="O116" s="32">
        <v>3760417</v>
      </c>
      <c r="P116" s="32">
        <v>1382598</v>
      </c>
      <c r="Q116" s="32">
        <v>161769</v>
      </c>
      <c r="R116" s="32">
        <v>1544367</v>
      </c>
      <c r="S116" s="32">
        <v>2216050</v>
      </c>
      <c r="T116" s="32">
        <v>224041</v>
      </c>
      <c r="U116" s="32">
        <v>11198</v>
      </c>
      <c r="V116" s="20">
        <f>+$M116/$P116</f>
        <v>2.3646273175572365</v>
      </c>
      <c r="W116" s="18">
        <f>+$R116/$O116</f>
        <v>0.4106903569471152</v>
      </c>
      <c r="X116" s="32">
        <f>+$T116/$U116</f>
        <v>20.007233434541881</v>
      </c>
      <c r="Z116" s="12">
        <f>+$T116/$S116</f>
        <v>0.1010992531756955</v>
      </c>
      <c r="AB116" s="32">
        <f>+$T116/$O116</f>
        <v>5.9578764801882345E-2</v>
      </c>
    </row>
    <row r="117" spans="1:28" x14ac:dyDescent="0.3">
      <c r="A117" s="33">
        <v>15608</v>
      </c>
      <c r="B117" s="32" t="s">
        <v>32</v>
      </c>
      <c r="C117" s="32" t="s">
        <v>25</v>
      </c>
      <c r="D117" s="32">
        <v>860004755</v>
      </c>
      <c r="E117" s="32" t="s">
        <v>572</v>
      </c>
      <c r="F117" s="32" t="s">
        <v>58</v>
      </c>
      <c r="G117" s="32" t="s">
        <v>59</v>
      </c>
      <c r="H117" s="32" t="s">
        <v>27</v>
      </c>
      <c r="I117" s="32" t="s">
        <v>573</v>
      </c>
      <c r="J117" s="32" t="s">
        <v>29</v>
      </c>
      <c r="K117" s="32" t="s">
        <v>29</v>
      </c>
      <c r="L117" s="32" t="s">
        <v>30</v>
      </c>
      <c r="M117" s="32">
        <v>3792807</v>
      </c>
      <c r="N117" s="32">
        <v>145719</v>
      </c>
      <c r="O117" s="32">
        <v>3938526</v>
      </c>
      <c r="P117" s="32">
        <v>1806253</v>
      </c>
      <c r="R117" s="32">
        <v>1806253</v>
      </c>
      <c r="S117" s="32">
        <v>2132273</v>
      </c>
      <c r="T117" s="32">
        <v>217100</v>
      </c>
      <c r="V117" s="20">
        <f>+$M117/$P117</f>
        <v>2.0998204570456078</v>
      </c>
      <c r="W117" s="18">
        <f>+$R117/$O117</f>
        <v>0.45861141960215573</v>
      </c>
      <c r="Z117" s="12">
        <f>+$T117/$S117</f>
        <v>0.10181623084848891</v>
      </c>
      <c r="AB117" s="32">
        <f>+$T117/$O117</f>
        <v>5.5122144680522608E-2</v>
      </c>
    </row>
    <row r="118" spans="1:28" x14ac:dyDescent="0.3">
      <c r="A118" s="33">
        <v>31820</v>
      </c>
      <c r="B118" s="32" t="s">
        <v>32</v>
      </c>
      <c r="C118" s="32" t="s">
        <v>25</v>
      </c>
      <c r="D118" s="32">
        <v>900387617</v>
      </c>
      <c r="E118" s="32" t="s">
        <v>812</v>
      </c>
      <c r="F118" s="32" t="s">
        <v>58</v>
      </c>
      <c r="G118" s="32" t="s">
        <v>59</v>
      </c>
      <c r="H118" s="32" t="s">
        <v>27</v>
      </c>
      <c r="I118" s="32" t="s">
        <v>813</v>
      </c>
      <c r="J118" s="32" t="s">
        <v>546</v>
      </c>
      <c r="K118" s="32" t="s">
        <v>547</v>
      </c>
      <c r="L118" s="32" t="s">
        <v>30</v>
      </c>
      <c r="M118" s="32">
        <v>3758855</v>
      </c>
      <c r="N118" s="32">
        <v>656571</v>
      </c>
      <c r="O118" s="32">
        <v>4415426</v>
      </c>
      <c r="P118" s="32">
        <v>1283856</v>
      </c>
      <c r="Q118" s="32">
        <v>502614</v>
      </c>
      <c r="R118" s="32">
        <v>1786470</v>
      </c>
      <c r="S118" s="32">
        <v>2628956</v>
      </c>
      <c r="T118" s="32">
        <v>267902</v>
      </c>
      <c r="V118" s="20">
        <f>+$M118/$P118</f>
        <v>2.9277855148864047</v>
      </c>
      <c r="W118" s="18">
        <f>+$R118/$O118</f>
        <v>0.40459742729240622</v>
      </c>
      <c r="Z118" s="12">
        <f>+$T118/$S118</f>
        <v>0.10190433008388121</v>
      </c>
      <c r="AB118" s="32">
        <f>+$T118/$O118</f>
        <v>6.0674100301986715E-2</v>
      </c>
    </row>
    <row r="119" spans="1:28" x14ac:dyDescent="0.3">
      <c r="A119" s="33">
        <v>8920</v>
      </c>
      <c r="B119" s="32" t="s">
        <v>32</v>
      </c>
      <c r="C119" s="32" t="s">
        <v>25</v>
      </c>
      <c r="D119" s="32">
        <v>811044369</v>
      </c>
      <c r="E119" s="32" t="s">
        <v>415</v>
      </c>
      <c r="F119" s="32" t="s">
        <v>58</v>
      </c>
      <c r="G119" s="32" t="s">
        <v>59</v>
      </c>
      <c r="H119" s="32" t="s">
        <v>27</v>
      </c>
      <c r="I119" s="32" t="s">
        <v>416</v>
      </c>
      <c r="J119" s="32" t="s">
        <v>41</v>
      </c>
      <c r="K119" s="32" t="s">
        <v>42</v>
      </c>
      <c r="L119" s="32" t="s">
        <v>30</v>
      </c>
      <c r="M119" s="32">
        <v>3419358</v>
      </c>
      <c r="N119" s="32">
        <v>583123</v>
      </c>
      <c r="O119" s="32">
        <v>4002481</v>
      </c>
      <c r="P119" s="32">
        <v>991582</v>
      </c>
      <c r="R119" s="32">
        <v>991582</v>
      </c>
      <c r="S119" s="32">
        <v>3010899</v>
      </c>
      <c r="T119" s="32">
        <v>322710</v>
      </c>
      <c r="U119" s="32">
        <v>81227</v>
      </c>
      <c r="V119" s="20">
        <f>+$M119/$P119</f>
        <v>3.4483865177060493</v>
      </c>
      <c r="W119" s="18">
        <f>+$R119/$O119</f>
        <v>0.24774183812490302</v>
      </c>
      <c r="X119" s="32">
        <f>+$T119/$U119</f>
        <v>3.9729400322552846</v>
      </c>
      <c r="Z119" s="12">
        <f>+$T119/$S119</f>
        <v>0.10718061283357562</v>
      </c>
      <c r="AB119" s="32">
        <f>+$T119/$O119</f>
        <v>8.0627490798832024E-2</v>
      </c>
    </row>
    <row r="120" spans="1:28" x14ac:dyDescent="0.3">
      <c r="A120" s="33">
        <v>19402</v>
      </c>
      <c r="B120" s="32" t="s">
        <v>32</v>
      </c>
      <c r="C120" s="32" t="s">
        <v>25</v>
      </c>
      <c r="D120" s="32">
        <v>890317851</v>
      </c>
      <c r="E120" s="32" t="s">
        <v>626</v>
      </c>
      <c r="F120" s="32" t="s">
        <v>58</v>
      </c>
      <c r="G120" s="32" t="s">
        <v>59</v>
      </c>
      <c r="H120" s="32" t="s">
        <v>27</v>
      </c>
      <c r="I120" s="32" t="s">
        <v>627</v>
      </c>
      <c r="J120" s="32" t="s">
        <v>29</v>
      </c>
      <c r="K120" s="32" t="s">
        <v>29</v>
      </c>
      <c r="L120" s="32" t="s">
        <v>30</v>
      </c>
      <c r="M120" s="32">
        <v>2507273</v>
      </c>
      <c r="N120" s="32">
        <v>3845</v>
      </c>
      <c r="O120" s="32">
        <v>2511118</v>
      </c>
      <c r="P120" s="32">
        <v>1197881</v>
      </c>
      <c r="Q120" s="32">
        <v>0</v>
      </c>
      <c r="R120" s="32">
        <v>1197881</v>
      </c>
      <c r="S120" s="32">
        <v>1313237</v>
      </c>
      <c r="T120" s="32">
        <v>141179</v>
      </c>
      <c r="U120" s="32">
        <v>40262</v>
      </c>
      <c r="V120" s="20">
        <f>+$M120/$P120</f>
        <v>2.0930902151382318</v>
      </c>
      <c r="W120" s="18">
        <f>+$R120/$O120</f>
        <v>0.47703094796819584</v>
      </c>
      <c r="X120" s="32">
        <f>+$T120/$U120</f>
        <v>3.5065073766827282</v>
      </c>
      <c r="Z120" s="12">
        <f>+$T120/$S120</f>
        <v>0.10750458599628247</v>
      </c>
      <c r="AB120" s="32">
        <f>+$T120/$O120</f>
        <v>5.6221571427547412E-2</v>
      </c>
    </row>
    <row r="121" spans="1:28" x14ac:dyDescent="0.3">
      <c r="A121" s="33">
        <v>13144</v>
      </c>
      <c r="B121" s="32" t="s">
        <v>32</v>
      </c>
      <c r="C121" s="32" t="s">
        <v>25</v>
      </c>
      <c r="D121" s="32">
        <v>830101742</v>
      </c>
      <c r="E121" s="32" t="s">
        <v>516</v>
      </c>
      <c r="F121" s="32" t="s">
        <v>58</v>
      </c>
      <c r="G121" s="32" t="s">
        <v>59</v>
      </c>
      <c r="H121" s="32" t="s">
        <v>27</v>
      </c>
      <c r="I121" s="32" t="s">
        <v>517</v>
      </c>
      <c r="J121" s="32" t="s">
        <v>29</v>
      </c>
      <c r="K121" s="32" t="s">
        <v>29</v>
      </c>
      <c r="L121" s="32" t="s">
        <v>30</v>
      </c>
      <c r="M121" s="32">
        <v>4068686</v>
      </c>
      <c r="N121" s="32">
        <v>37555</v>
      </c>
      <c r="O121" s="32">
        <v>4106241</v>
      </c>
      <c r="P121" s="32">
        <v>366507</v>
      </c>
      <c r="Q121" s="32">
        <v>495398</v>
      </c>
      <c r="R121" s="32">
        <v>861905</v>
      </c>
      <c r="S121" s="32">
        <v>3244336</v>
      </c>
      <c r="T121" s="32">
        <v>350028</v>
      </c>
      <c r="V121" s="20">
        <f>+$M121/$P121</f>
        <v>11.101250453606616</v>
      </c>
      <c r="W121" s="18">
        <f>+$R121/$O121</f>
        <v>0.2099012210924785</v>
      </c>
      <c r="Z121" s="12">
        <f>+$T121/$S121</f>
        <v>0.10788894861691267</v>
      </c>
      <c r="AB121" s="32">
        <f>+$T121/$O121</f>
        <v>8.5242926559839033E-2</v>
      </c>
    </row>
    <row r="122" spans="1:28" x14ac:dyDescent="0.3">
      <c r="A122" s="33">
        <v>16576</v>
      </c>
      <c r="B122" s="32" t="s">
        <v>32</v>
      </c>
      <c r="C122" s="32" t="s">
        <v>25</v>
      </c>
      <c r="D122" s="32">
        <v>860051814</v>
      </c>
      <c r="E122" s="32" t="s">
        <v>582</v>
      </c>
      <c r="F122" s="32" t="s">
        <v>58</v>
      </c>
      <c r="G122" s="32" t="s">
        <v>59</v>
      </c>
      <c r="H122" s="32" t="s">
        <v>51</v>
      </c>
      <c r="I122" s="32" t="s">
        <v>583</v>
      </c>
      <c r="J122" s="32" t="s">
        <v>29</v>
      </c>
      <c r="K122" s="32" t="s">
        <v>29</v>
      </c>
      <c r="L122" s="32" t="s">
        <v>30</v>
      </c>
      <c r="M122" s="32">
        <v>17640940</v>
      </c>
      <c r="N122" s="32">
        <v>2690733</v>
      </c>
      <c r="O122" s="32">
        <v>20331673</v>
      </c>
      <c r="P122" s="32">
        <v>10304866</v>
      </c>
      <c r="Q122" s="32">
        <v>1388311</v>
      </c>
      <c r="R122" s="32">
        <v>11693177</v>
      </c>
      <c r="S122" s="32">
        <v>8638496</v>
      </c>
      <c r="T122" s="32">
        <v>936432</v>
      </c>
      <c r="U122" s="32">
        <v>1404075</v>
      </c>
      <c r="V122" s="20">
        <f>+$M122/$P122</f>
        <v>1.7119038714331656</v>
      </c>
      <c r="W122" s="18">
        <f>+$R122/$O122</f>
        <v>0.57512124063769865</v>
      </c>
      <c r="X122" s="32">
        <f>+$T122/$U122</f>
        <v>0.66693873190534692</v>
      </c>
      <c r="Z122" s="12">
        <f>+$T122/$S122</f>
        <v>0.10840220334650846</v>
      </c>
      <c r="AB122" s="32">
        <f>+$T122/$O122</f>
        <v>4.6057793670004434E-2</v>
      </c>
    </row>
    <row r="123" spans="1:28" x14ac:dyDescent="0.3">
      <c r="A123" s="33">
        <v>10952</v>
      </c>
      <c r="B123" s="32" t="s">
        <v>32</v>
      </c>
      <c r="C123" s="32" t="s">
        <v>25</v>
      </c>
      <c r="D123" s="32">
        <v>830032216</v>
      </c>
      <c r="E123" s="32" t="s">
        <v>457</v>
      </c>
      <c r="F123" s="32" t="s">
        <v>58</v>
      </c>
      <c r="G123" s="32" t="s">
        <v>59</v>
      </c>
      <c r="H123" s="32" t="s">
        <v>27</v>
      </c>
      <c r="I123" s="32" t="s">
        <v>458</v>
      </c>
      <c r="J123" s="32" t="s">
        <v>29</v>
      </c>
      <c r="K123" s="32" t="s">
        <v>29</v>
      </c>
      <c r="L123" s="32" t="s">
        <v>30</v>
      </c>
      <c r="M123" s="32">
        <v>5875794</v>
      </c>
      <c r="N123" s="32">
        <v>1542099</v>
      </c>
      <c r="O123" s="32">
        <v>7417893</v>
      </c>
      <c r="P123" s="32">
        <v>2571213</v>
      </c>
      <c r="Q123" s="32">
        <v>0</v>
      </c>
      <c r="R123" s="32">
        <v>2571213</v>
      </c>
      <c r="S123" s="32">
        <v>4846680</v>
      </c>
      <c r="T123" s="32">
        <v>540496</v>
      </c>
      <c r="U123" s="32">
        <v>42416</v>
      </c>
      <c r="V123" s="20">
        <f>+$M123/$P123</f>
        <v>2.2852225778261079</v>
      </c>
      <c r="W123" s="18">
        <f>+$R123/$O123</f>
        <v>0.3466230909504896</v>
      </c>
      <c r="X123" s="32">
        <f>+$T123/$U123</f>
        <v>12.742738589211617</v>
      </c>
      <c r="Z123" s="12">
        <f>+$T123/$S123</f>
        <v>0.11151881287809387</v>
      </c>
      <c r="AB123" s="32">
        <f>+$T123/$O123</f>
        <v>7.2863817259159705E-2</v>
      </c>
    </row>
    <row r="124" spans="1:28" x14ac:dyDescent="0.3">
      <c r="A124" s="33">
        <v>12566</v>
      </c>
      <c r="B124" s="32" t="s">
        <v>32</v>
      </c>
      <c r="C124" s="32" t="s">
        <v>25</v>
      </c>
      <c r="D124" s="32">
        <v>830083878</v>
      </c>
      <c r="E124" s="32" t="s">
        <v>505</v>
      </c>
      <c r="F124" s="32" t="s">
        <v>58</v>
      </c>
      <c r="G124" s="32" t="s">
        <v>59</v>
      </c>
      <c r="H124" s="32" t="s">
        <v>27</v>
      </c>
      <c r="I124" s="32" t="s">
        <v>506</v>
      </c>
      <c r="J124" s="32" t="s">
        <v>29</v>
      </c>
      <c r="K124" s="32" t="s">
        <v>29</v>
      </c>
      <c r="L124" s="32" t="s">
        <v>30</v>
      </c>
      <c r="M124" s="32">
        <v>7321137</v>
      </c>
      <c r="N124" s="32">
        <v>462872</v>
      </c>
      <c r="O124" s="32">
        <v>7784009</v>
      </c>
      <c r="P124" s="32">
        <v>1770519</v>
      </c>
      <c r="Q124" s="32">
        <v>0</v>
      </c>
      <c r="R124" s="32">
        <v>1770519</v>
      </c>
      <c r="S124" s="32">
        <v>6013490</v>
      </c>
      <c r="T124" s="32">
        <v>680349</v>
      </c>
      <c r="U124" s="32">
        <v>0</v>
      </c>
      <c r="V124" s="20">
        <f>+$M124/$P124</f>
        <v>4.13502312033929</v>
      </c>
      <c r="W124" s="18">
        <f>+$R124/$O124</f>
        <v>0.22745592920049296</v>
      </c>
      <c r="Z124" s="12">
        <f>+$T124/$S124</f>
        <v>0.11313713001933985</v>
      </c>
      <c r="AB124" s="32">
        <f>+$T124/$O124</f>
        <v>8.7403418983713912E-2</v>
      </c>
    </row>
    <row r="125" spans="1:28" x14ac:dyDescent="0.3">
      <c r="A125" s="33">
        <v>13766</v>
      </c>
      <c r="B125" s="32" t="s">
        <v>32</v>
      </c>
      <c r="C125" s="32" t="s">
        <v>25</v>
      </c>
      <c r="D125" s="32">
        <v>830122576</v>
      </c>
      <c r="E125" s="32" t="s">
        <v>530</v>
      </c>
      <c r="F125" s="32" t="s">
        <v>58</v>
      </c>
      <c r="G125" s="32" t="s">
        <v>59</v>
      </c>
      <c r="H125" s="32" t="s">
        <v>51</v>
      </c>
      <c r="I125" s="32" t="s">
        <v>531</v>
      </c>
      <c r="J125" s="32" t="s">
        <v>29</v>
      </c>
      <c r="K125" s="32" t="s">
        <v>29</v>
      </c>
      <c r="L125" s="32" t="s">
        <v>30</v>
      </c>
      <c r="M125" s="32">
        <v>2968705</v>
      </c>
      <c r="N125" s="32">
        <v>147239</v>
      </c>
      <c r="O125" s="32">
        <v>3115944</v>
      </c>
      <c r="P125" s="32">
        <v>711051</v>
      </c>
      <c r="Q125" s="32">
        <v>49198</v>
      </c>
      <c r="R125" s="32">
        <v>760249</v>
      </c>
      <c r="S125" s="32">
        <v>2355695</v>
      </c>
      <c r="T125" s="32">
        <v>270065</v>
      </c>
      <c r="U125" s="32">
        <v>249696</v>
      </c>
      <c r="V125" s="20">
        <f>+$M125/$P125</f>
        <v>4.175094332192768</v>
      </c>
      <c r="W125" s="18">
        <f>+$R125/$O125</f>
        <v>0.24398673403629847</v>
      </c>
      <c r="X125" s="32">
        <f>+$T125/$U125</f>
        <v>1.0815751954376522</v>
      </c>
      <c r="Z125" s="12">
        <f>+$T125/$S125</f>
        <v>0.11464344917317394</v>
      </c>
      <c r="AB125" s="32">
        <f>+$T125/$O125</f>
        <v>8.667196843075485E-2</v>
      </c>
    </row>
    <row r="126" spans="1:28" x14ac:dyDescent="0.3">
      <c r="A126" s="33">
        <v>10498</v>
      </c>
      <c r="B126" s="32" t="s">
        <v>32</v>
      </c>
      <c r="C126" s="32" t="s">
        <v>25</v>
      </c>
      <c r="D126" s="32">
        <v>830015673</v>
      </c>
      <c r="E126" s="32" t="s">
        <v>447</v>
      </c>
      <c r="F126" s="32" t="s">
        <v>58</v>
      </c>
      <c r="G126" s="32" t="s">
        <v>59</v>
      </c>
      <c r="H126" s="32" t="s">
        <v>51</v>
      </c>
      <c r="I126" s="32" t="s">
        <v>448</v>
      </c>
      <c r="J126" s="32" t="s">
        <v>29</v>
      </c>
      <c r="K126" s="32" t="s">
        <v>29</v>
      </c>
      <c r="L126" s="32" t="s">
        <v>30</v>
      </c>
      <c r="M126" s="32">
        <v>2457947</v>
      </c>
      <c r="N126" s="32">
        <v>8491</v>
      </c>
      <c r="O126" s="32">
        <v>2466438</v>
      </c>
      <c r="P126" s="32">
        <v>28972</v>
      </c>
      <c r="Q126" s="32">
        <v>542049</v>
      </c>
      <c r="R126" s="32">
        <v>571021</v>
      </c>
      <c r="S126" s="32">
        <v>1895417</v>
      </c>
      <c r="T126" s="32">
        <v>217546</v>
      </c>
      <c r="V126" s="20">
        <f>+$M126/$P126</f>
        <v>84.838706337153113</v>
      </c>
      <c r="W126" s="18">
        <f>+$R126/$O126</f>
        <v>0.23151646220176628</v>
      </c>
      <c r="Z126" s="12">
        <f>+$T126/$S126</f>
        <v>0.11477474349971536</v>
      </c>
      <c r="AB126" s="32">
        <f>+$T126/$O126</f>
        <v>8.8202500934546096E-2</v>
      </c>
    </row>
    <row r="127" spans="1:28" x14ac:dyDescent="0.3">
      <c r="A127" s="33">
        <v>1284</v>
      </c>
      <c r="B127" s="32" t="s">
        <v>32</v>
      </c>
      <c r="C127" s="32" t="s">
        <v>25</v>
      </c>
      <c r="D127" s="32">
        <v>800062591</v>
      </c>
      <c r="E127" s="32" t="s">
        <v>290</v>
      </c>
      <c r="F127" s="32" t="s">
        <v>58</v>
      </c>
      <c r="G127" s="32" t="s">
        <v>59</v>
      </c>
      <c r="H127" s="32" t="s">
        <v>44</v>
      </c>
      <c r="I127" s="32" t="s">
        <v>291</v>
      </c>
      <c r="J127" s="32" t="s">
        <v>46</v>
      </c>
      <c r="K127" s="32" t="s">
        <v>47</v>
      </c>
      <c r="L127" s="32" t="s">
        <v>30</v>
      </c>
      <c r="M127" s="32">
        <v>47642713</v>
      </c>
      <c r="N127" s="32">
        <v>19761763</v>
      </c>
      <c r="O127" s="32">
        <v>67404476</v>
      </c>
      <c r="P127" s="32">
        <v>13523385</v>
      </c>
      <c r="Q127" s="32">
        <v>25304767</v>
      </c>
      <c r="R127" s="32">
        <v>38828152</v>
      </c>
      <c r="S127" s="32">
        <v>28576324</v>
      </c>
      <c r="T127" s="32">
        <v>3370493</v>
      </c>
      <c r="U127" s="32">
        <v>1373409</v>
      </c>
      <c r="V127" s="20">
        <f>+$M127/$P127</f>
        <v>3.5229872550400656</v>
      </c>
      <c r="W127" s="18">
        <f>+$R127/$O127</f>
        <v>0.57604708624988055</v>
      </c>
      <c r="X127" s="32">
        <f>+$T127/$U127</f>
        <v>2.4541072615659281</v>
      </c>
      <c r="Z127" s="12">
        <f>+$T127/$S127</f>
        <v>0.11794704595314638</v>
      </c>
      <c r="AB127" s="32">
        <f>+$T127/$O127</f>
        <v>5.000399380005565E-2</v>
      </c>
    </row>
    <row r="128" spans="1:28" x14ac:dyDescent="0.3">
      <c r="A128" s="33">
        <v>39034</v>
      </c>
      <c r="B128" s="32" t="s">
        <v>32</v>
      </c>
      <c r="C128" s="32" t="s">
        <v>25</v>
      </c>
      <c r="D128" s="32">
        <v>900656724</v>
      </c>
      <c r="E128" s="32" t="s">
        <v>919</v>
      </c>
      <c r="F128" s="32" t="s">
        <v>58</v>
      </c>
      <c r="G128" s="32" t="s">
        <v>59</v>
      </c>
      <c r="H128" s="32" t="s">
        <v>27</v>
      </c>
      <c r="I128" s="32" t="s">
        <v>920</v>
      </c>
      <c r="J128" s="32" t="s">
        <v>39</v>
      </c>
      <c r="K128" s="32" t="s">
        <v>40</v>
      </c>
      <c r="L128" s="32" t="s">
        <v>30</v>
      </c>
      <c r="M128" s="32">
        <v>7152531</v>
      </c>
      <c r="N128" s="32">
        <v>570686</v>
      </c>
      <c r="O128" s="32">
        <v>7723217</v>
      </c>
      <c r="P128" s="32">
        <v>1275963</v>
      </c>
      <c r="Q128" s="32">
        <v>1311747</v>
      </c>
      <c r="R128" s="32">
        <v>2587710</v>
      </c>
      <c r="S128" s="32">
        <v>5135507</v>
      </c>
      <c r="T128" s="32">
        <v>643986</v>
      </c>
      <c r="U128" s="32">
        <v>153112</v>
      </c>
      <c r="V128" s="20">
        <f>+$M128/$P128</f>
        <v>5.6055943628459444</v>
      </c>
      <c r="W128" s="18">
        <f>+$R128/$O128</f>
        <v>0.33505597473177307</v>
      </c>
      <c r="X128" s="32">
        <f>+$T128/$U128</f>
        <v>4.2059799362558126</v>
      </c>
      <c r="Z128" s="12">
        <f>+$T128/$S128</f>
        <v>0.12539871915275355</v>
      </c>
      <c r="AB128" s="32">
        <f>+$T128/$O128</f>
        <v>8.3383129076911866E-2</v>
      </c>
    </row>
    <row r="129" spans="1:28" x14ac:dyDescent="0.3">
      <c r="A129" s="33">
        <v>906</v>
      </c>
      <c r="B129" s="32" t="s">
        <v>32</v>
      </c>
      <c r="C129" s="32" t="s">
        <v>25</v>
      </c>
      <c r="D129" s="32">
        <v>800042641</v>
      </c>
      <c r="E129" s="32" t="s">
        <v>284</v>
      </c>
      <c r="F129" s="32" t="s">
        <v>58</v>
      </c>
      <c r="G129" s="32" t="s">
        <v>59</v>
      </c>
      <c r="H129" s="32" t="s">
        <v>27</v>
      </c>
      <c r="I129" s="32" t="s">
        <v>285</v>
      </c>
      <c r="J129" s="32" t="s">
        <v>41</v>
      </c>
      <c r="K129" s="32" t="s">
        <v>162</v>
      </c>
      <c r="L129" s="32" t="s">
        <v>30</v>
      </c>
      <c r="M129" s="32">
        <v>34223263</v>
      </c>
      <c r="N129" s="32">
        <v>13497140</v>
      </c>
      <c r="O129" s="32">
        <v>47720403</v>
      </c>
      <c r="P129" s="32">
        <v>5445694</v>
      </c>
      <c r="Q129" s="32">
        <v>12500462</v>
      </c>
      <c r="R129" s="32">
        <v>17946156</v>
      </c>
      <c r="S129" s="32">
        <v>29774247</v>
      </c>
      <c r="T129" s="32">
        <v>3751045</v>
      </c>
      <c r="V129" s="20">
        <f>+$M129/$P129</f>
        <v>6.2844631005708367</v>
      </c>
      <c r="W129" s="18">
        <f>+$R129/$O129</f>
        <v>0.37606882741539294</v>
      </c>
      <c r="Z129" s="12">
        <f>+$T129/$S129</f>
        <v>0.12598286700583897</v>
      </c>
      <c r="AB129" s="32">
        <f>+$T129/$O129</f>
        <v>7.8604637936523711E-2</v>
      </c>
    </row>
    <row r="130" spans="1:28" x14ac:dyDescent="0.3">
      <c r="A130" s="33">
        <v>27716</v>
      </c>
      <c r="B130" s="32" t="s">
        <v>32</v>
      </c>
      <c r="C130" s="32" t="s">
        <v>25</v>
      </c>
      <c r="D130" s="32">
        <v>900238756</v>
      </c>
      <c r="E130" s="32" t="s">
        <v>750</v>
      </c>
      <c r="F130" s="32" t="s">
        <v>58</v>
      </c>
      <c r="G130" s="32" t="s">
        <v>59</v>
      </c>
      <c r="H130" s="32" t="s">
        <v>87</v>
      </c>
      <c r="I130" s="32" t="s">
        <v>751</v>
      </c>
      <c r="J130" s="32" t="s">
        <v>74</v>
      </c>
      <c r="K130" s="32" t="s">
        <v>177</v>
      </c>
      <c r="L130" s="32" t="s">
        <v>30</v>
      </c>
      <c r="M130" s="32">
        <v>11910352</v>
      </c>
      <c r="N130" s="32">
        <v>668484</v>
      </c>
      <c r="O130" s="32">
        <v>12578836</v>
      </c>
      <c r="P130" s="32">
        <v>9924593</v>
      </c>
      <c r="R130" s="32">
        <v>9924593</v>
      </c>
      <c r="S130" s="32">
        <v>2654243</v>
      </c>
      <c r="T130" s="32">
        <v>334722</v>
      </c>
      <c r="U130" s="32">
        <v>27939</v>
      </c>
      <c r="V130" s="20">
        <f>+$M130/$P130</f>
        <v>1.2000846785354322</v>
      </c>
      <c r="W130" s="18">
        <f>+$R130/$O130</f>
        <v>0.78899136613276455</v>
      </c>
      <c r="X130" s="32">
        <f>+$T130/$U130</f>
        <v>11.980457425104692</v>
      </c>
      <c r="Z130" s="12">
        <f>+$T130/$S130</f>
        <v>0.12610827267887681</v>
      </c>
      <c r="AB130" s="32">
        <f>+$T130/$O130</f>
        <v>2.6609934337326602E-2</v>
      </c>
    </row>
    <row r="131" spans="1:28" x14ac:dyDescent="0.3">
      <c r="A131" s="33">
        <v>6486</v>
      </c>
      <c r="B131" s="32" t="s">
        <v>32</v>
      </c>
      <c r="C131" s="32" t="s">
        <v>25</v>
      </c>
      <c r="D131" s="32">
        <v>805006278</v>
      </c>
      <c r="E131" s="32" t="s">
        <v>382</v>
      </c>
      <c r="F131" s="32" t="s">
        <v>58</v>
      </c>
      <c r="G131" s="32" t="s">
        <v>59</v>
      </c>
      <c r="H131" s="32" t="s">
        <v>27</v>
      </c>
      <c r="I131" s="32" t="s">
        <v>383</v>
      </c>
      <c r="J131" s="32" t="s">
        <v>384</v>
      </c>
      <c r="K131" s="32" t="s">
        <v>385</v>
      </c>
      <c r="L131" s="32" t="s">
        <v>30</v>
      </c>
      <c r="M131" s="32">
        <v>12893547</v>
      </c>
      <c r="N131" s="32">
        <v>3334136</v>
      </c>
      <c r="O131" s="32">
        <v>16227683</v>
      </c>
      <c r="P131" s="32">
        <v>2363689</v>
      </c>
      <c r="Q131" s="32">
        <v>5620871</v>
      </c>
      <c r="R131" s="32">
        <v>7984560</v>
      </c>
      <c r="S131" s="32">
        <v>8243123</v>
      </c>
      <c r="T131" s="32">
        <v>1059890</v>
      </c>
      <c r="V131" s="20">
        <f>+$M131/$P131</f>
        <v>5.4548407172009519</v>
      </c>
      <c r="W131" s="18">
        <f>+$R131/$O131</f>
        <v>0.492033274251167</v>
      </c>
      <c r="Z131" s="12">
        <f>+$T131/$S131</f>
        <v>0.12857869523480361</v>
      </c>
      <c r="AB131" s="32">
        <f>+$T131/$O131</f>
        <v>6.5313698819480265E-2</v>
      </c>
    </row>
    <row r="132" spans="1:28" x14ac:dyDescent="0.3">
      <c r="A132" s="33">
        <v>11610</v>
      </c>
      <c r="B132" s="32" t="s">
        <v>32</v>
      </c>
      <c r="C132" s="32" t="s">
        <v>25</v>
      </c>
      <c r="D132" s="32">
        <v>830053900</v>
      </c>
      <c r="E132" s="32" t="s">
        <v>473</v>
      </c>
      <c r="F132" s="32" t="s">
        <v>58</v>
      </c>
      <c r="G132" s="32" t="s">
        <v>59</v>
      </c>
      <c r="H132" s="32" t="s">
        <v>27</v>
      </c>
      <c r="I132" s="32" t="s">
        <v>474</v>
      </c>
      <c r="J132" s="32" t="s">
        <v>29</v>
      </c>
      <c r="K132" s="32" t="s">
        <v>29</v>
      </c>
      <c r="L132" s="32" t="s">
        <v>30</v>
      </c>
      <c r="M132" s="32">
        <v>4799062</v>
      </c>
      <c r="N132" s="32">
        <v>1842920</v>
      </c>
      <c r="O132" s="32">
        <v>6641982</v>
      </c>
      <c r="P132" s="32">
        <v>869432</v>
      </c>
      <c r="Q132" s="32">
        <v>201441</v>
      </c>
      <c r="R132" s="32">
        <v>1070873</v>
      </c>
      <c r="S132" s="32">
        <v>5571109</v>
      </c>
      <c r="T132" s="32">
        <v>720760</v>
      </c>
      <c r="U132" s="32">
        <v>175378</v>
      </c>
      <c r="V132" s="20">
        <f>+$M132/$P132</f>
        <v>5.5197669282934143</v>
      </c>
      <c r="W132" s="18">
        <f>+$R132/$O132</f>
        <v>0.16122792865141761</v>
      </c>
      <c r="X132" s="32">
        <f>+$T132/$U132</f>
        <v>4.1097515081709224</v>
      </c>
      <c r="Z132" s="12">
        <f>+$T132/$S132</f>
        <v>0.12937460028155973</v>
      </c>
      <c r="AB132" s="32">
        <f>+$T132/$O132</f>
        <v>0.10851580145805875</v>
      </c>
    </row>
    <row r="133" spans="1:28" x14ac:dyDescent="0.3">
      <c r="A133" s="33">
        <v>16352</v>
      </c>
      <c r="B133" s="32" t="s">
        <v>32</v>
      </c>
      <c r="C133" s="32" t="s">
        <v>25</v>
      </c>
      <c r="D133" s="32">
        <v>860043397</v>
      </c>
      <c r="E133" s="32" t="s">
        <v>580</v>
      </c>
      <c r="F133" s="32" t="s">
        <v>58</v>
      </c>
      <c r="G133" s="32" t="s">
        <v>59</v>
      </c>
      <c r="H133" s="32" t="s">
        <v>27</v>
      </c>
      <c r="I133" s="32" t="s">
        <v>581</v>
      </c>
      <c r="J133" s="32" t="s">
        <v>29</v>
      </c>
      <c r="K133" s="32" t="s">
        <v>29</v>
      </c>
      <c r="L133" s="32" t="s">
        <v>30</v>
      </c>
      <c r="M133" s="32">
        <v>3980814</v>
      </c>
      <c r="N133" s="32">
        <v>1708145</v>
      </c>
      <c r="O133" s="32">
        <v>5688959</v>
      </c>
      <c r="P133" s="32">
        <v>1480985</v>
      </c>
      <c r="R133" s="32">
        <v>1480985</v>
      </c>
      <c r="S133" s="32">
        <v>4207974</v>
      </c>
      <c r="T133" s="32">
        <v>549747</v>
      </c>
      <c r="U133" s="32">
        <v>184223</v>
      </c>
      <c r="V133" s="20">
        <f>+$M133/$P133</f>
        <v>2.6879502493273058</v>
      </c>
      <c r="W133" s="18">
        <f>+$R133/$O133</f>
        <v>0.26032618621438475</v>
      </c>
      <c r="X133" s="32">
        <f>+$T133/$U133</f>
        <v>2.9841387883163342</v>
      </c>
      <c r="Z133" s="12">
        <f>+$T133/$S133</f>
        <v>0.13064410569076709</v>
      </c>
      <c r="AB133" s="32">
        <f>+$T133/$O133</f>
        <v>9.6634023904900709E-2</v>
      </c>
    </row>
    <row r="134" spans="1:28" x14ac:dyDescent="0.3">
      <c r="A134" s="33">
        <v>28590</v>
      </c>
      <c r="B134" s="32" t="s">
        <v>32</v>
      </c>
      <c r="C134" s="32" t="s">
        <v>25</v>
      </c>
      <c r="D134" s="32">
        <v>900274752</v>
      </c>
      <c r="E134" s="32" t="s">
        <v>762</v>
      </c>
      <c r="F134" s="32" t="s">
        <v>58</v>
      </c>
      <c r="G134" s="32" t="s">
        <v>59</v>
      </c>
      <c r="H134" s="32" t="s">
        <v>27</v>
      </c>
      <c r="I134" s="32" t="s">
        <v>763</v>
      </c>
      <c r="J134" s="32" t="s">
        <v>29</v>
      </c>
      <c r="K134" s="32" t="s">
        <v>29</v>
      </c>
      <c r="L134" s="32" t="s">
        <v>30</v>
      </c>
      <c r="M134" s="32">
        <v>4059569</v>
      </c>
      <c r="N134" s="32">
        <v>2328619</v>
      </c>
      <c r="O134" s="32">
        <v>6388188</v>
      </c>
      <c r="P134" s="32">
        <v>1140734</v>
      </c>
      <c r="Q134" s="32">
        <v>4122921</v>
      </c>
      <c r="R134" s="32">
        <v>5263655</v>
      </c>
      <c r="S134" s="32">
        <v>1124533</v>
      </c>
      <c r="T134" s="32">
        <v>147676</v>
      </c>
      <c r="U134" s="32">
        <v>99102</v>
      </c>
      <c r="V134" s="20">
        <f>+$M134/$P134</f>
        <v>3.5587341132989811</v>
      </c>
      <c r="W134" s="18">
        <f>+$R134/$O134</f>
        <v>0.82396682752605277</v>
      </c>
      <c r="X134" s="32">
        <f>+$T134/$U134</f>
        <v>1.49014147040423</v>
      </c>
      <c r="Z134" s="12">
        <f>+$T134/$S134</f>
        <v>0.1313220688054508</v>
      </c>
      <c r="AB134" s="32">
        <f>+$T134/$O134</f>
        <v>2.3117040387665485E-2</v>
      </c>
    </row>
    <row r="135" spans="1:28" x14ac:dyDescent="0.3">
      <c r="A135" s="33">
        <v>12128</v>
      </c>
      <c r="B135" s="32" t="s">
        <v>32</v>
      </c>
      <c r="C135" s="32" t="s">
        <v>25</v>
      </c>
      <c r="D135" s="32">
        <v>830068550</v>
      </c>
      <c r="E135" s="32" t="s">
        <v>491</v>
      </c>
      <c r="F135" s="32" t="s">
        <v>58</v>
      </c>
      <c r="G135" s="32" t="s">
        <v>59</v>
      </c>
      <c r="H135" s="32" t="s">
        <v>27</v>
      </c>
      <c r="I135" s="32" t="s">
        <v>492</v>
      </c>
      <c r="J135" s="32" t="s">
        <v>29</v>
      </c>
      <c r="K135" s="32" t="s">
        <v>29</v>
      </c>
      <c r="L135" s="32" t="s">
        <v>30</v>
      </c>
      <c r="M135" s="32">
        <v>13417808</v>
      </c>
      <c r="N135" s="32">
        <v>2640144</v>
      </c>
      <c r="O135" s="32">
        <v>16057952</v>
      </c>
      <c r="P135" s="32">
        <v>5755082</v>
      </c>
      <c r="Q135" s="32">
        <v>1575393</v>
      </c>
      <c r="R135" s="32">
        <v>7330475</v>
      </c>
      <c r="S135" s="32">
        <v>8727477</v>
      </c>
      <c r="T135" s="32">
        <v>1169488</v>
      </c>
      <c r="U135" s="32">
        <v>655235</v>
      </c>
      <c r="V135" s="20">
        <f>+$M135/$P135</f>
        <v>2.3314712110096782</v>
      </c>
      <c r="W135" s="18">
        <f>+$R135/$O135</f>
        <v>0.45650124000868852</v>
      </c>
      <c r="X135" s="32">
        <f>+$T135/$U135</f>
        <v>1.7848375010492419</v>
      </c>
      <c r="Z135" s="12">
        <f>+$T135/$S135</f>
        <v>0.13400069687952199</v>
      </c>
      <c r="AB135" s="32">
        <f>+$T135/$O135</f>
        <v>7.2829212591991807E-2</v>
      </c>
    </row>
    <row r="136" spans="1:28" x14ac:dyDescent="0.3">
      <c r="A136" s="33">
        <v>21014</v>
      </c>
      <c r="B136" s="32" t="s">
        <v>32</v>
      </c>
      <c r="C136" s="32" t="s">
        <v>25</v>
      </c>
      <c r="D136" s="32">
        <v>890935366</v>
      </c>
      <c r="E136" s="32" t="s">
        <v>644</v>
      </c>
      <c r="F136" s="32" t="s">
        <v>58</v>
      </c>
      <c r="G136" s="32" t="s">
        <v>59</v>
      </c>
      <c r="H136" s="32" t="s">
        <v>44</v>
      </c>
      <c r="I136" s="32" t="s">
        <v>645</v>
      </c>
      <c r="J136" s="32" t="s">
        <v>41</v>
      </c>
      <c r="K136" s="32" t="s">
        <v>42</v>
      </c>
      <c r="L136" s="32" t="s">
        <v>30</v>
      </c>
      <c r="M136" s="32">
        <v>9189905</v>
      </c>
      <c r="N136" s="32">
        <v>1646518</v>
      </c>
      <c r="O136" s="32">
        <v>10836423</v>
      </c>
      <c r="P136" s="32">
        <v>4580407</v>
      </c>
      <c r="R136" s="32">
        <v>4580407</v>
      </c>
      <c r="S136" s="32">
        <v>6256016</v>
      </c>
      <c r="T136" s="32">
        <v>843116</v>
      </c>
      <c r="V136" s="20">
        <f>+$M136/$P136</f>
        <v>2.0063511823294307</v>
      </c>
      <c r="W136" s="18">
        <f>+$R136/$O136</f>
        <v>0.4226862498815338</v>
      </c>
      <c r="Z136" s="12">
        <f>+$T136/$S136</f>
        <v>0.13476883690834551</v>
      </c>
      <c r="AB136" s="32">
        <f>+$T136/$O136</f>
        <v>7.7803902634660901E-2</v>
      </c>
    </row>
    <row r="137" spans="1:28" x14ac:dyDescent="0.3">
      <c r="A137" s="33">
        <v>3742</v>
      </c>
      <c r="B137" s="32" t="s">
        <v>32</v>
      </c>
      <c r="C137" s="32" t="s">
        <v>25</v>
      </c>
      <c r="D137" s="32">
        <v>800189010</v>
      </c>
      <c r="E137" s="32" t="s">
        <v>332</v>
      </c>
      <c r="F137" s="32" t="s">
        <v>58</v>
      </c>
      <c r="G137" s="32" t="s">
        <v>59</v>
      </c>
      <c r="H137" s="32" t="s">
        <v>27</v>
      </c>
      <c r="I137" s="32" t="s">
        <v>333</v>
      </c>
      <c r="J137" s="32" t="s">
        <v>158</v>
      </c>
      <c r="K137" s="32" t="s">
        <v>247</v>
      </c>
      <c r="L137" s="32" t="s">
        <v>30</v>
      </c>
      <c r="M137" s="32">
        <v>10793338</v>
      </c>
      <c r="N137" s="32">
        <v>125230</v>
      </c>
      <c r="O137" s="32">
        <v>10918568</v>
      </c>
      <c r="P137" s="32">
        <v>3396529</v>
      </c>
      <c r="Q137" s="32">
        <v>574308</v>
      </c>
      <c r="R137" s="32">
        <v>3970837</v>
      </c>
      <c r="S137" s="32">
        <v>6947731</v>
      </c>
      <c r="T137" s="32">
        <v>938178</v>
      </c>
      <c r="U137" s="32">
        <v>600485</v>
      </c>
      <c r="V137" s="20">
        <f>+$M137/$P137</f>
        <v>3.1777552907688995</v>
      </c>
      <c r="W137" s="18">
        <f>+$R137/$O137</f>
        <v>0.3636774529407153</v>
      </c>
      <c r="X137" s="32">
        <f>+$T137/$U137</f>
        <v>1.5623670866049943</v>
      </c>
      <c r="Z137" s="12">
        <f>+$T137/$S137</f>
        <v>0.13503372539898278</v>
      </c>
      <c r="AB137" s="32">
        <f>+$T137/$O137</f>
        <v>8.5925004084784748E-2</v>
      </c>
    </row>
    <row r="138" spans="1:28" x14ac:dyDescent="0.3">
      <c r="A138" s="33">
        <v>35652</v>
      </c>
      <c r="B138" s="32" t="s">
        <v>32</v>
      </c>
      <c r="C138" s="32" t="s">
        <v>25</v>
      </c>
      <c r="D138" s="32">
        <v>900502162</v>
      </c>
      <c r="E138" s="32" t="s">
        <v>33</v>
      </c>
      <c r="F138" s="32" t="s">
        <v>58</v>
      </c>
      <c r="G138" s="32" t="s">
        <v>34</v>
      </c>
      <c r="H138" s="32" t="s">
        <v>27</v>
      </c>
      <c r="I138" s="32" t="s">
        <v>875</v>
      </c>
      <c r="J138" s="32" t="s">
        <v>35</v>
      </c>
      <c r="K138" s="32" t="s">
        <v>36</v>
      </c>
      <c r="L138" s="32" t="s">
        <v>30</v>
      </c>
      <c r="M138" s="32">
        <v>2120600</v>
      </c>
      <c r="N138" s="32">
        <v>891991</v>
      </c>
      <c r="O138" s="32">
        <v>3012591</v>
      </c>
      <c r="P138" s="32">
        <v>1290597</v>
      </c>
      <c r="R138" s="32">
        <v>1290597</v>
      </c>
      <c r="S138" s="32">
        <v>1721994</v>
      </c>
      <c r="T138" s="32">
        <v>235647</v>
      </c>
      <c r="U138" s="32">
        <v>149415</v>
      </c>
      <c r="V138" s="20">
        <f>+$M138/$P138</f>
        <v>1.6431155504003185</v>
      </c>
      <c r="W138" s="18">
        <f>+$R138/$O138</f>
        <v>0.42840100099880801</v>
      </c>
      <c r="X138" s="32">
        <f>+$T138/$U138</f>
        <v>1.5771308101596224</v>
      </c>
      <c r="Z138" s="12">
        <f>+$T138/$S138</f>
        <v>0.13684542454851759</v>
      </c>
      <c r="AB138" s="32">
        <f>+$T138/$O138</f>
        <v>7.8220707689825808E-2</v>
      </c>
    </row>
    <row r="139" spans="1:28" x14ac:dyDescent="0.3">
      <c r="A139" s="33">
        <v>6608</v>
      </c>
      <c r="B139" s="32" t="s">
        <v>32</v>
      </c>
      <c r="C139" s="32" t="s">
        <v>25</v>
      </c>
      <c r="D139" s="32">
        <v>805012376</v>
      </c>
      <c r="E139" s="32" t="s">
        <v>388</v>
      </c>
      <c r="F139" s="32" t="s">
        <v>58</v>
      </c>
      <c r="G139" s="32" t="s">
        <v>59</v>
      </c>
      <c r="H139" s="32" t="s">
        <v>27</v>
      </c>
      <c r="I139" s="32" t="s">
        <v>389</v>
      </c>
      <c r="J139" s="32" t="s">
        <v>158</v>
      </c>
      <c r="K139" s="32" t="s">
        <v>247</v>
      </c>
      <c r="L139" s="32" t="s">
        <v>30</v>
      </c>
      <c r="M139" s="32">
        <v>8664231</v>
      </c>
      <c r="N139" s="32">
        <v>3923418</v>
      </c>
      <c r="O139" s="32">
        <v>12587649</v>
      </c>
      <c r="P139" s="32">
        <v>3161636</v>
      </c>
      <c r="Q139" s="32">
        <v>2654542</v>
      </c>
      <c r="R139" s="32">
        <v>5816178</v>
      </c>
      <c r="S139" s="32">
        <v>6771471</v>
      </c>
      <c r="T139" s="32">
        <v>936268</v>
      </c>
      <c r="U139" s="32">
        <v>98614</v>
      </c>
      <c r="V139" s="20">
        <f>+$M139/$P139</f>
        <v>2.7404264754070362</v>
      </c>
      <c r="W139" s="18">
        <f>+$R139/$O139</f>
        <v>0.4620543518491817</v>
      </c>
      <c r="X139" s="32">
        <f>+$T139/$U139</f>
        <v>9.4942705903827047</v>
      </c>
      <c r="Z139" s="12">
        <f>+$T139/$S139</f>
        <v>0.13826655980657673</v>
      </c>
      <c r="AB139" s="32">
        <f>+$T139/$O139</f>
        <v>7.4379894132732813E-2</v>
      </c>
    </row>
    <row r="140" spans="1:28" x14ac:dyDescent="0.3">
      <c r="A140" s="33">
        <v>31070</v>
      </c>
      <c r="B140" s="32" t="s">
        <v>32</v>
      </c>
      <c r="C140" s="32" t="s">
        <v>25</v>
      </c>
      <c r="D140" s="32">
        <v>900362587</v>
      </c>
      <c r="E140" s="32" t="s">
        <v>799</v>
      </c>
      <c r="F140" s="32" t="s">
        <v>58</v>
      </c>
      <c r="G140" s="32" t="s">
        <v>59</v>
      </c>
      <c r="H140" s="32" t="s">
        <v>27</v>
      </c>
      <c r="I140" s="32" t="s">
        <v>800</v>
      </c>
      <c r="J140" s="32" t="s">
        <v>41</v>
      </c>
      <c r="K140" s="32" t="s">
        <v>162</v>
      </c>
      <c r="L140" s="32" t="s">
        <v>30</v>
      </c>
      <c r="M140" s="32">
        <v>2197372</v>
      </c>
      <c r="N140" s="32">
        <v>19227</v>
      </c>
      <c r="O140" s="32">
        <v>2216599</v>
      </c>
      <c r="P140" s="32">
        <v>358090</v>
      </c>
      <c r="Q140" s="32">
        <v>814336</v>
      </c>
      <c r="R140" s="32">
        <v>1172426</v>
      </c>
      <c r="S140" s="32">
        <v>1044173</v>
      </c>
      <c r="T140" s="32">
        <v>144897</v>
      </c>
      <c r="V140" s="20">
        <f>+$M140/$P140</f>
        <v>6.1363679521907901</v>
      </c>
      <c r="W140" s="18">
        <f>+$R140/$O140</f>
        <v>0.52893013125062316</v>
      </c>
      <c r="Z140" s="12">
        <f>+$T140/$S140</f>
        <v>0.13876723493137633</v>
      </c>
      <c r="AB140" s="32">
        <f>+$T140/$O140</f>
        <v>6.5369063145837389E-2</v>
      </c>
    </row>
    <row r="141" spans="1:28" x14ac:dyDescent="0.3">
      <c r="A141" s="33">
        <v>3336</v>
      </c>
      <c r="B141" s="32" t="s">
        <v>32</v>
      </c>
      <c r="C141" s="32" t="s">
        <v>25</v>
      </c>
      <c r="D141" s="32">
        <v>800172301</v>
      </c>
      <c r="E141" s="32" t="s">
        <v>324</v>
      </c>
      <c r="F141" s="32" t="s">
        <v>58</v>
      </c>
      <c r="G141" s="32" t="s">
        <v>59</v>
      </c>
      <c r="H141" s="32" t="s">
        <v>27</v>
      </c>
      <c r="I141" s="32" t="s">
        <v>325</v>
      </c>
      <c r="J141" s="32" t="s">
        <v>41</v>
      </c>
      <c r="K141" s="32" t="s">
        <v>42</v>
      </c>
      <c r="L141" s="32" t="s">
        <v>30</v>
      </c>
      <c r="M141" s="32">
        <v>12810554</v>
      </c>
      <c r="N141" s="32">
        <v>6045457</v>
      </c>
      <c r="O141" s="32">
        <v>18856011</v>
      </c>
      <c r="P141" s="32">
        <v>4463194</v>
      </c>
      <c r="Q141" s="32">
        <v>1751785</v>
      </c>
      <c r="R141" s="32">
        <v>6214979</v>
      </c>
      <c r="S141" s="32">
        <v>12641032</v>
      </c>
      <c r="T141" s="32">
        <v>1778490</v>
      </c>
      <c r="U141" s="32">
        <v>536614</v>
      </c>
      <c r="V141" s="20">
        <f>+$M141/$P141</f>
        <v>2.8702660023292736</v>
      </c>
      <c r="W141" s="18">
        <f>+$R141/$O141</f>
        <v>0.32960200330812278</v>
      </c>
      <c r="X141" s="32">
        <f>+$T141/$U141</f>
        <v>3.3142817742362296</v>
      </c>
      <c r="Z141" s="12">
        <f>+$T141/$S141</f>
        <v>0.14069183591972553</v>
      </c>
      <c r="AB141" s="32">
        <f>+$T141/$O141</f>
        <v>9.4319524951486294E-2</v>
      </c>
    </row>
    <row r="142" spans="1:28" x14ac:dyDescent="0.3">
      <c r="A142" s="33">
        <v>1592</v>
      </c>
      <c r="B142" s="32" t="s">
        <v>32</v>
      </c>
      <c r="C142" s="32" t="s">
        <v>25</v>
      </c>
      <c r="D142" s="32">
        <v>800078935</v>
      </c>
      <c r="E142" s="32" t="s">
        <v>294</v>
      </c>
      <c r="F142" s="32" t="s">
        <v>58</v>
      </c>
      <c r="G142" s="32" t="s">
        <v>59</v>
      </c>
      <c r="H142" s="32" t="s">
        <v>27</v>
      </c>
      <c r="I142" s="32" t="s">
        <v>295</v>
      </c>
      <c r="J142" s="32" t="s">
        <v>29</v>
      </c>
      <c r="K142" s="32" t="s">
        <v>29</v>
      </c>
      <c r="L142" s="32" t="s">
        <v>30</v>
      </c>
      <c r="M142" s="32">
        <v>9036556</v>
      </c>
      <c r="N142" s="32">
        <v>2535129</v>
      </c>
      <c r="O142" s="32">
        <v>11571685</v>
      </c>
      <c r="P142" s="32">
        <v>4489189</v>
      </c>
      <c r="Q142" s="32">
        <v>486942</v>
      </c>
      <c r="R142" s="32">
        <v>4976131</v>
      </c>
      <c r="S142" s="32">
        <v>6595554</v>
      </c>
      <c r="T142" s="32">
        <v>929964</v>
      </c>
      <c r="U142" s="32">
        <v>164170</v>
      </c>
      <c r="V142" s="20">
        <f>+$M142/$P142</f>
        <v>2.0129595791132875</v>
      </c>
      <c r="W142" s="18">
        <f>+$R142/$O142</f>
        <v>0.4300264827464626</v>
      </c>
      <c r="X142" s="32">
        <f>+$T142/$U142</f>
        <v>5.6646403118718398</v>
      </c>
      <c r="Z142" s="12">
        <f>+$T142/$S142</f>
        <v>0.14099861816005146</v>
      </c>
      <c r="AB142" s="32">
        <f>+$T142/$O142</f>
        <v>8.0365478320573017E-2</v>
      </c>
    </row>
    <row r="143" spans="1:28" x14ac:dyDescent="0.3">
      <c r="A143" s="33">
        <v>1454</v>
      </c>
      <c r="B143" s="32" t="s">
        <v>960</v>
      </c>
      <c r="C143" s="32" t="s">
        <v>25</v>
      </c>
      <c r="D143" s="32">
        <v>860007229</v>
      </c>
      <c r="E143" s="32" t="s">
        <v>969</v>
      </c>
      <c r="F143" s="32" t="s">
        <v>58</v>
      </c>
      <c r="G143" s="32" t="s">
        <v>59</v>
      </c>
      <c r="H143" s="32" t="s">
        <v>44</v>
      </c>
      <c r="I143" s="32" t="s">
        <v>970</v>
      </c>
      <c r="J143" s="32" t="s">
        <v>29</v>
      </c>
      <c r="K143" s="32" t="s">
        <v>29</v>
      </c>
      <c r="L143" s="32" t="s">
        <v>30</v>
      </c>
      <c r="M143" s="32">
        <v>28278368</v>
      </c>
      <c r="N143" s="32">
        <v>18568749</v>
      </c>
      <c r="O143" s="32">
        <v>46847117</v>
      </c>
      <c r="P143" s="32">
        <v>18408007</v>
      </c>
      <c r="Q143" s="32">
        <v>7451236</v>
      </c>
      <c r="R143" s="32">
        <v>25859243</v>
      </c>
      <c r="S143" s="32">
        <v>20987874</v>
      </c>
      <c r="T143" s="32">
        <v>2975107</v>
      </c>
      <c r="U143" s="32">
        <v>3076909</v>
      </c>
      <c r="V143" s="20">
        <f>+$M143/$P143</f>
        <v>1.536199328911598</v>
      </c>
      <c r="W143" s="18">
        <f>+$R143/$O143</f>
        <v>0.55199219623269458</v>
      </c>
      <c r="X143" s="32">
        <f>+$T143/$U143</f>
        <v>0.96691419863245875</v>
      </c>
      <c r="Z143" s="12">
        <f>+$T143/$S143</f>
        <v>0.14175361449187279</v>
      </c>
      <c r="AB143" s="32">
        <f>+$T143/$O143</f>
        <v>6.350672550458121E-2</v>
      </c>
    </row>
    <row r="144" spans="1:28" x14ac:dyDescent="0.3">
      <c r="A144" s="33">
        <v>2454</v>
      </c>
      <c r="B144" s="32" t="s">
        <v>24</v>
      </c>
      <c r="C144" s="32" t="s">
        <v>25</v>
      </c>
      <c r="D144" s="32">
        <v>860534244</v>
      </c>
      <c r="E144" s="32" t="s">
        <v>151</v>
      </c>
      <c r="F144" s="32" t="s">
        <v>58</v>
      </c>
      <c r="G144" s="32" t="s">
        <v>59</v>
      </c>
      <c r="H144" s="32" t="s">
        <v>51</v>
      </c>
      <c r="I144" s="32" t="s">
        <v>152</v>
      </c>
      <c r="J144" s="32" t="s">
        <v>29</v>
      </c>
      <c r="K144" s="32" t="s">
        <v>29</v>
      </c>
      <c r="L144" s="32" t="s">
        <v>30</v>
      </c>
      <c r="M144" s="32">
        <v>47946440</v>
      </c>
      <c r="N144" s="32">
        <v>10544467</v>
      </c>
      <c r="O144" s="32">
        <v>58490907</v>
      </c>
      <c r="P144" s="32">
        <v>18976203</v>
      </c>
      <c r="Q144" s="32">
        <v>4446111</v>
      </c>
      <c r="R144" s="32">
        <v>23422314</v>
      </c>
      <c r="S144" s="32">
        <v>35068593</v>
      </c>
      <c r="T144" s="32">
        <v>4990510</v>
      </c>
      <c r="U144" s="32">
        <v>877865</v>
      </c>
      <c r="V144" s="20">
        <f>+$M144/$P144</f>
        <v>2.5266614190415226</v>
      </c>
      <c r="W144" s="18">
        <f>+$R144/$O144</f>
        <v>0.400443679220088</v>
      </c>
      <c r="X144" s="32">
        <f>+$T144/$U144</f>
        <v>5.6848262546063459</v>
      </c>
      <c r="Z144" s="12">
        <f>+$T144/$S144</f>
        <v>0.14230710653261738</v>
      </c>
      <c r="AB144" s="32">
        <f>+$T144/$O144</f>
        <v>8.5321125213531052E-2</v>
      </c>
    </row>
    <row r="145" spans="1:28" x14ac:dyDescent="0.3">
      <c r="A145" s="33">
        <v>7888</v>
      </c>
      <c r="B145" s="32" t="s">
        <v>32</v>
      </c>
      <c r="C145" s="32" t="s">
        <v>25</v>
      </c>
      <c r="D145" s="32">
        <v>811010139</v>
      </c>
      <c r="E145" s="32" t="s">
        <v>402</v>
      </c>
      <c r="F145" s="32" t="s">
        <v>58</v>
      </c>
      <c r="G145" s="32" t="s">
        <v>59</v>
      </c>
      <c r="H145" s="32" t="s">
        <v>27</v>
      </c>
      <c r="I145" s="32" t="s">
        <v>403</v>
      </c>
      <c r="J145" s="32" t="s">
        <v>41</v>
      </c>
      <c r="K145" s="32" t="s">
        <v>162</v>
      </c>
      <c r="L145" s="32" t="s">
        <v>30</v>
      </c>
      <c r="M145" s="32">
        <v>15812644</v>
      </c>
      <c r="N145" s="32">
        <v>3263198</v>
      </c>
      <c r="O145" s="32">
        <v>19075842</v>
      </c>
      <c r="P145" s="32">
        <v>6444712</v>
      </c>
      <c r="Q145" s="32">
        <v>6045606</v>
      </c>
      <c r="R145" s="32">
        <v>12490318</v>
      </c>
      <c r="S145" s="32">
        <v>6585524</v>
      </c>
      <c r="T145" s="32">
        <v>939271</v>
      </c>
      <c r="U145" s="32">
        <v>1908110</v>
      </c>
      <c r="V145" s="20">
        <f>+$M145/$P145</f>
        <v>2.4535842718805743</v>
      </c>
      <c r="W145" s="18">
        <f>+$R145/$O145</f>
        <v>0.65477151676974465</v>
      </c>
      <c r="X145" s="32">
        <f>+$T145/$U145</f>
        <v>0.4922520190135789</v>
      </c>
      <c r="Z145" s="12">
        <f>+$T145/$S145</f>
        <v>0.14262661558897971</v>
      </c>
      <c r="AB145" s="32">
        <f>+$T145/$O145</f>
        <v>4.9238770168048153E-2</v>
      </c>
    </row>
    <row r="146" spans="1:28" x14ac:dyDescent="0.3">
      <c r="A146" s="33">
        <v>1040</v>
      </c>
      <c r="B146" s="32" t="s">
        <v>960</v>
      </c>
      <c r="C146" s="32" t="s">
        <v>25</v>
      </c>
      <c r="D146" s="32">
        <v>830021108</v>
      </c>
      <c r="E146" s="32" t="s">
        <v>963</v>
      </c>
      <c r="F146" s="32" t="s">
        <v>58</v>
      </c>
      <c r="G146" s="32" t="s">
        <v>59</v>
      </c>
      <c r="H146" s="32" t="s">
        <v>44</v>
      </c>
      <c r="I146" s="32" t="s">
        <v>964</v>
      </c>
      <c r="J146" s="32" t="s">
        <v>29</v>
      </c>
      <c r="K146" s="32" t="s">
        <v>29</v>
      </c>
      <c r="L146" s="32" t="s">
        <v>30</v>
      </c>
      <c r="M146" s="32">
        <v>16550138</v>
      </c>
      <c r="N146" s="32">
        <v>5423817</v>
      </c>
      <c r="O146" s="32">
        <v>21973955</v>
      </c>
      <c r="P146" s="32">
        <v>9646203</v>
      </c>
      <c r="Q146" s="32">
        <v>3232920</v>
      </c>
      <c r="R146" s="32">
        <v>12879123</v>
      </c>
      <c r="S146" s="32">
        <v>9094832</v>
      </c>
      <c r="T146" s="32">
        <v>1299819</v>
      </c>
      <c r="U146" s="32">
        <v>921514</v>
      </c>
      <c r="V146" s="20">
        <f>+$M146/$P146</f>
        <v>1.7157152923279761</v>
      </c>
      <c r="W146" s="18">
        <f>+$R146/$O146</f>
        <v>0.58610855442272458</v>
      </c>
      <c r="X146" s="32">
        <f>+$T146/$U146</f>
        <v>1.410525504767155</v>
      </c>
      <c r="Z146" s="12">
        <f>+$T146/$S146</f>
        <v>0.14291841784433182</v>
      </c>
      <c r="AB146" s="32">
        <f>+$T146/$O146</f>
        <v>5.9152710561207578E-2</v>
      </c>
    </row>
    <row r="147" spans="1:28" x14ac:dyDescent="0.3">
      <c r="A147" s="33">
        <v>802</v>
      </c>
      <c r="B147" s="32" t="s">
        <v>32</v>
      </c>
      <c r="C147" s="32" t="s">
        <v>25</v>
      </c>
      <c r="D147" s="32">
        <v>800036678</v>
      </c>
      <c r="E147" s="32" t="s">
        <v>280</v>
      </c>
      <c r="F147" s="32" t="s">
        <v>58</v>
      </c>
      <c r="G147" s="32" t="s">
        <v>59</v>
      </c>
      <c r="H147" s="32" t="s">
        <v>51</v>
      </c>
      <c r="I147" s="32" t="s">
        <v>281</v>
      </c>
      <c r="J147" s="32" t="s">
        <v>29</v>
      </c>
      <c r="K147" s="32" t="s">
        <v>29</v>
      </c>
      <c r="L147" s="32" t="s">
        <v>30</v>
      </c>
      <c r="M147" s="32">
        <v>9997075</v>
      </c>
      <c r="N147" s="32">
        <v>31319</v>
      </c>
      <c r="O147" s="32">
        <v>10028394</v>
      </c>
      <c r="P147" s="32">
        <v>1292176</v>
      </c>
      <c r="R147" s="32">
        <v>1292176</v>
      </c>
      <c r="S147" s="32">
        <v>8736218</v>
      </c>
      <c r="T147" s="32">
        <v>1261393</v>
      </c>
      <c r="V147" s="20">
        <f>+$M147/$P147</f>
        <v>7.7366202436819753</v>
      </c>
      <c r="W147" s="18">
        <f>+$R147/$O147</f>
        <v>0.12885173837406069</v>
      </c>
      <c r="Z147" s="12">
        <f>+$T147/$S147</f>
        <v>0.14438662130455077</v>
      </c>
      <c r="AB147" s="32">
        <f>+$T147/$O147</f>
        <v>0.12578215415150223</v>
      </c>
    </row>
    <row r="148" spans="1:28" x14ac:dyDescent="0.3">
      <c r="A148" s="33">
        <v>1818</v>
      </c>
      <c r="B148" s="32" t="s">
        <v>24</v>
      </c>
      <c r="C148" s="32" t="s">
        <v>25</v>
      </c>
      <c r="D148" s="32">
        <v>830511110</v>
      </c>
      <c r="E148" s="32" t="s">
        <v>113</v>
      </c>
      <c r="F148" s="32" t="s">
        <v>58</v>
      </c>
      <c r="G148" s="32" t="s">
        <v>59</v>
      </c>
      <c r="H148" s="32" t="s">
        <v>27</v>
      </c>
      <c r="I148" s="32" t="s">
        <v>114</v>
      </c>
      <c r="J148" s="32" t="s">
        <v>29</v>
      </c>
      <c r="K148" s="32" t="s">
        <v>29</v>
      </c>
      <c r="L148" s="32" t="s">
        <v>30</v>
      </c>
      <c r="M148" s="32">
        <v>116875575</v>
      </c>
      <c r="N148" s="32">
        <v>25486895</v>
      </c>
      <c r="O148" s="32">
        <v>142362470</v>
      </c>
      <c r="P148" s="32">
        <v>81974933</v>
      </c>
      <c r="Q148" s="32">
        <v>4874578</v>
      </c>
      <c r="R148" s="32">
        <v>86849511</v>
      </c>
      <c r="S148" s="32">
        <v>55512959</v>
      </c>
      <c r="T148" s="32">
        <v>8023689</v>
      </c>
      <c r="U148" s="32">
        <v>1208915</v>
      </c>
      <c r="V148" s="20">
        <f>+$M148/$P148</f>
        <v>1.4257477343714329</v>
      </c>
      <c r="W148" s="18">
        <f>+$R148/$O148</f>
        <v>0.61005903451942078</v>
      </c>
      <c r="X148" s="32">
        <f>+$T148/$U148</f>
        <v>6.6370993825041467</v>
      </c>
      <c r="Z148" s="12">
        <f>+$T148/$S148</f>
        <v>0.144537224182195</v>
      </c>
      <c r="AB148" s="32">
        <f>+$T148/$O148</f>
        <v>5.6360984745488049E-2</v>
      </c>
    </row>
    <row r="149" spans="1:28" x14ac:dyDescent="0.3">
      <c r="A149" s="33">
        <v>10242</v>
      </c>
      <c r="B149" s="32" t="s">
        <v>32</v>
      </c>
      <c r="C149" s="32" t="s">
        <v>25</v>
      </c>
      <c r="D149" s="32">
        <v>830006334</v>
      </c>
      <c r="E149" s="32" t="s">
        <v>429</v>
      </c>
      <c r="F149" s="32" t="s">
        <v>58</v>
      </c>
      <c r="G149" s="32" t="s">
        <v>59</v>
      </c>
      <c r="H149" s="32" t="s">
        <v>27</v>
      </c>
      <c r="I149" s="32" t="s">
        <v>430</v>
      </c>
      <c r="J149" s="32" t="s">
        <v>29</v>
      </c>
      <c r="K149" s="32" t="s">
        <v>29</v>
      </c>
      <c r="L149" s="32" t="s">
        <v>30</v>
      </c>
      <c r="M149" s="32">
        <v>9996976</v>
      </c>
      <c r="N149" s="32">
        <v>7791715</v>
      </c>
      <c r="O149" s="32">
        <v>17788691</v>
      </c>
      <c r="P149" s="32">
        <v>3224369</v>
      </c>
      <c r="Q149" s="32">
        <v>1502058</v>
      </c>
      <c r="R149" s="32">
        <v>4726427</v>
      </c>
      <c r="S149" s="32">
        <v>13062264</v>
      </c>
      <c r="T149" s="32">
        <v>1888700</v>
      </c>
      <c r="U149" s="32">
        <v>793484</v>
      </c>
      <c r="V149" s="20">
        <f>+$M149/$P149</f>
        <v>3.100444148917199</v>
      </c>
      <c r="W149" s="18">
        <f>+$R149/$O149</f>
        <v>0.26569841479623207</v>
      </c>
      <c r="X149" s="32">
        <f>+$T149/$U149</f>
        <v>2.3802622359114993</v>
      </c>
      <c r="Z149" s="12">
        <f>+$T149/$S149</f>
        <v>0.14459208602735329</v>
      </c>
      <c r="AB149" s="32">
        <f>+$T149/$O149</f>
        <v>0.10617419797780511</v>
      </c>
    </row>
    <row r="150" spans="1:28" x14ac:dyDescent="0.3">
      <c r="A150" s="33">
        <v>23178</v>
      </c>
      <c r="B150" s="32" t="s">
        <v>32</v>
      </c>
      <c r="C150" s="32" t="s">
        <v>25</v>
      </c>
      <c r="D150" s="32">
        <v>900068178</v>
      </c>
      <c r="E150" s="32" t="s">
        <v>673</v>
      </c>
      <c r="F150" s="32" t="s">
        <v>58</v>
      </c>
      <c r="G150" s="32" t="s">
        <v>59</v>
      </c>
      <c r="H150" s="32" t="s">
        <v>27</v>
      </c>
      <c r="I150" s="32" t="s">
        <v>674</v>
      </c>
      <c r="J150" s="32" t="s">
        <v>29</v>
      </c>
      <c r="K150" s="32" t="s">
        <v>29</v>
      </c>
      <c r="L150" s="32" t="s">
        <v>30</v>
      </c>
      <c r="M150" s="32">
        <v>5367332</v>
      </c>
      <c r="N150" s="32">
        <v>2957461</v>
      </c>
      <c r="O150" s="32">
        <v>8324793</v>
      </c>
      <c r="P150" s="32">
        <v>1559426</v>
      </c>
      <c r="Q150" s="32">
        <v>3656090</v>
      </c>
      <c r="R150" s="32">
        <v>5215516</v>
      </c>
      <c r="S150" s="32">
        <v>3109277</v>
      </c>
      <c r="T150" s="32">
        <v>451245</v>
      </c>
      <c r="V150" s="20">
        <f>+$M150/$P150</f>
        <v>3.441863865294025</v>
      </c>
      <c r="W150" s="18">
        <f>+$R150/$O150</f>
        <v>0.62650398634536619</v>
      </c>
      <c r="Z150" s="12">
        <f>+$T150/$S150</f>
        <v>0.14512859420373289</v>
      </c>
      <c r="AB150" s="32">
        <f>+$T150/$O150</f>
        <v>5.4204951402395229E-2</v>
      </c>
    </row>
    <row r="151" spans="1:28" x14ac:dyDescent="0.3">
      <c r="A151" s="33">
        <v>7078</v>
      </c>
      <c r="B151" s="32" t="s">
        <v>32</v>
      </c>
      <c r="C151" s="32" t="s">
        <v>25</v>
      </c>
      <c r="D151" s="32">
        <v>805030075</v>
      </c>
      <c r="E151" s="32" t="s">
        <v>396</v>
      </c>
      <c r="F151" s="32" t="s">
        <v>58</v>
      </c>
      <c r="G151" s="32" t="s">
        <v>59</v>
      </c>
      <c r="H151" s="32" t="s">
        <v>27</v>
      </c>
      <c r="I151" s="32" t="s">
        <v>397</v>
      </c>
      <c r="J151" s="32" t="s">
        <v>158</v>
      </c>
      <c r="K151" s="32" t="s">
        <v>159</v>
      </c>
      <c r="L151" s="32" t="s">
        <v>30</v>
      </c>
      <c r="M151" s="32">
        <v>2179059</v>
      </c>
      <c r="N151" s="32">
        <v>910077</v>
      </c>
      <c r="O151" s="32">
        <v>3089136</v>
      </c>
      <c r="P151" s="32">
        <v>550705</v>
      </c>
      <c r="R151" s="32">
        <v>550705</v>
      </c>
      <c r="S151" s="32">
        <v>2538431</v>
      </c>
      <c r="T151" s="32">
        <v>369327</v>
      </c>
      <c r="U151" s="32">
        <v>167532</v>
      </c>
      <c r="V151" s="20">
        <f>+$M151/$P151</f>
        <v>3.9568534878019994</v>
      </c>
      <c r="W151" s="18">
        <f>+$R151/$O151</f>
        <v>0.17827152964453491</v>
      </c>
      <c r="X151" s="32">
        <f>+$T151/$U151</f>
        <v>2.2045161521380989</v>
      </c>
      <c r="Z151" s="12">
        <f>+$T151/$S151</f>
        <v>0.14549420488482848</v>
      </c>
      <c r="AB151" s="32">
        <f>+$T151/$O151</f>
        <v>0.11955673042559473</v>
      </c>
    </row>
    <row r="152" spans="1:28" x14ac:dyDescent="0.3">
      <c r="A152" s="33">
        <v>1516</v>
      </c>
      <c r="B152" s="32" t="s">
        <v>32</v>
      </c>
      <c r="C152" s="32" t="s">
        <v>25</v>
      </c>
      <c r="D152" s="32">
        <v>800074063</v>
      </c>
      <c r="E152" s="32" t="s">
        <v>292</v>
      </c>
      <c r="F152" s="32" t="s">
        <v>58</v>
      </c>
      <c r="G152" s="32" t="s">
        <v>59</v>
      </c>
      <c r="H152" s="32" t="s">
        <v>51</v>
      </c>
      <c r="I152" s="32" t="s">
        <v>293</v>
      </c>
      <c r="J152" s="32" t="s">
        <v>158</v>
      </c>
      <c r="K152" s="32" t="s">
        <v>247</v>
      </c>
      <c r="L152" s="32" t="s">
        <v>30</v>
      </c>
      <c r="M152" s="32">
        <v>1276027</v>
      </c>
      <c r="N152" s="32">
        <v>450234</v>
      </c>
      <c r="O152" s="32">
        <v>1726261</v>
      </c>
      <c r="P152" s="32">
        <v>842009</v>
      </c>
      <c r="Q152" s="32">
        <v>150374</v>
      </c>
      <c r="R152" s="32">
        <v>992383</v>
      </c>
      <c r="S152" s="32">
        <v>733878</v>
      </c>
      <c r="T152" s="32">
        <v>107056</v>
      </c>
      <c r="U152" s="32">
        <v>0</v>
      </c>
      <c r="V152" s="20">
        <f>+$M152/$P152</f>
        <v>1.5154552979837508</v>
      </c>
      <c r="W152" s="18">
        <f>+$R152/$O152</f>
        <v>0.57487425134437953</v>
      </c>
      <c r="Z152" s="12">
        <f>+$T152/$S152</f>
        <v>0.14587710763914438</v>
      </c>
      <c r="AB152" s="32">
        <f>+$T152/$O152</f>
        <v>6.2016114596807781E-2</v>
      </c>
    </row>
    <row r="153" spans="1:28" x14ac:dyDescent="0.3">
      <c r="A153" s="33">
        <v>2254</v>
      </c>
      <c r="B153" s="32" t="s">
        <v>32</v>
      </c>
      <c r="C153" s="32" t="s">
        <v>25</v>
      </c>
      <c r="D153" s="32">
        <v>800117139</v>
      </c>
      <c r="E153" s="32" t="s">
        <v>312</v>
      </c>
      <c r="F153" s="32" t="s">
        <v>58</v>
      </c>
      <c r="G153" s="32" t="s">
        <v>59</v>
      </c>
      <c r="H153" s="32" t="s">
        <v>27</v>
      </c>
      <c r="I153" s="32" t="s">
        <v>313</v>
      </c>
      <c r="J153" s="32" t="s">
        <v>41</v>
      </c>
      <c r="K153" s="32" t="s">
        <v>42</v>
      </c>
      <c r="L153" s="32" t="s">
        <v>30</v>
      </c>
      <c r="M153" s="32">
        <v>17147226</v>
      </c>
      <c r="N153" s="32">
        <v>762620</v>
      </c>
      <c r="O153" s="32">
        <v>17909846</v>
      </c>
      <c r="P153" s="32">
        <v>4420601</v>
      </c>
      <c r="Q153" s="32">
        <v>5607591</v>
      </c>
      <c r="R153" s="32">
        <v>10028192</v>
      </c>
      <c r="S153" s="32">
        <v>7881654</v>
      </c>
      <c r="T153" s="32">
        <v>1151280</v>
      </c>
      <c r="U153" s="32">
        <v>1105424</v>
      </c>
      <c r="V153" s="20">
        <f>+$M153/$P153</f>
        <v>3.8789354660146889</v>
      </c>
      <c r="W153" s="18">
        <f>+$R153/$O153</f>
        <v>0.55992619925375131</v>
      </c>
      <c r="X153" s="32">
        <f>+$T153/$U153</f>
        <v>1.0414827251805643</v>
      </c>
      <c r="Z153" s="12">
        <f>+$T153/$S153</f>
        <v>0.14607086279098269</v>
      </c>
      <c r="AB153" s="32">
        <f>+$T153/$O153</f>
        <v>6.4281959766711555E-2</v>
      </c>
    </row>
    <row r="154" spans="1:28" x14ac:dyDescent="0.3">
      <c r="A154" s="33">
        <v>32980</v>
      </c>
      <c r="B154" s="32" t="s">
        <v>32</v>
      </c>
      <c r="C154" s="32" t="s">
        <v>25</v>
      </c>
      <c r="D154" s="32">
        <v>900415792</v>
      </c>
      <c r="E154" s="32" t="s">
        <v>830</v>
      </c>
      <c r="F154" s="32" t="s">
        <v>58</v>
      </c>
      <c r="G154" s="32" t="s">
        <v>59</v>
      </c>
      <c r="H154" s="32" t="s">
        <v>27</v>
      </c>
      <c r="I154" s="32" t="s">
        <v>831</v>
      </c>
      <c r="J154" s="32" t="s">
        <v>29</v>
      </c>
      <c r="K154" s="32" t="s">
        <v>29</v>
      </c>
      <c r="L154" s="32" t="s">
        <v>30</v>
      </c>
      <c r="M154" s="32">
        <v>2395267</v>
      </c>
      <c r="N154" s="32">
        <v>3616798</v>
      </c>
      <c r="O154" s="32">
        <v>6012065</v>
      </c>
      <c r="P154" s="32">
        <v>274256</v>
      </c>
      <c r="Q154" s="32">
        <v>4793334</v>
      </c>
      <c r="R154" s="32">
        <v>5067590</v>
      </c>
      <c r="S154" s="32">
        <v>944475</v>
      </c>
      <c r="T154" s="32">
        <v>138012</v>
      </c>
      <c r="U154" s="32">
        <v>66251</v>
      </c>
      <c r="V154" s="20">
        <f>+$M154/$P154</f>
        <v>8.7336904206289017</v>
      </c>
      <c r="W154" s="18">
        <f>+$R154/$O154</f>
        <v>0.84290339508970713</v>
      </c>
      <c r="X154" s="32">
        <f>+$T154/$U154</f>
        <v>2.0831685559463256</v>
      </c>
      <c r="Z154" s="12">
        <f>+$T154/$S154</f>
        <v>0.14612562534741524</v>
      </c>
      <c r="AB154" s="32">
        <f>+$T154/$O154</f>
        <v>2.2955839632472372E-2</v>
      </c>
    </row>
    <row r="155" spans="1:28" x14ac:dyDescent="0.3">
      <c r="A155" s="33">
        <v>4064</v>
      </c>
      <c r="B155" s="32" t="s">
        <v>32</v>
      </c>
      <c r="C155" s="32" t="s">
        <v>25</v>
      </c>
      <c r="D155" s="32">
        <v>800204547</v>
      </c>
      <c r="E155" s="32" t="s">
        <v>342</v>
      </c>
      <c r="F155" s="32" t="s">
        <v>58</v>
      </c>
      <c r="G155" s="32" t="s">
        <v>59</v>
      </c>
      <c r="H155" s="32" t="s">
        <v>27</v>
      </c>
      <c r="I155" s="32" t="s">
        <v>343</v>
      </c>
      <c r="J155" s="32" t="s">
        <v>29</v>
      </c>
      <c r="K155" s="32" t="s">
        <v>29</v>
      </c>
      <c r="L155" s="32" t="s">
        <v>30</v>
      </c>
      <c r="M155" s="32">
        <v>14177274</v>
      </c>
      <c r="N155" s="32">
        <v>1872269</v>
      </c>
      <c r="O155" s="32">
        <v>16049543</v>
      </c>
      <c r="P155" s="32">
        <v>4375808</v>
      </c>
      <c r="R155" s="32">
        <v>4375808</v>
      </c>
      <c r="S155" s="32">
        <v>11673735</v>
      </c>
      <c r="T155" s="32">
        <v>1711398</v>
      </c>
      <c r="U155" s="32">
        <v>857792</v>
      </c>
      <c r="V155" s="20">
        <f>+$M155/$P155</f>
        <v>3.2399214042298015</v>
      </c>
      <c r="W155" s="18">
        <f>+$R155/$O155</f>
        <v>0.27264377558912423</v>
      </c>
      <c r="X155" s="32">
        <f>+$T155/$U155</f>
        <v>1.9951200290979632</v>
      </c>
      <c r="Z155" s="12">
        <f>+$T155/$S155</f>
        <v>0.14660243700923484</v>
      </c>
      <c r="AB155" s="32">
        <f>+$T155/$O155</f>
        <v>0.10663219507247029</v>
      </c>
    </row>
    <row r="156" spans="1:28" x14ac:dyDescent="0.3">
      <c r="A156" s="33">
        <v>212</v>
      </c>
      <c r="B156" s="32" t="s">
        <v>24</v>
      </c>
      <c r="C156" s="32" t="s">
        <v>25</v>
      </c>
      <c r="D156" s="32">
        <v>800082394</v>
      </c>
      <c r="E156" s="32" t="s">
        <v>68</v>
      </c>
      <c r="F156" s="32" t="s">
        <v>58</v>
      </c>
      <c r="G156" s="32" t="s">
        <v>59</v>
      </c>
      <c r="H156" s="32" t="s">
        <v>27</v>
      </c>
      <c r="I156" s="32" t="s">
        <v>69</v>
      </c>
      <c r="J156" s="32" t="s">
        <v>29</v>
      </c>
      <c r="K156" s="32" t="s">
        <v>29</v>
      </c>
      <c r="L156" s="32" t="s">
        <v>30</v>
      </c>
      <c r="M156" s="32">
        <v>9949125</v>
      </c>
      <c r="N156" s="32">
        <v>406152</v>
      </c>
      <c r="O156" s="32">
        <v>10355277</v>
      </c>
      <c r="P156" s="32">
        <v>4083861</v>
      </c>
      <c r="Q156" s="32">
        <v>1465793</v>
      </c>
      <c r="R156" s="32">
        <v>5549654</v>
      </c>
      <c r="S156" s="32">
        <v>4805623</v>
      </c>
      <c r="T156" s="32">
        <v>705521</v>
      </c>
      <c r="U156" s="32">
        <v>727799</v>
      </c>
      <c r="V156" s="20">
        <f>+$M156/$P156</f>
        <v>2.4362055907387643</v>
      </c>
      <c r="W156" s="18">
        <f>+$R156/$O156</f>
        <v>0.53592520991954151</v>
      </c>
      <c r="X156" s="32">
        <f>+$T156/$U156</f>
        <v>0.96938990023344362</v>
      </c>
      <c r="Z156" s="12">
        <f>+$T156/$S156</f>
        <v>0.14681155804356688</v>
      </c>
      <c r="AB156" s="32">
        <f>+$T156/$O156</f>
        <v>6.8131542980453347E-2</v>
      </c>
    </row>
    <row r="157" spans="1:28" x14ac:dyDescent="0.3">
      <c r="A157" s="33">
        <v>28480</v>
      </c>
      <c r="B157" s="32" t="s">
        <v>32</v>
      </c>
      <c r="C157" s="32" t="s">
        <v>25</v>
      </c>
      <c r="D157" s="32">
        <v>900269840</v>
      </c>
      <c r="E157" s="32" t="s">
        <v>760</v>
      </c>
      <c r="F157" s="32" t="s">
        <v>58</v>
      </c>
      <c r="G157" s="32" t="s">
        <v>59</v>
      </c>
      <c r="H157" s="32" t="s">
        <v>27</v>
      </c>
      <c r="I157" s="32" t="s">
        <v>761</v>
      </c>
      <c r="J157" s="32" t="s">
        <v>29</v>
      </c>
      <c r="K157" s="32" t="s">
        <v>29</v>
      </c>
      <c r="L157" s="32" t="s">
        <v>30</v>
      </c>
      <c r="M157" s="32">
        <v>12110539</v>
      </c>
      <c r="N157" s="32">
        <v>11767201</v>
      </c>
      <c r="O157" s="32">
        <v>23877740</v>
      </c>
      <c r="P157" s="32">
        <v>4022145</v>
      </c>
      <c r="Q157" s="32">
        <v>8826400</v>
      </c>
      <c r="R157" s="32">
        <v>12848545</v>
      </c>
      <c r="S157" s="32">
        <v>11029195</v>
      </c>
      <c r="T157" s="32">
        <v>1636102</v>
      </c>
      <c r="U157" s="32">
        <v>151502</v>
      </c>
      <c r="V157" s="20">
        <f>+$M157/$P157</f>
        <v>3.0109652933944449</v>
      </c>
      <c r="W157" s="18">
        <f>+$R157/$O157</f>
        <v>0.53809719847858295</v>
      </c>
      <c r="X157" s="32">
        <f>+$T157/$U157</f>
        <v>10.799210571477603</v>
      </c>
      <c r="Z157" s="12">
        <f>+$T157/$S157</f>
        <v>0.14834283009775417</v>
      </c>
      <c r="AB157" s="32">
        <f>+$T157/$O157</f>
        <v>6.8519968807768242E-2</v>
      </c>
    </row>
    <row r="158" spans="1:28" x14ac:dyDescent="0.3">
      <c r="A158" s="33">
        <v>11534</v>
      </c>
      <c r="B158" s="32" t="s">
        <v>32</v>
      </c>
      <c r="C158" s="32" t="s">
        <v>25</v>
      </c>
      <c r="D158" s="32">
        <v>830051556</v>
      </c>
      <c r="E158" s="32" t="s">
        <v>471</v>
      </c>
      <c r="F158" s="32" t="s">
        <v>58</v>
      </c>
      <c r="G158" s="32" t="s">
        <v>59</v>
      </c>
      <c r="H158" s="32" t="s">
        <v>51</v>
      </c>
      <c r="I158" s="32" t="s">
        <v>472</v>
      </c>
      <c r="J158" s="32" t="s">
        <v>29</v>
      </c>
      <c r="K158" s="32" t="s">
        <v>29</v>
      </c>
      <c r="L158" s="32" t="s">
        <v>30</v>
      </c>
      <c r="M158" s="32">
        <v>8883734</v>
      </c>
      <c r="N158" s="32">
        <v>4041420</v>
      </c>
      <c r="O158" s="32">
        <v>12925154</v>
      </c>
      <c r="P158" s="32">
        <v>1341207</v>
      </c>
      <c r="Q158" s="32">
        <v>492071</v>
      </c>
      <c r="R158" s="32">
        <v>1833278</v>
      </c>
      <c r="S158" s="32">
        <v>11091876</v>
      </c>
      <c r="T158" s="32">
        <v>1645517</v>
      </c>
      <c r="V158" s="20">
        <f>+$M158/$P158</f>
        <v>6.6236859783761943</v>
      </c>
      <c r="W158" s="18">
        <f>+$R158/$O158</f>
        <v>0.14183800053755646</v>
      </c>
      <c r="Z158" s="12">
        <f>+$T158/$S158</f>
        <v>0.1483533533912568</v>
      </c>
      <c r="AB158" s="32">
        <f>+$T158/$O158</f>
        <v>0.12731121037319942</v>
      </c>
    </row>
    <row r="159" spans="1:28" x14ac:dyDescent="0.3">
      <c r="A159" s="33">
        <v>3982</v>
      </c>
      <c r="B159" s="32" t="s">
        <v>32</v>
      </c>
      <c r="C159" s="32" t="s">
        <v>25</v>
      </c>
      <c r="D159" s="32">
        <v>800200388</v>
      </c>
      <c r="E159" s="32" t="s">
        <v>338</v>
      </c>
      <c r="F159" s="32" t="s">
        <v>58</v>
      </c>
      <c r="G159" s="32" t="s">
        <v>59</v>
      </c>
      <c r="H159" s="32" t="s">
        <v>27</v>
      </c>
      <c r="I159" s="32" t="s">
        <v>339</v>
      </c>
      <c r="J159" s="32" t="s">
        <v>158</v>
      </c>
      <c r="K159" s="32" t="s">
        <v>247</v>
      </c>
      <c r="L159" s="32" t="s">
        <v>30</v>
      </c>
      <c r="M159" s="32">
        <v>3223066</v>
      </c>
      <c r="N159" s="32">
        <v>1347928</v>
      </c>
      <c r="O159" s="32">
        <v>4570994</v>
      </c>
      <c r="P159" s="32">
        <v>1688864</v>
      </c>
      <c r="Q159" s="32">
        <v>3818</v>
      </c>
      <c r="R159" s="32">
        <v>1692682</v>
      </c>
      <c r="S159" s="32">
        <v>2878312</v>
      </c>
      <c r="T159" s="32">
        <v>429470</v>
      </c>
      <c r="U159" s="32">
        <v>22338</v>
      </c>
      <c r="V159" s="20">
        <f>+$M159/$P159</f>
        <v>1.908422466225818</v>
      </c>
      <c r="W159" s="18">
        <f>+$R159/$O159</f>
        <v>0.37030939003639035</v>
      </c>
      <c r="X159" s="32">
        <f>+$T159/$U159</f>
        <v>19.225982630495121</v>
      </c>
      <c r="Z159" s="12">
        <f>+$T159/$S159</f>
        <v>0.14920898081931355</v>
      </c>
      <c r="AB159" s="32">
        <f>+$T159/$O159</f>
        <v>9.3955494144162086E-2</v>
      </c>
    </row>
    <row r="160" spans="1:28" x14ac:dyDescent="0.3">
      <c r="A160" s="33">
        <v>37146</v>
      </c>
      <c r="B160" s="32" t="s">
        <v>32</v>
      </c>
      <c r="C160" s="32" t="s">
        <v>25</v>
      </c>
      <c r="D160" s="32">
        <v>900565091</v>
      </c>
      <c r="E160" s="32" t="s">
        <v>899</v>
      </c>
      <c r="F160" s="32" t="s">
        <v>58</v>
      </c>
      <c r="G160" s="32" t="s">
        <v>59</v>
      </c>
      <c r="H160" s="32" t="s">
        <v>27</v>
      </c>
      <c r="I160" s="32" t="s">
        <v>900</v>
      </c>
      <c r="J160" s="32" t="s">
        <v>29</v>
      </c>
      <c r="K160" s="32" t="s">
        <v>29</v>
      </c>
      <c r="L160" s="32" t="s">
        <v>30</v>
      </c>
      <c r="M160" s="32">
        <v>30956353</v>
      </c>
      <c r="N160" s="32">
        <v>8727435</v>
      </c>
      <c r="O160" s="32">
        <v>39683788</v>
      </c>
      <c r="P160" s="32">
        <v>16322249</v>
      </c>
      <c r="Q160" s="32">
        <v>0</v>
      </c>
      <c r="R160" s="32">
        <v>16322249</v>
      </c>
      <c r="S160" s="32">
        <v>23361539</v>
      </c>
      <c r="T160" s="32">
        <v>3494857</v>
      </c>
      <c r="V160" s="20">
        <f>+$M160/$P160</f>
        <v>1.8965739954095786</v>
      </c>
      <c r="W160" s="18">
        <f>+$R160/$O160</f>
        <v>0.41130773604576254</v>
      </c>
      <c r="Z160" s="12">
        <f>+$T160/$S160</f>
        <v>0.14959874860984115</v>
      </c>
      <c r="AB160" s="32">
        <f>+$T160/$O160</f>
        <v>8.8067626003848223E-2</v>
      </c>
    </row>
    <row r="161" spans="1:28" x14ac:dyDescent="0.3">
      <c r="A161" s="33">
        <v>11772</v>
      </c>
      <c r="B161" s="32" t="s">
        <v>32</v>
      </c>
      <c r="C161" s="32" t="s">
        <v>25</v>
      </c>
      <c r="D161" s="32">
        <v>830058216</v>
      </c>
      <c r="E161" s="32" t="s">
        <v>479</v>
      </c>
      <c r="F161" s="32" t="s">
        <v>58</v>
      </c>
      <c r="G161" s="32" t="s">
        <v>59</v>
      </c>
      <c r="H161" s="32" t="s">
        <v>27</v>
      </c>
      <c r="I161" s="32" t="s">
        <v>480</v>
      </c>
      <c r="J161" s="32" t="s">
        <v>41</v>
      </c>
      <c r="K161" s="32" t="s">
        <v>63</v>
      </c>
      <c r="L161" s="32" t="s">
        <v>30</v>
      </c>
      <c r="M161" s="32">
        <v>7329425</v>
      </c>
      <c r="N161" s="32">
        <v>2430674</v>
      </c>
      <c r="O161" s="32">
        <v>9760099</v>
      </c>
      <c r="P161" s="32">
        <v>3787733</v>
      </c>
      <c r="Q161" s="32">
        <v>3062700</v>
      </c>
      <c r="R161" s="32">
        <v>6850433</v>
      </c>
      <c r="S161" s="32">
        <v>2909666</v>
      </c>
      <c r="T161" s="32">
        <v>435490</v>
      </c>
      <c r="U161" s="32">
        <v>120532</v>
      </c>
      <c r="V161" s="20">
        <f>+$M161/$P161</f>
        <v>1.935042675922511</v>
      </c>
      <c r="W161" s="18">
        <f>+$R161/$O161</f>
        <v>0.70188150755438039</v>
      </c>
      <c r="X161" s="32">
        <f>+$T161/$U161</f>
        <v>3.6130654100155977</v>
      </c>
      <c r="Z161" s="12">
        <f>+$T161/$S161</f>
        <v>0.14967009959218686</v>
      </c>
      <c r="AB161" s="32">
        <f>+$T161/$O161</f>
        <v>4.4619424454608501E-2</v>
      </c>
    </row>
    <row r="162" spans="1:28" x14ac:dyDescent="0.3">
      <c r="A162" s="33">
        <v>2216</v>
      </c>
      <c r="B162" s="32" t="s">
        <v>32</v>
      </c>
      <c r="C162" s="32" t="s">
        <v>25</v>
      </c>
      <c r="D162" s="32">
        <v>800115389</v>
      </c>
      <c r="E162" s="32" t="s">
        <v>310</v>
      </c>
      <c r="F162" s="32" t="s">
        <v>58</v>
      </c>
      <c r="G162" s="32" t="s">
        <v>59</v>
      </c>
      <c r="H162" s="32" t="s">
        <v>51</v>
      </c>
      <c r="I162" s="32" t="s">
        <v>311</v>
      </c>
      <c r="J162" s="32" t="s">
        <v>29</v>
      </c>
      <c r="K162" s="32" t="s">
        <v>29</v>
      </c>
      <c r="L162" s="32" t="s">
        <v>30</v>
      </c>
      <c r="M162" s="32">
        <v>2661310</v>
      </c>
      <c r="N162" s="32">
        <v>957083</v>
      </c>
      <c r="O162" s="32">
        <v>3618393</v>
      </c>
      <c r="P162" s="32">
        <v>756957</v>
      </c>
      <c r="Q162" s="32">
        <v>6944</v>
      </c>
      <c r="R162" s="32">
        <v>763901</v>
      </c>
      <c r="S162" s="32">
        <v>2854492</v>
      </c>
      <c r="T162" s="32">
        <v>428996</v>
      </c>
      <c r="V162" s="20">
        <f>+$M162/$P162</f>
        <v>3.5158007654331751</v>
      </c>
      <c r="W162" s="18">
        <f>+$R162/$O162</f>
        <v>0.21111609490732489</v>
      </c>
      <c r="Z162" s="12">
        <f>+$T162/$S162</f>
        <v>0.15028803724095216</v>
      </c>
      <c r="AB162" s="32">
        <f>+$T162/$O162</f>
        <v>0.11855981370735573</v>
      </c>
    </row>
    <row r="163" spans="1:28" x14ac:dyDescent="0.3">
      <c r="A163" s="33">
        <v>13314</v>
      </c>
      <c r="B163" s="32" t="s">
        <v>32</v>
      </c>
      <c r="C163" s="32" t="s">
        <v>25</v>
      </c>
      <c r="D163" s="32">
        <v>830108265</v>
      </c>
      <c r="E163" s="32" t="s">
        <v>520</v>
      </c>
      <c r="F163" s="32" t="s">
        <v>58</v>
      </c>
      <c r="G163" s="32" t="s">
        <v>59</v>
      </c>
      <c r="H163" s="32" t="s">
        <v>27</v>
      </c>
      <c r="I163" s="32" t="s">
        <v>521</v>
      </c>
      <c r="J163" s="32" t="s">
        <v>29</v>
      </c>
      <c r="K163" s="32" t="s">
        <v>29</v>
      </c>
      <c r="L163" s="32" t="s">
        <v>30</v>
      </c>
      <c r="M163" s="32">
        <v>2525128</v>
      </c>
      <c r="N163" s="32">
        <v>3292347</v>
      </c>
      <c r="O163" s="32">
        <v>5817475</v>
      </c>
      <c r="P163" s="32">
        <v>1653793</v>
      </c>
      <c r="Q163" s="32">
        <v>1918765</v>
      </c>
      <c r="R163" s="32">
        <v>3572558</v>
      </c>
      <c r="S163" s="32">
        <v>2244917</v>
      </c>
      <c r="T163" s="32">
        <v>341944</v>
      </c>
      <c r="U163" s="32">
        <v>115841</v>
      </c>
      <c r="V163" s="20">
        <f>+$M163/$P163</f>
        <v>1.5268706543080059</v>
      </c>
      <c r="W163" s="18">
        <f>+$R163/$O163</f>
        <v>0.6141080107778718</v>
      </c>
      <c r="X163" s="32">
        <f>+$T163/$U163</f>
        <v>2.9518391588470405</v>
      </c>
      <c r="Z163" s="12">
        <f>+$T163/$S163</f>
        <v>0.15231921714700367</v>
      </c>
      <c r="AB163" s="32">
        <f>+$T163/$O163</f>
        <v>5.8778765701614534E-2</v>
      </c>
    </row>
    <row r="164" spans="1:28" x14ac:dyDescent="0.3">
      <c r="A164" s="33">
        <v>33280</v>
      </c>
      <c r="B164" s="32" t="s">
        <v>32</v>
      </c>
      <c r="C164" s="32" t="s">
        <v>25</v>
      </c>
      <c r="D164" s="32">
        <v>900424919</v>
      </c>
      <c r="E164" s="32" t="s">
        <v>836</v>
      </c>
      <c r="F164" s="32" t="s">
        <v>58</v>
      </c>
      <c r="G164" s="32" t="s">
        <v>59</v>
      </c>
      <c r="H164" s="32" t="s">
        <v>27</v>
      </c>
      <c r="I164" s="32" t="s">
        <v>837</v>
      </c>
      <c r="J164" s="32" t="s">
        <v>41</v>
      </c>
      <c r="K164" s="32" t="s">
        <v>42</v>
      </c>
      <c r="L164" s="32" t="s">
        <v>30</v>
      </c>
      <c r="M164" s="32">
        <v>14154656</v>
      </c>
      <c r="N164" s="32">
        <v>957141</v>
      </c>
      <c r="O164" s="32">
        <v>15111797</v>
      </c>
      <c r="P164" s="32">
        <v>4742444</v>
      </c>
      <c r="Q164" s="32">
        <v>3695544</v>
      </c>
      <c r="R164" s="32">
        <v>8437988</v>
      </c>
      <c r="S164" s="32">
        <v>6673809</v>
      </c>
      <c r="T164" s="32">
        <v>1023139</v>
      </c>
      <c r="U164" s="32">
        <v>2039649</v>
      </c>
      <c r="V164" s="20">
        <f>+$M164/$P164</f>
        <v>2.9846754120871011</v>
      </c>
      <c r="W164" s="18">
        <f>+$R164/$O164</f>
        <v>0.55837092041403147</v>
      </c>
      <c r="X164" s="32">
        <f>+$T164/$U164</f>
        <v>0.50162503450348561</v>
      </c>
      <c r="Z164" s="12">
        <f>+$T164/$S164</f>
        <v>0.15330660496876672</v>
      </c>
      <c r="AB164" s="32">
        <f>+$T164/$O164</f>
        <v>6.7704654846806114E-2</v>
      </c>
    </row>
    <row r="165" spans="1:28" x14ac:dyDescent="0.3">
      <c r="A165" s="33">
        <v>19500</v>
      </c>
      <c r="B165" s="32" t="s">
        <v>32</v>
      </c>
      <c r="C165" s="32" t="s">
        <v>25</v>
      </c>
      <c r="D165" s="32">
        <v>890322642</v>
      </c>
      <c r="E165" s="32" t="s">
        <v>628</v>
      </c>
      <c r="F165" s="32" t="s">
        <v>58</v>
      </c>
      <c r="G165" s="32" t="s">
        <v>59</v>
      </c>
      <c r="H165" s="32" t="s">
        <v>27</v>
      </c>
      <c r="I165" s="32" t="s">
        <v>629</v>
      </c>
      <c r="J165" s="32" t="s">
        <v>158</v>
      </c>
      <c r="K165" s="32" t="s">
        <v>247</v>
      </c>
      <c r="L165" s="32" t="s">
        <v>30</v>
      </c>
      <c r="M165" s="32">
        <v>3952423</v>
      </c>
      <c r="N165" s="32">
        <v>2396299</v>
      </c>
      <c r="O165" s="32">
        <v>6348722</v>
      </c>
      <c r="P165" s="32">
        <v>4270629</v>
      </c>
      <c r="R165" s="32">
        <v>4270629</v>
      </c>
      <c r="S165" s="32">
        <v>2078093</v>
      </c>
      <c r="T165" s="32">
        <v>318672</v>
      </c>
      <c r="U165" s="32">
        <v>325707</v>
      </c>
      <c r="V165" s="20">
        <f>+$M165/$P165</f>
        <v>0.92548966440306568</v>
      </c>
      <c r="W165" s="18">
        <f>+$R165/$O165</f>
        <v>0.67267538254155723</v>
      </c>
      <c r="X165" s="32">
        <f>+$T165/$U165</f>
        <v>0.97840083265020406</v>
      </c>
      <c r="Z165" s="12">
        <f>+$T165/$S165</f>
        <v>0.15334828614503779</v>
      </c>
      <c r="AB165" s="32">
        <f>+$T165/$O165</f>
        <v>5.0194669100332316E-2</v>
      </c>
    </row>
    <row r="166" spans="1:28" x14ac:dyDescent="0.3">
      <c r="A166" s="33">
        <v>4136</v>
      </c>
      <c r="B166" s="32" t="s">
        <v>24</v>
      </c>
      <c r="C166" s="32" t="s">
        <v>25</v>
      </c>
      <c r="D166" s="32">
        <v>900397663</v>
      </c>
      <c r="E166" s="32" t="s">
        <v>188</v>
      </c>
      <c r="F166" s="32" t="s">
        <v>58</v>
      </c>
      <c r="G166" s="32" t="s">
        <v>59</v>
      </c>
      <c r="H166" s="32" t="s">
        <v>27</v>
      </c>
      <c r="I166" s="32" t="s">
        <v>189</v>
      </c>
      <c r="J166" s="32" t="s">
        <v>29</v>
      </c>
      <c r="K166" s="32" t="s">
        <v>29</v>
      </c>
      <c r="L166" s="32" t="s">
        <v>30</v>
      </c>
      <c r="M166" s="32">
        <v>19881406</v>
      </c>
      <c r="N166" s="32">
        <v>1272787</v>
      </c>
      <c r="O166" s="32">
        <v>21154193</v>
      </c>
      <c r="P166" s="32">
        <v>14555282</v>
      </c>
      <c r="R166" s="32">
        <v>14555282</v>
      </c>
      <c r="S166" s="32">
        <v>6598911</v>
      </c>
      <c r="T166" s="32">
        <v>1018234</v>
      </c>
      <c r="V166" s="20">
        <f>+$M166/$P166</f>
        <v>1.3659237931631967</v>
      </c>
      <c r="W166" s="18">
        <f>+$R166/$O166</f>
        <v>0.68805659473750669</v>
      </c>
      <c r="Z166" s="12">
        <f>+$T166/$S166</f>
        <v>0.15430333883878719</v>
      </c>
      <c r="AB166" s="32">
        <f>+$T166/$O166</f>
        <v>4.813390896074362E-2</v>
      </c>
    </row>
    <row r="167" spans="1:28" x14ac:dyDescent="0.3">
      <c r="A167" s="33">
        <v>36358</v>
      </c>
      <c r="B167" s="32" t="s">
        <v>32</v>
      </c>
      <c r="C167" s="32" t="s">
        <v>25</v>
      </c>
      <c r="D167" s="32">
        <v>900532903</v>
      </c>
      <c r="E167" s="32" t="s">
        <v>881</v>
      </c>
      <c r="F167" s="32" t="s">
        <v>58</v>
      </c>
      <c r="G167" s="32" t="s">
        <v>59</v>
      </c>
      <c r="H167" s="32" t="s">
        <v>27</v>
      </c>
      <c r="I167" s="32" t="s">
        <v>882</v>
      </c>
      <c r="J167" s="32" t="s">
        <v>29</v>
      </c>
      <c r="K167" s="32" t="s">
        <v>29</v>
      </c>
      <c r="L167" s="32" t="s">
        <v>30</v>
      </c>
      <c r="M167" s="32">
        <v>37065016</v>
      </c>
      <c r="N167" s="32">
        <v>1084962</v>
      </c>
      <c r="O167" s="32">
        <v>38149978</v>
      </c>
      <c r="P167" s="32">
        <v>20459354</v>
      </c>
      <c r="R167" s="32">
        <v>20459354</v>
      </c>
      <c r="S167" s="32">
        <v>17690624</v>
      </c>
      <c r="T167" s="32">
        <v>2758253</v>
      </c>
      <c r="U167" s="32">
        <v>63435</v>
      </c>
      <c r="V167" s="20">
        <f>+$M167/$P167</f>
        <v>1.8116415601391911</v>
      </c>
      <c r="W167" s="18">
        <f>+$R167/$O167</f>
        <v>0.53628743901241571</v>
      </c>
      <c r="X167" s="32">
        <f>+$T167/$U167</f>
        <v>43.481563805470167</v>
      </c>
      <c r="Z167" s="12">
        <f>+$T167/$S167</f>
        <v>0.15591609431074901</v>
      </c>
      <c r="AB167" s="32">
        <f>+$T167/$O167</f>
        <v>7.2300251392019149E-2</v>
      </c>
    </row>
    <row r="168" spans="1:28" x14ac:dyDescent="0.3">
      <c r="A168" s="33">
        <v>41268</v>
      </c>
      <c r="B168" s="32" t="s">
        <v>32</v>
      </c>
      <c r="C168" s="32" t="s">
        <v>25</v>
      </c>
      <c r="D168" s="32">
        <v>900839253</v>
      </c>
      <c r="E168" s="32" t="s">
        <v>942</v>
      </c>
      <c r="F168" s="32" t="s">
        <v>58</v>
      </c>
      <c r="G168" s="32" t="s">
        <v>59</v>
      </c>
      <c r="H168" s="32" t="s">
        <v>27</v>
      </c>
      <c r="I168" s="32" t="s">
        <v>943</v>
      </c>
      <c r="J168" s="32" t="s">
        <v>29</v>
      </c>
      <c r="K168" s="32" t="s">
        <v>29</v>
      </c>
      <c r="L168" s="32" t="s">
        <v>30</v>
      </c>
      <c r="M168" s="32">
        <v>832489</v>
      </c>
      <c r="N168" s="32">
        <v>2487</v>
      </c>
      <c r="O168" s="32">
        <v>834976</v>
      </c>
      <c r="P168" s="32">
        <v>92703</v>
      </c>
      <c r="Q168" s="32">
        <v>463126</v>
      </c>
      <c r="R168" s="32">
        <v>555829</v>
      </c>
      <c r="S168" s="32">
        <v>279147</v>
      </c>
      <c r="T168" s="32">
        <v>43635</v>
      </c>
      <c r="V168" s="20">
        <f>+$M168/$P168</f>
        <v>8.9801732414269217</v>
      </c>
      <c r="W168" s="18">
        <f>+$R168/$O168</f>
        <v>0.66568260644617328</v>
      </c>
      <c r="Z168" s="12">
        <f>+$T168/$S168</f>
        <v>0.15631548968822878</v>
      </c>
      <c r="AB168" s="32">
        <f>+$T168/$O168</f>
        <v>5.2258987084658717E-2</v>
      </c>
    </row>
    <row r="169" spans="1:28" x14ac:dyDescent="0.3">
      <c r="A169" s="33">
        <v>23812</v>
      </c>
      <c r="B169" s="32" t="s">
        <v>32</v>
      </c>
      <c r="C169" s="32" t="s">
        <v>25</v>
      </c>
      <c r="D169" s="32">
        <v>900089543</v>
      </c>
      <c r="E169" s="32" t="s">
        <v>691</v>
      </c>
      <c r="F169" s="32" t="s">
        <v>58</v>
      </c>
      <c r="G169" s="32" t="s">
        <v>59</v>
      </c>
      <c r="H169" s="32" t="s">
        <v>44</v>
      </c>
      <c r="I169" s="32" t="s">
        <v>692</v>
      </c>
      <c r="J169" s="32" t="s">
        <v>29</v>
      </c>
      <c r="K169" s="32" t="s">
        <v>29</v>
      </c>
      <c r="L169" s="32" t="s">
        <v>30</v>
      </c>
      <c r="M169" s="32">
        <v>2626980</v>
      </c>
      <c r="N169" s="32">
        <v>348770</v>
      </c>
      <c r="O169" s="32">
        <v>2975750</v>
      </c>
      <c r="P169" s="32">
        <v>726400</v>
      </c>
      <c r="R169" s="32">
        <v>726400</v>
      </c>
      <c r="S169" s="32">
        <v>2249350</v>
      </c>
      <c r="T169" s="32">
        <v>353040</v>
      </c>
      <c r="V169" s="20">
        <f>+$M169/$P169</f>
        <v>3.6164372246696037</v>
      </c>
      <c r="W169" s="18">
        <f>+$R169/$O169</f>
        <v>0.24410652776610939</v>
      </c>
      <c r="Z169" s="12">
        <f>+$T169/$S169</f>
        <v>0.15695200835797007</v>
      </c>
      <c r="AB169" s="32">
        <f>+$T169/$O169</f>
        <v>0.11863899857178863</v>
      </c>
    </row>
    <row r="170" spans="1:28" x14ac:dyDescent="0.3">
      <c r="A170" s="33">
        <v>8964</v>
      </c>
      <c r="B170" s="32" t="s">
        <v>32</v>
      </c>
      <c r="C170" s="32" t="s">
        <v>25</v>
      </c>
      <c r="D170" s="32">
        <v>811046078</v>
      </c>
      <c r="E170" s="32" t="s">
        <v>421</v>
      </c>
      <c r="F170" s="32" t="s">
        <v>58</v>
      </c>
      <c r="G170" s="32" t="s">
        <v>59</v>
      </c>
      <c r="H170" s="32" t="s">
        <v>27</v>
      </c>
      <c r="I170" s="32" t="s">
        <v>422</v>
      </c>
      <c r="J170" s="32" t="s">
        <v>41</v>
      </c>
      <c r="K170" s="32" t="s">
        <v>42</v>
      </c>
      <c r="L170" s="32" t="s">
        <v>30</v>
      </c>
      <c r="M170" s="32">
        <v>13494927</v>
      </c>
      <c r="N170" s="32">
        <v>4923588</v>
      </c>
      <c r="O170" s="32">
        <v>18418515</v>
      </c>
      <c r="P170" s="32">
        <v>5652356</v>
      </c>
      <c r="Q170" s="32">
        <v>3671582</v>
      </c>
      <c r="R170" s="32">
        <v>9323938</v>
      </c>
      <c r="S170" s="32">
        <v>9094577</v>
      </c>
      <c r="T170" s="32">
        <v>1447384</v>
      </c>
      <c r="U170" s="32">
        <v>202220</v>
      </c>
      <c r="V170" s="20">
        <f>+$M170/$P170</f>
        <v>2.3874870938773141</v>
      </c>
      <c r="W170" s="18">
        <f>+$R170/$O170</f>
        <v>0.50622637058416486</v>
      </c>
      <c r="X170" s="32">
        <f>+$T170/$U170</f>
        <v>7.1574720601325286</v>
      </c>
      <c r="Z170" s="12">
        <f>+$T170/$S170</f>
        <v>0.15914802854492299</v>
      </c>
      <c r="AB170" s="32">
        <f>+$T170/$O170</f>
        <v>7.8583099669001552E-2</v>
      </c>
    </row>
    <row r="171" spans="1:28" x14ac:dyDescent="0.3">
      <c r="A171" s="33">
        <v>3396</v>
      </c>
      <c r="B171" s="32" t="s">
        <v>32</v>
      </c>
      <c r="C171" s="32" t="s">
        <v>25</v>
      </c>
      <c r="D171" s="32">
        <v>800174381</v>
      </c>
      <c r="E171" s="32" t="s">
        <v>326</v>
      </c>
      <c r="F171" s="32" t="s">
        <v>58</v>
      </c>
      <c r="G171" s="32" t="s">
        <v>59</v>
      </c>
      <c r="H171" s="32" t="s">
        <v>27</v>
      </c>
      <c r="I171" s="32" t="s">
        <v>327</v>
      </c>
      <c r="J171" s="32" t="s">
        <v>158</v>
      </c>
      <c r="K171" s="32" t="s">
        <v>247</v>
      </c>
      <c r="L171" s="32" t="s">
        <v>30</v>
      </c>
      <c r="M171" s="32">
        <v>6159855</v>
      </c>
      <c r="N171" s="32">
        <v>325624</v>
      </c>
      <c r="O171" s="32">
        <v>6485479</v>
      </c>
      <c r="P171" s="32">
        <v>66290</v>
      </c>
      <c r="Q171" s="32">
        <v>2635533</v>
      </c>
      <c r="R171" s="32">
        <v>2701823</v>
      </c>
      <c r="S171" s="32">
        <v>3783656</v>
      </c>
      <c r="T171" s="32">
        <v>609398</v>
      </c>
      <c r="U171" s="32">
        <v>0</v>
      </c>
      <c r="V171" s="20">
        <f>+$M171/$P171</f>
        <v>92.922839040579277</v>
      </c>
      <c r="W171" s="18">
        <f>+$R171/$O171</f>
        <v>0.41659575183267111</v>
      </c>
      <c r="Z171" s="12">
        <f>+$T171/$S171</f>
        <v>0.16106062496167728</v>
      </c>
      <c r="AB171" s="32">
        <f>+$T171/$O171</f>
        <v>9.3963452815127455E-2</v>
      </c>
    </row>
    <row r="172" spans="1:28" x14ac:dyDescent="0.3">
      <c r="A172" s="33">
        <v>4590</v>
      </c>
      <c r="B172" s="32" t="s">
        <v>24</v>
      </c>
      <c r="C172" s="32" t="s">
        <v>25</v>
      </c>
      <c r="D172" s="32">
        <v>900551847</v>
      </c>
      <c r="E172" s="32" t="s">
        <v>206</v>
      </c>
      <c r="F172" s="32" t="s">
        <v>58</v>
      </c>
      <c r="G172" s="32" t="s">
        <v>59</v>
      </c>
      <c r="H172" s="32" t="s">
        <v>87</v>
      </c>
      <c r="I172" s="32" t="s">
        <v>207</v>
      </c>
      <c r="J172" s="32" t="s">
        <v>29</v>
      </c>
      <c r="K172" s="32" t="s">
        <v>29</v>
      </c>
      <c r="L172" s="32" t="s">
        <v>30</v>
      </c>
      <c r="M172" s="32">
        <v>42487101</v>
      </c>
      <c r="N172" s="32">
        <v>5598391</v>
      </c>
      <c r="O172" s="32">
        <v>48085492</v>
      </c>
      <c r="P172" s="32">
        <v>7447268</v>
      </c>
      <c r="Q172" s="32">
        <v>237047</v>
      </c>
      <c r="R172" s="32">
        <v>7684315</v>
      </c>
      <c r="S172" s="32">
        <v>40401177</v>
      </c>
      <c r="T172" s="32">
        <v>6569841</v>
      </c>
      <c r="U172" s="32">
        <v>6784150</v>
      </c>
      <c r="V172" s="20">
        <f>+$M172/$P172</f>
        <v>5.7050586872931124</v>
      </c>
      <c r="W172" s="18">
        <f>+$R172/$O172</f>
        <v>0.15980526933154807</v>
      </c>
      <c r="X172" s="32">
        <f>+$T172/$U172</f>
        <v>0.96841033880441907</v>
      </c>
      <c r="Z172" s="12">
        <f>+$T172/$S172</f>
        <v>0.16261508915940742</v>
      </c>
      <c r="AB172" s="32">
        <f>+$T172/$O172</f>
        <v>0.13662834103891461</v>
      </c>
    </row>
    <row r="173" spans="1:28" x14ac:dyDescent="0.3">
      <c r="A173" s="33">
        <v>2436</v>
      </c>
      <c r="B173" s="32" t="s">
        <v>24</v>
      </c>
      <c r="C173" s="32" t="s">
        <v>25</v>
      </c>
      <c r="D173" s="32">
        <v>860527377</v>
      </c>
      <c r="E173" s="32" t="s">
        <v>149</v>
      </c>
      <c r="F173" s="32" t="s">
        <v>58</v>
      </c>
      <c r="G173" s="32" t="s">
        <v>59</v>
      </c>
      <c r="H173" s="32" t="s">
        <v>27</v>
      </c>
      <c r="I173" s="32" t="s">
        <v>150</v>
      </c>
      <c r="J173" s="32" t="s">
        <v>29</v>
      </c>
      <c r="K173" s="32" t="s">
        <v>29</v>
      </c>
      <c r="L173" s="32" t="s">
        <v>30</v>
      </c>
      <c r="M173" s="32">
        <v>55517084</v>
      </c>
      <c r="N173" s="32">
        <v>22777508</v>
      </c>
      <c r="O173" s="32">
        <v>78294592</v>
      </c>
      <c r="P173" s="32">
        <v>32933674</v>
      </c>
      <c r="Q173" s="32">
        <v>14379604</v>
      </c>
      <c r="R173" s="32">
        <v>47313278</v>
      </c>
      <c r="S173" s="32">
        <v>30981314</v>
      </c>
      <c r="T173" s="32">
        <v>5148119</v>
      </c>
      <c r="U173" s="32">
        <v>4005749</v>
      </c>
      <c r="V173" s="20">
        <f>+$M173/$P173</f>
        <v>1.6857239796568095</v>
      </c>
      <c r="W173" s="18">
        <f>+$R173/$O173</f>
        <v>0.60429816148732218</v>
      </c>
      <c r="X173" s="32">
        <f>+$T173/$U173</f>
        <v>1.2851826212775688</v>
      </c>
      <c r="Z173" s="12">
        <f>+$T173/$S173</f>
        <v>0.16616851693249679</v>
      </c>
      <c r="AB173" s="32">
        <f>+$T173/$O173</f>
        <v>6.5753187653114026E-2</v>
      </c>
    </row>
    <row r="174" spans="1:28" x14ac:dyDescent="0.3">
      <c r="A174" s="33">
        <v>15358</v>
      </c>
      <c r="B174" s="32" t="s">
        <v>32</v>
      </c>
      <c r="C174" s="32" t="s">
        <v>25</v>
      </c>
      <c r="D174" s="32">
        <v>844000015</v>
      </c>
      <c r="E174" s="32" t="s">
        <v>553</v>
      </c>
      <c r="F174" s="32" t="s">
        <v>58</v>
      </c>
      <c r="G174" s="32" t="s">
        <v>59</v>
      </c>
      <c r="H174" s="32" t="s">
        <v>27</v>
      </c>
      <c r="I174" s="32" t="s">
        <v>554</v>
      </c>
      <c r="J174" s="32" t="s">
        <v>35</v>
      </c>
      <c r="K174" s="32" t="s">
        <v>36</v>
      </c>
      <c r="L174" s="32" t="s">
        <v>30</v>
      </c>
      <c r="M174" s="32">
        <v>5257749</v>
      </c>
      <c r="N174" s="32">
        <v>3473221</v>
      </c>
      <c r="O174" s="32">
        <v>8730970</v>
      </c>
      <c r="P174" s="32">
        <v>1275580</v>
      </c>
      <c r="Q174" s="32">
        <v>1321149</v>
      </c>
      <c r="R174" s="32">
        <v>2596729</v>
      </c>
      <c r="S174" s="32">
        <v>6134241</v>
      </c>
      <c r="T174" s="32">
        <v>1020030</v>
      </c>
      <c r="U174" s="32">
        <v>10169</v>
      </c>
      <c r="V174" s="20">
        <f>+$M174/$P174</f>
        <v>4.1218496683861456</v>
      </c>
      <c r="W174" s="18">
        <f>+$R174/$O174</f>
        <v>0.29741586559110844</v>
      </c>
      <c r="X174" s="32">
        <f>+$T174/$U174</f>
        <v>100.30779821024683</v>
      </c>
      <c r="Z174" s="12">
        <f>+$T174/$S174</f>
        <v>0.16628463081251618</v>
      </c>
      <c r="AB174" s="32">
        <f>+$T174/$O174</f>
        <v>0.11682894340491377</v>
      </c>
    </row>
    <row r="175" spans="1:28" x14ac:dyDescent="0.3">
      <c r="A175" s="33">
        <v>4942</v>
      </c>
      <c r="B175" s="32" t="s">
        <v>32</v>
      </c>
      <c r="C175" s="32" t="s">
        <v>25</v>
      </c>
      <c r="D175" s="32">
        <v>800243987</v>
      </c>
      <c r="E175" s="32" t="s">
        <v>362</v>
      </c>
      <c r="F175" s="32" t="s">
        <v>58</v>
      </c>
      <c r="G175" s="32" t="s">
        <v>59</v>
      </c>
      <c r="H175" s="32" t="s">
        <v>27</v>
      </c>
      <c r="I175" s="32" t="s">
        <v>363</v>
      </c>
      <c r="J175" s="32" t="s">
        <v>29</v>
      </c>
      <c r="K175" s="32" t="s">
        <v>29</v>
      </c>
      <c r="L175" s="32" t="s">
        <v>30</v>
      </c>
      <c r="M175" s="32">
        <v>962971</v>
      </c>
      <c r="N175" s="32">
        <v>67540</v>
      </c>
      <c r="O175" s="32">
        <v>1030511</v>
      </c>
      <c r="P175" s="32">
        <v>170137</v>
      </c>
      <c r="Q175" s="32">
        <v>41950</v>
      </c>
      <c r="R175" s="32">
        <v>212087</v>
      </c>
      <c r="S175" s="32">
        <v>818424</v>
      </c>
      <c r="T175" s="32">
        <v>138777</v>
      </c>
      <c r="U175" s="32">
        <v>63159</v>
      </c>
      <c r="V175" s="20">
        <f>+$M175/$P175</f>
        <v>5.6599740209360689</v>
      </c>
      <c r="W175" s="18">
        <f>+$R175/$O175</f>
        <v>0.20580760418860158</v>
      </c>
      <c r="X175" s="32">
        <f>+$T175/$U175</f>
        <v>2.1972640478791621</v>
      </c>
      <c r="Z175" s="12">
        <f>+$T175/$S175</f>
        <v>0.16956614175537374</v>
      </c>
      <c r="AB175" s="32">
        <f>+$T175/$O175</f>
        <v>0.13466814036919547</v>
      </c>
    </row>
    <row r="176" spans="1:28" x14ac:dyDescent="0.3">
      <c r="A176" s="33">
        <v>16680</v>
      </c>
      <c r="B176" s="32" t="s">
        <v>32</v>
      </c>
      <c r="C176" s="32" t="s">
        <v>25</v>
      </c>
      <c r="D176" s="32">
        <v>860055371</v>
      </c>
      <c r="E176" s="32" t="s">
        <v>584</v>
      </c>
      <c r="F176" s="32" t="s">
        <v>58</v>
      </c>
      <c r="G176" s="32" t="s">
        <v>59</v>
      </c>
      <c r="H176" s="32" t="s">
        <v>27</v>
      </c>
      <c r="I176" s="32" t="s">
        <v>585</v>
      </c>
      <c r="J176" s="32" t="s">
        <v>29</v>
      </c>
      <c r="K176" s="32" t="s">
        <v>29</v>
      </c>
      <c r="L176" s="32" t="s">
        <v>30</v>
      </c>
      <c r="M176" s="32">
        <v>7414248</v>
      </c>
      <c r="N176" s="32">
        <v>7055322</v>
      </c>
      <c r="O176" s="32">
        <v>14469570</v>
      </c>
      <c r="P176" s="32">
        <v>3675331</v>
      </c>
      <c r="Q176" s="32">
        <v>1363600</v>
      </c>
      <c r="R176" s="32">
        <v>5038931</v>
      </c>
      <c r="S176" s="32">
        <v>9430639</v>
      </c>
      <c r="T176" s="32">
        <v>1606878</v>
      </c>
      <c r="U176" s="32">
        <v>702922</v>
      </c>
      <c r="V176" s="20">
        <f>+$M176/$P176</f>
        <v>2.0173007546803268</v>
      </c>
      <c r="W176" s="18">
        <f>+$R176/$O176</f>
        <v>0.34824331338111636</v>
      </c>
      <c r="X176" s="32">
        <f>+$T176/$U176</f>
        <v>2.2859975929050451</v>
      </c>
      <c r="Z176" s="12">
        <f>+$T176/$S176</f>
        <v>0.17038909028327773</v>
      </c>
      <c r="AB176" s="32">
        <f>+$T176/$O176</f>
        <v>0.11105222891903491</v>
      </c>
    </row>
    <row r="177" spans="1:28" x14ac:dyDescent="0.3">
      <c r="A177" s="33">
        <v>168</v>
      </c>
      <c r="B177" s="32" t="s">
        <v>24</v>
      </c>
      <c r="C177" s="32" t="s">
        <v>25</v>
      </c>
      <c r="D177" s="32">
        <v>800061357</v>
      </c>
      <c r="E177" s="32" t="s">
        <v>64</v>
      </c>
      <c r="F177" s="32" t="s">
        <v>58</v>
      </c>
      <c r="G177" s="32" t="s">
        <v>59</v>
      </c>
      <c r="H177" s="32" t="s">
        <v>44</v>
      </c>
      <c r="I177" s="32" t="s">
        <v>65</v>
      </c>
      <c r="J177" s="32" t="s">
        <v>29</v>
      </c>
      <c r="K177" s="32" t="s">
        <v>29</v>
      </c>
      <c r="L177" s="32" t="s">
        <v>30</v>
      </c>
      <c r="M177" s="32">
        <v>87409767</v>
      </c>
      <c r="N177" s="32">
        <v>19987856</v>
      </c>
      <c r="O177" s="32">
        <v>107397623</v>
      </c>
      <c r="P177" s="32">
        <v>32800609</v>
      </c>
      <c r="Q177" s="32">
        <v>687530</v>
      </c>
      <c r="R177" s="32">
        <v>33488139</v>
      </c>
      <c r="S177" s="32">
        <v>73909484</v>
      </c>
      <c r="T177" s="32">
        <v>12657479</v>
      </c>
      <c r="U177" s="32">
        <v>841406</v>
      </c>
      <c r="V177" s="20">
        <f>+$M177/$P177</f>
        <v>2.6648824416644215</v>
      </c>
      <c r="W177" s="18">
        <f>+$R177/$O177</f>
        <v>0.31181452684478872</v>
      </c>
      <c r="X177" s="32">
        <f>+$T177/$U177</f>
        <v>15.043247849432973</v>
      </c>
      <c r="Z177" s="12">
        <f>+$T177/$S177</f>
        <v>0.17125649260384498</v>
      </c>
      <c r="AB177" s="32">
        <f>+$T177/$O177</f>
        <v>0.11785623039347901</v>
      </c>
    </row>
    <row r="178" spans="1:28" x14ac:dyDescent="0.3">
      <c r="A178" s="33">
        <v>2332</v>
      </c>
      <c r="B178" s="32" t="s">
        <v>24</v>
      </c>
      <c r="C178" s="32" t="s">
        <v>25</v>
      </c>
      <c r="D178" s="32">
        <v>860450450</v>
      </c>
      <c r="E178" s="32" t="s">
        <v>139</v>
      </c>
      <c r="F178" s="32" t="s">
        <v>58</v>
      </c>
      <c r="G178" s="32" t="s">
        <v>59</v>
      </c>
      <c r="H178" s="32" t="s">
        <v>44</v>
      </c>
      <c r="I178" s="32" t="s">
        <v>140</v>
      </c>
      <c r="J178" s="32" t="s">
        <v>29</v>
      </c>
      <c r="K178" s="32" t="s">
        <v>29</v>
      </c>
      <c r="L178" s="32" t="s">
        <v>30</v>
      </c>
      <c r="M178" s="32">
        <v>40128822</v>
      </c>
      <c r="N178" s="32">
        <v>27658843</v>
      </c>
      <c r="O178" s="32">
        <v>67787665</v>
      </c>
      <c r="P178" s="32">
        <v>13032700</v>
      </c>
      <c r="Q178" s="32">
        <v>569072</v>
      </c>
      <c r="R178" s="32">
        <v>13601772</v>
      </c>
      <c r="S178" s="32">
        <v>54185893</v>
      </c>
      <c r="T178" s="32">
        <v>9378096</v>
      </c>
      <c r="U178" s="32">
        <v>0</v>
      </c>
      <c r="V178" s="20">
        <f>+$M178/$P178</f>
        <v>3.079087372532169</v>
      </c>
      <c r="W178" s="18">
        <f>+$R178/$O178</f>
        <v>0.20065261135635812</v>
      </c>
      <c r="Z178" s="12">
        <f>+$T178/$S178</f>
        <v>0.1730726482628975</v>
      </c>
      <c r="AB178" s="32">
        <f>+$T178/$O178</f>
        <v>0.13834516943458666</v>
      </c>
    </row>
    <row r="179" spans="1:28" x14ac:dyDescent="0.3">
      <c r="A179" s="33">
        <v>2376</v>
      </c>
      <c r="B179" s="32" t="s">
        <v>24</v>
      </c>
      <c r="C179" s="32" t="s">
        <v>25</v>
      </c>
      <c r="D179" s="32">
        <v>860510826</v>
      </c>
      <c r="E179" s="32" t="s">
        <v>145</v>
      </c>
      <c r="F179" s="32" t="s">
        <v>58</v>
      </c>
      <c r="G179" s="32" t="s">
        <v>59</v>
      </c>
      <c r="H179" s="32" t="s">
        <v>27</v>
      </c>
      <c r="I179" s="32" t="s">
        <v>146</v>
      </c>
      <c r="J179" s="32" t="s">
        <v>29</v>
      </c>
      <c r="K179" s="32" t="s">
        <v>29</v>
      </c>
      <c r="L179" s="32" t="s">
        <v>30</v>
      </c>
      <c r="M179" s="32">
        <v>52740340</v>
      </c>
      <c r="N179" s="32">
        <v>496239</v>
      </c>
      <c r="O179" s="32">
        <v>53236579</v>
      </c>
      <c r="P179" s="32">
        <v>16038000</v>
      </c>
      <c r="Q179" s="32">
        <v>48733</v>
      </c>
      <c r="R179" s="32">
        <v>16086733</v>
      </c>
      <c r="S179" s="32">
        <v>37149846</v>
      </c>
      <c r="T179" s="32">
        <v>6445298</v>
      </c>
      <c r="U179" s="32">
        <v>0</v>
      </c>
      <c r="V179" s="20">
        <f>+$M179/$P179</f>
        <v>3.2884611547574512</v>
      </c>
      <c r="W179" s="18">
        <f>+$R179/$O179</f>
        <v>0.30217443160650875</v>
      </c>
      <c r="Z179" s="12">
        <f>+$T179/$S179</f>
        <v>0.17349460883364093</v>
      </c>
      <c r="AB179" s="32">
        <f>+$T179/$O179</f>
        <v>0.12106897402254191</v>
      </c>
    </row>
    <row r="180" spans="1:28" x14ac:dyDescent="0.3">
      <c r="A180" s="33">
        <v>19798</v>
      </c>
      <c r="B180" s="32" t="s">
        <v>32</v>
      </c>
      <c r="C180" s="32" t="s">
        <v>25</v>
      </c>
      <c r="D180" s="32">
        <v>890406136</v>
      </c>
      <c r="E180" s="32" t="s">
        <v>632</v>
      </c>
      <c r="F180" s="32" t="s">
        <v>58</v>
      </c>
      <c r="G180" s="32" t="s">
        <v>59</v>
      </c>
      <c r="H180" s="32" t="s">
        <v>44</v>
      </c>
      <c r="I180" s="32" t="s">
        <v>633</v>
      </c>
      <c r="J180" s="32" t="s">
        <v>384</v>
      </c>
      <c r="K180" s="32" t="s">
        <v>385</v>
      </c>
      <c r="L180" s="32" t="s">
        <v>30</v>
      </c>
      <c r="M180" s="32">
        <v>37082980</v>
      </c>
      <c r="N180" s="32">
        <v>10319455</v>
      </c>
      <c r="O180" s="32">
        <v>47402435</v>
      </c>
      <c r="P180" s="32">
        <v>18010004</v>
      </c>
      <c r="Q180" s="32">
        <v>1394656</v>
      </c>
      <c r="R180" s="32">
        <v>19404660</v>
      </c>
      <c r="S180" s="32">
        <v>27997775</v>
      </c>
      <c r="T180" s="32">
        <v>4976857</v>
      </c>
      <c r="U180" s="32">
        <v>4421622</v>
      </c>
      <c r="V180" s="20">
        <f>+$M180/$P180</f>
        <v>2.059021197330106</v>
      </c>
      <c r="W180" s="18">
        <f>+$R180/$O180</f>
        <v>0.40935998330043594</v>
      </c>
      <c r="X180" s="32">
        <f>+$T180/$U180</f>
        <v>1.125572697078131</v>
      </c>
      <c r="Z180" s="12">
        <f>+$T180/$S180</f>
        <v>0.17775901835056535</v>
      </c>
      <c r="AB180" s="32">
        <f>+$T180/$O180</f>
        <v>0.10499158956707604</v>
      </c>
    </row>
    <row r="181" spans="1:28" x14ac:dyDescent="0.3">
      <c r="A181" s="33">
        <v>4812</v>
      </c>
      <c r="B181" s="32" t="s">
        <v>32</v>
      </c>
      <c r="C181" s="32" t="s">
        <v>25</v>
      </c>
      <c r="D181" s="32">
        <v>800236878</v>
      </c>
      <c r="E181" s="32" t="s">
        <v>360</v>
      </c>
      <c r="F181" s="32" t="s">
        <v>58</v>
      </c>
      <c r="G181" s="32" t="s">
        <v>59</v>
      </c>
      <c r="H181" s="32" t="s">
        <v>51</v>
      </c>
      <c r="I181" s="32" t="s">
        <v>361</v>
      </c>
      <c r="J181" s="32" t="s">
        <v>29</v>
      </c>
      <c r="K181" s="32" t="s">
        <v>29</v>
      </c>
      <c r="L181" s="32" t="s">
        <v>30</v>
      </c>
      <c r="M181" s="32">
        <v>4468933</v>
      </c>
      <c r="N181" s="32">
        <v>3577067</v>
      </c>
      <c r="O181" s="32">
        <v>8046000</v>
      </c>
      <c r="P181" s="32">
        <v>875746</v>
      </c>
      <c r="Q181" s="32">
        <v>202763</v>
      </c>
      <c r="R181" s="32">
        <v>1078509</v>
      </c>
      <c r="S181" s="32">
        <v>6967491</v>
      </c>
      <c r="T181" s="32">
        <v>1245730</v>
      </c>
      <c r="U181" s="32">
        <v>268552</v>
      </c>
      <c r="V181" s="20">
        <f>+$M181/$P181</f>
        <v>5.1030013268687497</v>
      </c>
      <c r="W181" s="18">
        <f>+$R181/$O181</f>
        <v>0.13404287844891871</v>
      </c>
      <c r="X181" s="32">
        <f>+$T181/$U181</f>
        <v>4.6386919479281481</v>
      </c>
      <c r="Z181" s="12">
        <f>+$T181/$S181</f>
        <v>0.17879176306076319</v>
      </c>
      <c r="AB181" s="32">
        <f>+$T181/$O181</f>
        <v>0.15482600049714143</v>
      </c>
    </row>
    <row r="182" spans="1:28" x14ac:dyDescent="0.3">
      <c r="A182" s="33">
        <v>38344</v>
      </c>
      <c r="B182" s="32" t="s">
        <v>32</v>
      </c>
      <c r="C182" s="32" t="s">
        <v>25</v>
      </c>
      <c r="D182" s="32">
        <v>900618831</v>
      </c>
      <c r="E182" s="32" t="s">
        <v>909</v>
      </c>
      <c r="F182" s="32" t="s">
        <v>58</v>
      </c>
      <c r="G182" s="32" t="s">
        <v>59</v>
      </c>
      <c r="H182" s="32" t="s">
        <v>27</v>
      </c>
      <c r="I182" s="32" t="s">
        <v>910</v>
      </c>
      <c r="J182" s="32" t="s">
        <v>29</v>
      </c>
      <c r="K182" s="32" t="s">
        <v>29</v>
      </c>
      <c r="L182" s="32" t="s">
        <v>30</v>
      </c>
      <c r="M182" s="32">
        <v>46637292</v>
      </c>
      <c r="N182" s="32">
        <v>561221</v>
      </c>
      <c r="O182" s="32">
        <v>47198513</v>
      </c>
      <c r="P182" s="32">
        <v>30220932</v>
      </c>
      <c r="Q182" s="32">
        <v>0</v>
      </c>
      <c r="R182" s="32">
        <v>30220932</v>
      </c>
      <c r="S182" s="32">
        <v>16977581</v>
      </c>
      <c r="T182" s="32">
        <v>3039208</v>
      </c>
      <c r="U182" s="32">
        <v>98818</v>
      </c>
      <c r="V182" s="20">
        <f>+$M182/$P182</f>
        <v>1.5432115726940518</v>
      </c>
      <c r="W182" s="18">
        <f>+$R182/$O182</f>
        <v>0.64029415502984177</v>
      </c>
      <c r="X182" s="32">
        <f>+$T182/$U182</f>
        <v>30.755611325871804</v>
      </c>
      <c r="Z182" s="12">
        <f>+$T182/$S182</f>
        <v>0.17901301722548107</v>
      </c>
      <c r="AB182" s="32">
        <f>+$T182/$O182</f>
        <v>6.439202862174917E-2</v>
      </c>
    </row>
    <row r="183" spans="1:28" x14ac:dyDescent="0.3">
      <c r="A183" s="33">
        <v>10782</v>
      </c>
      <c r="B183" s="32" t="s">
        <v>32</v>
      </c>
      <c r="C183" s="32" t="s">
        <v>25</v>
      </c>
      <c r="D183" s="32">
        <v>830025916</v>
      </c>
      <c r="E183" s="32" t="s">
        <v>455</v>
      </c>
      <c r="F183" s="32" t="s">
        <v>58</v>
      </c>
      <c r="G183" s="32" t="s">
        <v>59</v>
      </c>
      <c r="H183" s="32" t="s">
        <v>27</v>
      </c>
      <c r="I183" s="32" t="s">
        <v>456</v>
      </c>
      <c r="J183" s="32" t="s">
        <v>29</v>
      </c>
      <c r="K183" s="32" t="s">
        <v>29</v>
      </c>
      <c r="L183" s="32" t="s">
        <v>30</v>
      </c>
      <c r="M183" s="32">
        <v>18200657</v>
      </c>
      <c r="N183" s="32">
        <v>10541865</v>
      </c>
      <c r="O183" s="32">
        <v>28742522</v>
      </c>
      <c r="P183" s="32">
        <v>6689143</v>
      </c>
      <c r="Q183" s="32">
        <v>3036654</v>
      </c>
      <c r="R183" s="32">
        <v>9725797</v>
      </c>
      <c r="S183" s="32">
        <v>19016725</v>
      </c>
      <c r="T183" s="32">
        <v>3409778</v>
      </c>
      <c r="U183" s="32">
        <v>1057631</v>
      </c>
      <c r="V183" s="20">
        <f>+$M183/$P183</f>
        <v>2.7209250871150461</v>
      </c>
      <c r="W183" s="18">
        <f>+$R183/$O183</f>
        <v>0.33837660453038881</v>
      </c>
      <c r="X183" s="32">
        <f>+$T183/$U183</f>
        <v>3.2239769825203686</v>
      </c>
      <c r="Z183" s="12">
        <f>+$T183/$S183</f>
        <v>0.17930416514936195</v>
      </c>
      <c r="AB183" s="32">
        <f>+$T183/$O183</f>
        <v>0.11863183056796478</v>
      </c>
    </row>
    <row r="184" spans="1:28" x14ac:dyDescent="0.3">
      <c r="A184" s="33">
        <v>32672</v>
      </c>
      <c r="B184" s="32" t="s">
        <v>32</v>
      </c>
      <c r="C184" s="32" t="s">
        <v>25</v>
      </c>
      <c r="D184" s="32">
        <v>900406145</v>
      </c>
      <c r="E184" s="32" t="s">
        <v>820</v>
      </c>
      <c r="F184" s="32" t="s">
        <v>58</v>
      </c>
      <c r="G184" s="32" t="s">
        <v>59</v>
      </c>
      <c r="H184" s="32" t="s">
        <v>27</v>
      </c>
      <c r="I184" s="32" t="s">
        <v>821</v>
      </c>
      <c r="J184" s="32" t="s">
        <v>29</v>
      </c>
      <c r="K184" s="32" t="s">
        <v>29</v>
      </c>
      <c r="L184" s="32" t="s">
        <v>30</v>
      </c>
      <c r="M184" s="32">
        <v>11862069</v>
      </c>
      <c r="N184" s="32">
        <v>79979</v>
      </c>
      <c r="O184" s="32">
        <v>11942048</v>
      </c>
      <c r="P184" s="32">
        <v>4304541</v>
      </c>
      <c r="Q184" s="32">
        <v>3448737</v>
      </c>
      <c r="R184" s="32">
        <v>7753278</v>
      </c>
      <c r="S184" s="32">
        <v>4188770</v>
      </c>
      <c r="T184" s="32">
        <v>764364</v>
      </c>
      <c r="U184" s="32">
        <v>476368</v>
      </c>
      <c r="V184" s="20">
        <f>+$M184/$P184</f>
        <v>2.7557105391724694</v>
      </c>
      <c r="W184" s="18">
        <f>+$R184/$O184</f>
        <v>0.64924190557599504</v>
      </c>
      <c r="X184" s="32">
        <f>+$T184/$U184</f>
        <v>1.6045662177140363</v>
      </c>
      <c r="Z184" s="12">
        <f>+$T184/$S184</f>
        <v>0.18247934357818643</v>
      </c>
      <c r="AB184" s="32">
        <f>+$T184/$O184</f>
        <v>6.4006106825227962E-2</v>
      </c>
    </row>
    <row r="185" spans="1:28" x14ac:dyDescent="0.3">
      <c r="A185" s="33">
        <v>8748</v>
      </c>
      <c r="B185" s="32" t="s">
        <v>32</v>
      </c>
      <c r="C185" s="32" t="s">
        <v>25</v>
      </c>
      <c r="D185" s="32">
        <v>811038520</v>
      </c>
      <c r="E185" s="32" t="s">
        <v>412</v>
      </c>
      <c r="F185" s="32" t="s">
        <v>58</v>
      </c>
      <c r="G185" s="32" t="s">
        <v>59</v>
      </c>
      <c r="H185" s="32" t="s">
        <v>27</v>
      </c>
      <c r="I185" s="32" t="s">
        <v>413</v>
      </c>
      <c r="J185" s="32" t="s">
        <v>41</v>
      </c>
      <c r="K185" s="32" t="s">
        <v>414</v>
      </c>
      <c r="L185" s="32" t="s">
        <v>30</v>
      </c>
      <c r="M185" s="32">
        <v>8784496</v>
      </c>
      <c r="N185" s="32">
        <v>831422</v>
      </c>
      <c r="O185" s="32">
        <v>9615918</v>
      </c>
      <c r="P185" s="32">
        <v>2186156</v>
      </c>
      <c r="Q185" s="32">
        <v>2363929</v>
      </c>
      <c r="R185" s="32">
        <v>4550085</v>
      </c>
      <c r="S185" s="32">
        <v>5065833</v>
      </c>
      <c r="T185" s="32">
        <v>927225</v>
      </c>
      <c r="V185" s="20">
        <f>+$M185/$P185</f>
        <v>4.0182384056764473</v>
      </c>
      <c r="W185" s="18">
        <f>+$R185/$O185</f>
        <v>0.47318259161527793</v>
      </c>
      <c r="Z185" s="12">
        <f>+$T185/$S185</f>
        <v>0.1830350507014345</v>
      </c>
      <c r="AB185" s="32">
        <f>+$T185/$O185</f>
        <v>9.6426051054095921E-2</v>
      </c>
    </row>
    <row r="186" spans="1:28" x14ac:dyDescent="0.3">
      <c r="A186" s="33">
        <v>25114</v>
      </c>
      <c r="B186" s="32" t="s">
        <v>32</v>
      </c>
      <c r="C186" s="32" t="s">
        <v>25</v>
      </c>
      <c r="D186" s="32">
        <v>900140082</v>
      </c>
      <c r="E186" s="32" t="s">
        <v>710</v>
      </c>
      <c r="F186" s="32" t="s">
        <v>58</v>
      </c>
      <c r="G186" s="32" t="s">
        <v>59</v>
      </c>
      <c r="H186" s="32" t="s">
        <v>44</v>
      </c>
      <c r="I186" s="32" t="s">
        <v>711</v>
      </c>
      <c r="J186" s="32" t="s">
        <v>29</v>
      </c>
      <c r="K186" s="32" t="s">
        <v>29</v>
      </c>
      <c r="L186" s="32" t="s">
        <v>30</v>
      </c>
      <c r="M186" s="32">
        <v>15550069</v>
      </c>
      <c r="N186" s="32">
        <v>8977878</v>
      </c>
      <c r="O186" s="32">
        <v>24527947</v>
      </c>
      <c r="P186" s="32">
        <v>11706658</v>
      </c>
      <c r="Q186" s="32">
        <v>4217104</v>
      </c>
      <c r="R186" s="32">
        <v>15923762</v>
      </c>
      <c r="S186" s="32">
        <v>8604185</v>
      </c>
      <c r="T186" s="32">
        <v>1576549</v>
      </c>
      <c r="U186" s="32">
        <v>1278411</v>
      </c>
      <c r="V186" s="20">
        <f>+$M186/$P186</f>
        <v>1.3283098387259626</v>
      </c>
      <c r="W186" s="18">
        <f>+$R186/$O186</f>
        <v>0.64920892074660796</v>
      </c>
      <c r="X186" s="32">
        <f>+$T186/$U186</f>
        <v>1.2332098206288902</v>
      </c>
      <c r="Z186" s="12">
        <f>+$T186/$S186</f>
        <v>0.18323048609484804</v>
      </c>
      <c r="AB186" s="32">
        <f>+$T186/$O186</f>
        <v>6.4275619969335382E-2</v>
      </c>
    </row>
    <row r="187" spans="1:28" x14ac:dyDescent="0.3">
      <c r="A187" s="33">
        <v>10476</v>
      </c>
      <c r="B187" s="32" t="s">
        <v>32</v>
      </c>
      <c r="C187" s="32" t="s">
        <v>25</v>
      </c>
      <c r="D187" s="32">
        <v>830014721</v>
      </c>
      <c r="E187" s="32" t="s">
        <v>445</v>
      </c>
      <c r="F187" s="32" t="s">
        <v>58</v>
      </c>
      <c r="G187" s="32" t="s">
        <v>59</v>
      </c>
      <c r="H187" s="32" t="s">
        <v>27</v>
      </c>
      <c r="I187" s="32" t="s">
        <v>446</v>
      </c>
      <c r="J187" s="32" t="s">
        <v>29</v>
      </c>
      <c r="K187" s="32" t="s">
        <v>29</v>
      </c>
      <c r="L187" s="32" t="s">
        <v>30</v>
      </c>
      <c r="M187" s="32">
        <v>6527417</v>
      </c>
      <c r="N187" s="32">
        <v>1341202</v>
      </c>
      <c r="O187" s="32">
        <v>7868619</v>
      </c>
      <c r="P187" s="32">
        <v>1992426</v>
      </c>
      <c r="Q187" s="32">
        <v>10000</v>
      </c>
      <c r="R187" s="32">
        <v>2002426</v>
      </c>
      <c r="S187" s="32">
        <v>5866193</v>
      </c>
      <c r="T187" s="32">
        <v>1080897</v>
      </c>
      <c r="V187" s="20">
        <f>+$M187/$P187</f>
        <v>3.2761151480657249</v>
      </c>
      <c r="W187" s="18">
        <f>+$R187/$O187</f>
        <v>0.2544825210116286</v>
      </c>
      <c r="Z187" s="12">
        <f>+$T187/$S187</f>
        <v>0.18425868361303491</v>
      </c>
      <c r="AB187" s="32">
        <f>+$T187/$O187</f>
        <v>0.13736806928890571</v>
      </c>
    </row>
    <row r="188" spans="1:28" x14ac:dyDescent="0.3">
      <c r="A188" s="33">
        <v>1706</v>
      </c>
      <c r="B188" s="32" t="s">
        <v>32</v>
      </c>
      <c r="C188" s="32" t="s">
        <v>25</v>
      </c>
      <c r="D188" s="32">
        <v>800085606</v>
      </c>
      <c r="E188" s="32" t="s">
        <v>298</v>
      </c>
      <c r="F188" s="32" t="s">
        <v>58</v>
      </c>
      <c r="G188" s="32" t="s">
        <v>59</v>
      </c>
      <c r="H188" s="32" t="s">
        <v>27</v>
      </c>
      <c r="I188" s="32" t="s">
        <v>299</v>
      </c>
      <c r="J188" s="32" t="s">
        <v>74</v>
      </c>
      <c r="K188" s="32" t="s">
        <v>112</v>
      </c>
      <c r="L188" s="32" t="s">
        <v>30</v>
      </c>
      <c r="M188" s="32">
        <v>11000746</v>
      </c>
      <c r="N188" s="32">
        <v>2897962</v>
      </c>
      <c r="O188" s="32">
        <v>13898708</v>
      </c>
      <c r="P188" s="32">
        <v>1250392</v>
      </c>
      <c r="Q188" s="32">
        <v>113190</v>
      </c>
      <c r="R188" s="32">
        <v>1363582</v>
      </c>
      <c r="S188" s="32">
        <v>12535126</v>
      </c>
      <c r="T188" s="32">
        <v>2316338</v>
      </c>
      <c r="V188" s="20">
        <f>+$M188/$P188</f>
        <v>8.7978377980665261</v>
      </c>
      <c r="W188" s="18">
        <f>+$R188/$O188</f>
        <v>9.8108543614269753E-2</v>
      </c>
      <c r="Z188" s="12">
        <f>+$T188/$S188</f>
        <v>0.18478777157884174</v>
      </c>
      <c r="AB188" s="32">
        <f>+$T188/$O188</f>
        <v>0.16665851243151522</v>
      </c>
    </row>
    <row r="189" spans="1:28" x14ac:dyDescent="0.3">
      <c r="A189" s="33">
        <v>10276</v>
      </c>
      <c r="B189" s="32" t="s">
        <v>32</v>
      </c>
      <c r="C189" s="32" t="s">
        <v>25</v>
      </c>
      <c r="D189" s="32">
        <v>830007414</v>
      </c>
      <c r="E189" s="32" t="s">
        <v>431</v>
      </c>
      <c r="F189" s="32" t="s">
        <v>58</v>
      </c>
      <c r="G189" s="32" t="s">
        <v>59</v>
      </c>
      <c r="H189" s="32" t="s">
        <v>27</v>
      </c>
      <c r="I189" s="32" t="s">
        <v>432</v>
      </c>
      <c r="J189" s="32" t="s">
        <v>29</v>
      </c>
      <c r="K189" s="32" t="s">
        <v>29</v>
      </c>
      <c r="L189" s="32" t="s">
        <v>30</v>
      </c>
      <c r="M189" s="32">
        <v>8392871</v>
      </c>
      <c r="N189" s="32">
        <v>98390</v>
      </c>
      <c r="O189" s="32">
        <v>8491261</v>
      </c>
      <c r="P189" s="32">
        <v>2530139</v>
      </c>
      <c r="Q189" s="32">
        <v>573759</v>
      </c>
      <c r="R189" s="32">
        <v>3103898</v>
      </c>
      <c r="S189" s="32">
        <v>5387363</v>
      </c>
      <c r="T189" s="32">
        <v>995719</v>
      </c>
      <c r="U189" s="32">
        <v>219339</v>
      </c>
      <c r="V189" s="20">
        <f>+$M189/$P189</f>
        <v>3.3171580691811795</v>
      </c>
      <c r="W189" s="18">
        <f>+$R189/$O189</f>
        <v>0.36554028901007751</v>
      </c>
      <c r="X189" s="32">
        <f>+$T189/$U189</f>
        <v>4.5396349942326717</v>
      </c>
      <c r="Z189" s="12">
        <f>+$T189/$S189</f>
        <v>0.18482493197506833</v>
      </c>
      <c r="AB189" s="32">
        <f>+$T189/$O189</f>
        <v>0.11726397292463393</v>
      </c>
    </row>
    <row r="190" spans="1:28" x14ac:dyDescent="0.3">
      <c r="A190" s="33">
        <v>29412</v>
      </c>
      <c r="B190" s="32" t="s">
        <v>32</v>
      </c>
      <c r="C190" s="32" t="s">
        <v>25</v>
      </c>
      <c r="D190" s="32">
        <v>900310458</v>
      </c>
      <c r="E190" s="32" t="s">
        <v>772</v>
      </c>
      <c r="F190" s="32" t="s">
        <v>58</v>
      </c>
      <c r="G190" s="32" t="s">
        <v>59</v>
      </c>
      <c r="H190" s="32" t="s">
        <v>27</v>
      </c>
      <c r="I190" s="32" t="s">
        <v>773</v>
      </c>
      <c r="J190" s="32" t="s">
        <v>29</v>
      </c>
      <c r="K190" s="32" t="s">
        <v>29</v>
      </c>
      <c r="L190" s="32" t="s">
        <v>30</v>
      </c>
      <c r="M190" s="32">
        <v>4066799</v>
      </c>
      <c r="N190" s="32">
        <v>767221</v>
      </c>
      <c r="O190" s="32">
        <v>4834020</v>
      </c>
      <c r="P190" s="32">
        <v>1455426</v>
      </c>
      <c r="Q190" s="32">
        <v>1201233</v>
      </c>
      <c r="R190" s="32">
        <v>2656659</v>
      </c>
      <c r="S190" s="32">
        <v>2177361</v>
      </c>
      <c r="T190" s="32">
        <v>408225</v>
      </c>
      <c r="V190" s="20">
        <f>+$M190/$P190</f>
        <v>2.7942327538466403</v>
      </c>
      <c r="W190" s="18">
        <f>+$R190/$O190</f>
        <v>0.54957550858291859</v>
      </c>
      <c r="Z190" s="12">
        <f>+$T190/$S190</f>
        <v>0.18748613573954892</v>
      </c>
      <c r="AB190" s="32">
        <f>+$T190/$O190</f>
        <v>8.4448347338240221E-2</v>
      </c>
    </row>
    <row r="191" spans="1:28" x14ac:dyDescent="0.3">
      <c r="A191" s="33">
        <v>35108</v>
      </c>
      <c r="B191" s="32" t="s">
        <v>32</v>
      </c>
      <c r="C191" s="32" t="s">
        <v>25</v>
      </c>
      <c r="D191" s="32">
        <v>900482537</v>
      </c>
      <c r="E191" s="32" t="s">
        <v>859</v>
      </c>
      <c r="F191" s="32" t="s">
        <v>58</v>
      </c>
      <c r="G191" s="32" t="s">
        <v>59</v>
      </c>
      <c r="H191" s="32" t="s">
        <v>27</v>
      </c>
      <c r="I191" s="32" t="s">
        <v>860</v>
      </c>
      <c r="J191" s="32" t="s">
        <v>29</v>
      </c>
      <c r="K191" s="32" t="s">
        <v>29</v>
      </c>
      <c r="L191" s="32" t="s">
        <v>30</v>
      </c>
      <c r="M191" s="32">
        <v>16803233</v>
      </c>
      <c r="N191" s="32">
        <v>1610905</v>
      </c>
      <c r="O191" s="32">
        <v>18414138</v>
      </c>
      <c r="P191" s="32">
        <v>6111741</v>
      </c>
      <c r="Q191" s="32">
        <v>41728</v>
      </c>
      <c r="R191" s="32">
        <v>6153469</v>
      </c>
      <c r="S191" s="32">
        <v>12260669</v>
      </c>
      <c r="T191" s="32">
        <v>2306794</v>
      </c>
      <c r="U191" s="32">
        <v>1420073</v>
      </c>
      <c r="V191" s="20">
        <f>+$M191/$P191</f>
        <v>2.74933656383672</v>
      </c>
      <c r="W191" s="18">
        <f>+$R191/$O191</f>
        <v>0.33417089629718211</v>
      </c>
      <c r="X191" s="32">
        <f>+$T191/$U191</f>
        <v>1.624419308021489</v>
      </c>
      <c r="Z191" s="12">
        <f>+$T191/$S191</f>
        <v>0.18814585076882837</v>
      </c>
      <c r="AB191" s="32">
        <f>+$T191/$O191</f>
        <v>0.12527298318281313</v>
      </c>
    </row>
    <row r="192" spans="1:28" x14ac:dyDescent="0.3">
      <c r="A192" s="33">
        <v>14846</v>
      </c>
      <c r="B192" s="32" t="s">
        <v>32</v>
      </c>
      <c r="C192" s="32" t="s">
        <v>25</v>
      </c>
      <c r="D192" s="32">
        <v>830508713</v>
      </c>
      <c r="E192" s="32" t="s">
        <v>548</v>
      </c>
      <c r="F192" s="32" t="s">
        <v>58</v>
      </c>
      <c r="G192" s="32" t="s">
        <v>59</v>
      </c>
      <c r="H192" s="32" t="s">
        <v>27</v>
      </c>
      <c r="I192" s="32" t="s">
        <v>549</v>
      </c>
      <c r="J192" s="32" t="s">
        <v>46</v>
      </c>
      <c r="K192" s="32" t="s">
        <v>550</v>
      </c>
      <c r="L192" s="32" t="s">
        <v>30</v>
      </c>
      <c r="M192" s="32">
        <v>3376563</v>
      </c>
      <c r="N192" s="32">
        <v>398455</v>
      </c>
      <c r="O192" s="32">
        <v>3775018</v>
      </c>
      <c r="P192" s="32">
        <v>1127556</v>
      </c>
      <c r="Q192" s="32">
        <v>752476</v>
      </c>
      <c r="R192" s="32">
        <v>1880032</v>
      </c>
      <c r="S192" s="32">
        <v>1894986</v>
      </c>
      <c r="T192" s="32">
        <v>356607</v>
      </c>
      <c r="U192" s="32">
        <v>142193</v>
      </c>
      <c r="V192" s="20">
        <f>+$M192/$P192</f>
        <v>2.9945856347711333</v>
      </c>
      <c r="W192" s="18">
        <f>+$R192/$O192</f>
        <v>0.49801934719251667</v>
      </c>
      <c r="X192" s="32">
        <f>+$T192/$U192</f>
        <v>2.5079082655264324</v>
      </c>
      <c r="Z192" s="12">
        <f>+$T192/$S192</f>
        <v>0.1881845037377585</v>
      </c>
      <c r="AB192" s="32">
        <f>+$T192/$O192</f>
        <v>9.4464980034532284E-2</v>
      </c>
    </row>
    <row r="193" spans="1:29" x14ac:dyDescent="0.3">
      <c r="A193" s="33">
        <v>1010</v>
      </c>
      <c r="B193" s="32" t="s">
        <v>24</v>
      </c>
      <c r="C193" s="32" t="s">
        <v>25</v>
      </c>
      <c r="D193" s="32">
        <v>811035407</v>
      </c>
      <c r="E193" s="32" t="s">
        <v>84</v>
      </c>
      <c r="F193" s="32" t="s">
        <v>58</v>
      </c>
      <c r="G193" s="32" t="s">
        <v>59</v>
      </c>
      <c r="H193" s="32" t="s">
        <v>27</v>
      </c>
      <c r="I193" s="32" t="s">
        <v>85</v>
      </c>
      <c r="J193" s="32" t="s">
        <v>41</v>
      </c>
      <c r="K193" s="32" t="s">
        <v>42</v>
      </c>
      <c r="L193" s="32" t="s">
        <v>30</v>
      </c>
      <c r="M193" s="32">
        <v>54283934</v>
      </c>
      <c r="N193" s="32">
        <v>9323626</v>
      </c>
      <c r="O193" s="32">
        <v>63607560</v>
      </c>
      <c r="P193" s="32">
        <v>21560362</v>
      </c>
      <c r="Q193" s="32">
        <v>2903290</v>
      </c>
      <c r="R193" s="32">
        <v>24463652</v>
      </c>
      <c r="S193" s="32">
        <v>39143908</v>
      </c>
      <c r="T193" s="32">
        <v>7441990</v>
      </c>
      <c r="U193" s="32">
        <v>2832890</v>
      </c>
      <c r="V193" s="20">
        <f>+$M193/$P193</f>
        <v>2.5177654252743995</v>
      </c>
      <c r="W193" s="18">
        <f>+$R193/$O193</f>
        <v>0.38460289940378156</v>
      </c>
      <c r="X193" s="32">
        <f>+$T193/$U193</f>
        <v>2.6269957534531874</v>
      </c>
      <c r="Z193" s="12">
        <f>+$T193/$S193</f>
        <v>0.19011872805341767</v>
      </c>
      <c r="AB193" s="32">
        <f>+$T193/$O193</f>
        <v>0.11699851401311416</v>
      </c>
    </row>
    <row r="194" spans="1:29" x14ac:dyDescent="0.3">
      <c r="A194" s="33">
        <v>25602</v>
      </c>
      <c r="B194" s="32" t="s">
        <v>32</v>
      </c>
      <c r="C194" s="32" t="s">
        <v>25</v>
      </c>
      <c r="D194" s="32">
        <v>900157534</v>
      </c>
      <c r="E194" s="32" t="s">
        <v>720</v>
      </c>
      <c r="F194" s="32" t="s">
        <v>58</v>
      </c>
      <c r="G194" s="32" t="s">
        <v>59</v>
      </c>
      <c r="H194" s="32" t="s">
        <v>27</v>
      </c>
      <c r="I194" s="32" t="s">
        <v>721</v>
      </c>
      <c r="J194" s="32" t="s">
        <v>74</v>
      </c>
      <c r="K194" s="32" t="s">
        <v>112</v>
      </c>
      <c r="L194" s="32" t="s">
        <v>30</v>
      </c>
      <c r="M194" s="32">
        <v>17291254</v>
      </c>
      <c r="N194" s="32">
        <v>6459586</v>
      </c>
      <c r="O194" s="32">
        <v>23750840</v>
      </c>
      <c r="P194" s="32">
        <v>3091589</v>
      </c>
      <c r="Q194" s="32">
        <v>457048</v>
      </c>
      <c r="R194" s="32">
        <v>3548637</v>
      </c>
      <c r="S194" s="32">
        <v>20202203</v>
      </c>
      <c r="T194" s="32">
        <v>3861398</v>
      </c>
      <c r="U194" s="32">
        <v>1240</v>
      </c>
      <c r="V194" s="20">
        <f>+$M194/$P194</f>
        <v>5.5929989400272806</v>
      </c>
      <c r="W194" s="18">
        <f>+$R194/$O194</f>
        <v>0.14941101030531972</v>
      </c>
      <c r="X194" s="32">
        <f>+$T194/$U194</f>
        <v>3114.0306451612905</v>
      </c>
      <c r="Z194" s="12">
        <f>+$T194/$S194</f>
        <v>0.19113747149258919</v>
      </c>
      <c r="AB194" s="32">
        <f>+$T194/$O194</f>
        <v>0.16257942876967721</v>
      </c>
    </row>
    <row r="195" spans="1:29" x14ac:dyDescent="0.3">
      <c r="A195" s="33">
        <v>31216</v>
      </c>
      <c r="B195" s="32" t="s">
        <v>32</v>
      </c>
      <c r="C195" s="32" t="s">
        <v>25</v>
      </c>
      <c r="D195" s="32">
        <v>900367678</v>
      </c>
      <c r="E195" s="32" t="s">
        <v>806</v>
      </c>
      <c r="F195" s="32" t="s">
        <v>58</v>
      </c>
      <c r="G195" s="32" t="s">
        <v>59</v>
      </c>
      <c r="H195" s="32" t="s">
        <v>27</v>
      </c>
      <c r="I195" s="32" t="s">
        <v>807</v>
      </c>
      <c r="J195" s="32" t="s">
        <v>29</v>
      </c>
      <c r="K195" s="32" t="s">
        <v>29</v>
      </c>
      <c r="L195" s="32" t="s">
        <v>30</v>
      </c>
      <c r="M195" s="32">
        <v>31600566</v>
      </c>
      <c r="N195" s="32">
        <v>598222</v>
      </c>
      <c r="O195" s="32">
        <v>32198788</v>
      </c>
      <c r="P195" s="32">
        <v>14541295</v>
      </c>
      <c r="Q195" s="32">
        <v>38015</v>
      </c>
      <c r="R195" s="32">
        <v>14579310</v>
      </c>
      <c r="S195" s="32">
        <v>17619478</v>
      </c>
      <c r="T195" s="32">
        <v>3376381</v>
      </c>
      <c r="V195" s="20">
        <f>+$M195/$P195</f>
        <v>2.1731603684541163</v>
      </c>
      <c r="W195" s="18">
        <f>+$R195/$O195</f>
        <v>0.45279064541187081</v>
      </c>
      <c r="Z195" s="12">
        <f>+$T195/$S195</f>
        <v>0.19162775423880321</v>
      </c>
      <c r="AB195" s="32">
        <f>+$T195/$O195</f>
        <v>0.10486049971818814</v>
      </c>
    </row>
    <row r="196" spans="1:29" x14ac:dyDescent="0.3">
      <c r="A196" s="33">
        <v>464</v>
      </c>
      <c r="B196" s="32" t="s">
        <v>32</v>
      </c>
      <c r="C196" s="32" t="s">
        <v>25</v>
      </c>
      <c r="D196" s="32">
        <v>800019856</v>
      </c>
      <c r="E196" s="32" t="s">
        <v>272</v>
      </c>
      <c r="F196" s="32" t="s">
        <v>58</v>
      </c>
      <c r="G196" s="32" t="s">
        <v>59</v>
      </c>
      <c r="H196" s="32" t="s">
        <v>27</v>
      </c>
      <c r="I196" s="32" t="s">
        <v>273</v>
      </c>
      <c r="J196" s="32" t="s">
        <v>274</v>
      </c>
      <c r="K196" s="32" t="s">
        <v>275</v>
      </c>
      <c r="L196" s="32" t="s">
        <v>30</v>
      </c>
      <c r="M196" s="32">
        <v>32653635</v>
      </c>
      <c r="N196" s="32">
        <v>2240402</v>
      </c>
      <c r="O196" s="32">
        <v>34894037</v>
      </c>
      <c r="P196" s="32">
        <v>5703409</v>
      </c>
      <c r="Q196" s="32">
        <v>8574699</v>
      </c>
      <c r="R196" s="32">
        <v>14278108</v>
      </c>
      <c r="S196" s="32">
        <v>20615929</v>
      </c>
      <c r="T196" s="32">
        <v>3952651</v>
      </c>
      <c r="U196" s="32">
        <v>773144</v>
      </c>
      <c r="V196" s="20">
        <f>+$M196/$P196</f>
        <v>5.7252837732661295</v>
      </c>
      <c r="W196" s="18">
        <f>+$R196/$O196</f>
        <v>0.40918475555006717</v>
      </c>
      <c r="X196" s="32">
        <f>+$T196/$U196</f>
        <v>5.1124383038606007</v>
      </c>
      <c r="Z196" s="12">
        <f>+$T196/$S196</f>
        <v>0.19172800798838607</v>
      </c>
      <c r="AB196" s="32">
        <f>+$T196/$O196</f>
        <v>0.11327582990755698</v>
      </c>
    </row>
    <row r="197" spans="1:29" x14ac:dyDescent="0.3">
      <c r="A197" s="33">
        <v>8814</v>
      </c>
      <c r="B197" s="32" t="s">
        <v>32</v>
      </c>
      <c r="C197" s="32" t="s">
        <v>25</v>
      </c>
      <c r="D197" s="32">
        <v>811041408</v>
      </c>
      <c r="E197" s="32" t="s">
        <v>50</v>
      </c>
      <c r="F197" s="32" t="s">
        <v>58</v>
      </c>
      <c r="G197" s="32" t="s">
        <v>34</v>
      </c>
      <c r="H197" s="32" t="s">
        <v>51</v>
      </c>
      <c r="I197" s="32" t="s">
        <v>52</v>
      </c>
      <c r="J197" s="32" t="s">
        <v>41</v>
      </c>
      <c r="K197" s="32" t="s">
        <v>53</v>
      </c>
      <c r="L197" s="32" t="s">
        <v>30</v>
      </c>
      <c r="M197" s="32">
        <v>4136111</v>
      </c>
      <c r="N197" s="32">
        <v>678607</v>
      </c>
      <c r="O197" s="32">
        <v>4814718</v>
      </c>
      <c r="P197" s="32">
        <v>1128282</v>
      </c>
      <c r="Q197" s="32">
        <v>1201260</v>
      </c>
      <c r="R197" s="32">
        <v>2329542</v>
      </c>
      <c r="S197" s="32">
        <v>2485176</v>
      </c>
      <c r="T197" s="32">
        <v>479295</v>
      </c>
      <c r="U197" s="32">
        <v>317568</v>
      </c>
      <c r="V197" s="20">
        <f>+$M197/$P197</f>
        <v>3.6658486087697932</v>
      </c>
      <c r="W197" s="18">
        <f>+$R197/$O197</f>
        <v>0.48383768270540456</v>
      </c>
      <c r="X197" s="32">
        <f>+$T197/$U197</f>
        <v>1.5092673065296252</v>
      </c>
      <c r="Z197" s="12">
        <f>+$T197/$S197</f>
        <v>0.19286159209649537</v>
      </c>
      <c r="AB197" s="32">
        <f>+$T197/$O197</f>
        <v>9.9547886293652091E-2</v>
      </c>
    </row>
    <row r="198" spans="1:29" x14ac:dyDescent="0.3">
      <c r="A198" s="33">
        <v>30742</v>
      </c>
      <c r="B198" s="32" t="s">
        <v>32</v>
      </c>
      <c r="C198" s="32" t="s">
        <v>25</v>
      </c>
      <c r="D198" s="32">
        <v>900352229</v>
      </c>
      <c r="E198" s="32" t="s">
        <v>793</v>
      </c>
      <c r="F198" s="32" t="s">
        <v>58</v>
      </c>
      <c r="G198" s="32" t="s">
        <v>59</v>
      </c>
      <c r="H198" s="32" t="s">
        <v>27</v>
      </c>
      <c r="I198" s="32" t="s">
        <v>794</v>
      </c>
      <c r="J198" s="32" t="s">
        <v>39</v>
      </c>
      <c r="K198" s="32" t="s">
        <v>40</v>
      </c>
      <c r="L198" s="32" t="s">
        <v>30</v>
      </c>
      <c r="M198" s="32">
        <v>2279193</v>
      </c>
      <c r="N198" s="32">
        <v>143568</v>
      </c>
      <c r="O198" s="32">
        <v>2422761</v>
      </c>
      <c r="P198" s="32">
        <v>163987</v>
      </c>
      <c r="Q198" s="32">
        <v>23599</v>
      </c>
      <c r="R198" s="32">
        <v>187586</v>
      </c>
      <c r="S198" s="32">
        <v>2235175</v>
      </c>
      <c r="T198" s="32">
        <v>436583</v>
      </c>
      <c r="V198" s="20">
        <f>+$M198/$P198</f>
        <v>13.898620012561972</v>
      </c>
      <c r="W198" s="18">
        <f>+$R198/$O198</f>
        <v>7.7426539390389723E-2</v>
      </c>
      <c r="Z198" s="12">
        <f>+$T198/$S198</f>
        <v>0.1953238560739092</v>
      </c>
      <c r="AB198" s="32">
        <f>+$T198/$O198</f>
        <v>0.18020060583771985</v>
      </c>
    </row>
    <row r="199" spans="1:29" x14ac:dyDescent="0.3">
      <c r="A199" s="33">
        <v>23566</v>
      </c>
      <c r="B199" s="32" t="s">
        <v>32</v>
      </c>
      <c r="C199" s="32" t="s">
        <v>25</v>
      </c>
      <c r="D199" s="32">
        <v>900081215</v>
      </c>
      <c r="E199" s="32" t="s">
        <v>687</v>
      </c>
      <c r="F199" s="32" t="s">
        <v>58</v>
      </c>
      <c r="G199" s="32" t="s">
        <v>59</v>
      </c>
      <c r="H199" s="32" t="s">
        <v>27</v>
      </c>
      <c r="I199" s="32" t="s">
        <v>688</v>
      </c>
      <c r="J199" s="32" t="s">
        <v>29</v>
      </c>
      <c r="K199" s="32" t="s">
        <v>29</v>
      </c>
      <c r="L199" s="32" t="s">
        <v>30</v>
      </c>
      <c r="M199" s="32">
        <v>3868517</v>
      </c>
      <c r="N199" s="32">
        <v>717</v>
      </c>
      <c r="O199" s="32">
        <v>3869234</v>
      </c>
      <c r="P199" s="32">
        <v>1288578</v>
      </c>
      <c r="Q199" s="32">
        <v>304073</v>
      </c>
      <c r="R199" s="32">
        <v>1592651</v>
      </c>
      <c r="S199" s="32">
        <v>2276583</v>
      </c>
      <c r="T199" s="32">
        <v>445273</v>
      </c>
      <c r="V199" s="20">
        <f>+$M199/$P199</f>
        <v>3.0021597450833397</v>
      </c>
      <c r="W199" s="18">
        <f>+$R199/$O199</f>
        <v>0.41161919904559918</v>
      </c>
      <c r="Z199" s="12">
        <f>+$T199/$S199</f>
        <v>0.19558830053637402</v>
      </c>
      <c r="AB199" s="32">
        <f>+$T199/$O199</f>
        <v>0.1150804009269018</v>
      </c>
    </row>
    <row r="200" spans="1:29" x14ac:dyDescent="0.3">
      <c r="A200" s="33">
        <v>23250</v>
      </c>
      <c r="B200" s="32" t="s">
        <v>32</v>
      </c>
      <c r="C200" s="32" t="s">
        <v>25</v>
      </c>
      <c r="D200" s="32">
        <v>900070751</v>
      </c>
      <c r="E200" s="32" t="s">
        <v>675</v>
      </c>
      <c r="F200" s="32" t="s">
        <v>58</v>
      </c>
      <c r="G200" s="32" t="s">
        <v>59</v>
      </c>
      <c r="H200" s="32" t="s">
        <v>27</v>
      </c>
      <c r="I200" s="32" t="s">
        <v>676</v>
      </c>
      <c r="J200" s="32" t="s">
        <v>41</v>
      </c>
      <c r="K200" s="32" t="s">
        <v>414</v>
      </c>
      <c r="L200" s="32" t="s">
        <v>30</v>
      </c>
      <c r="M200" s="32">
        <v>3808011</v>
      </c>
      <c r="N200" s="32">
        <v>1026766</v>
      </c>
      <c r="O200" s="32">
        <v>4834777</v>
      </c>
      <c r="P200" s="32">
        <v>1349382</v>
      </c>
      <c r="Q200" s="32">
        <v>217478</v>
      </c>
      <c r="R200" s="32">
        <v>1566860</v>
      </c>
      <c r="S200" s="32">
        <v>3267917</v>
      </c>
      <c r="T200" s="32">
        <v>640139</v>
      </c>
      <c r="U200" s="32">
        <v>19703</v>
      </c>
      <c r="V200" s="20">
        <f>+$M200/$P200</f>
        <v>2.8220407564351682</v>
      </c>
      <c r="W200" s="18">
        <f>+$R200/$O200</f>
        <v>0.32408113135311101</v>
      </c>
      <c r="X200" s="32">
        <f>+$T200/$U200</f>
        <v>32.489417855148965</v>
      </c>
      <c r="Z200" s="12">
        <f>+$T200/$S200</f>
        <v>0.19588594202361934</v>
      </c>
      <c r="AB200" s="32">
        <f>+$T200/$O200</f>
        <v>0.13240300431643487</v>
      </c>
    </row>
    <row r="201" spans="1:29" x14ac:dyDescent="0.3">
      <c r="A201" s="33">
        <v>138</v>
      </c>
      <c r="B201" s="32" t="s">
        <v>32</v>
      </c>
      <c r="C201" s="32" t="s">
        <v>25</v>
      </c>
      <c r="D201" s="32">
        <v>800002609</v>
      </c>
      <c r="E201" s="32" t="s">
        <v>266</v>
      </c>
      <c r="F201" s="32" t="s">
        <v>58</v>
      </c>
      <c r="G201" s="32" t="s">
        <v>59</v>
      </c>
      <c r="H201" s="32" t="s">
        <v>44</v>
      </c>
      <c r="I201" s="32" t="s">
        <v>267</v>
      </c>
      <c r="J201" s="32" t="s">
        <v>29</v>
      </c>
      <c r="K201" s="32" t="s">
        <v>29</v>
      </c>
      <c r="L201" s="32" t="s">
        <v>30</v>
      </c>
      <c r="M201" s="32">
        <v>11302042</v>
      </c>
      <c r="N201" s="32">
        <v>1425999</v>
      </c>
      <c r="O201" s="32">
        <v>12728041</v>
      </c>
      <c r="P201" s="32">
        <v>9407540</v>
      </c>
      <c r="Q201" s="32">
        <v>152311</v>
      </c>
      <c r="R201" s="32">
        <v>9559851</v>
      </c>
      <c r="S201" s="32">
        <v>3168190</v>
      </c>
      <c r="T201" s="32">
        <v>626930</v>
      </c>
      <c r="U201" s="32">
        <v>2274387</v>
      </c>
      <c r="V201" s="20">
        <f>+$M201/$P201</f>
        <v>1.2013812325007387</v>
      </c>
      <c r="W201" s="18">
        <f>+$R201/$O201</f>
        <v>0.75108581124149432</v>
      </c>
      <c r="X201" s="32">
        <f>+$T201/$U201</f>
        <v>0.2756478998516963</v>
      </c>
      <c r="Z201" s="12">
        <f>+$T201/$S201</f>
        <v>0.19788270274194414</v>
      </c>
      <c r="AB201" s="32">
        <f>+$T201/$O201</f>
        <v>4.9255812422351559E-2</v>
      </c>
    </row>
    <row r="202" spans="1:29" x14ac:dyDescent="0.3">
      <c r="A202" s="33">
        <v>3790</v>
      </c>
      <c r="B202" s="32" t="s">
        <v>24</v>
      </c>
      <c r="C202" s="32" t="s">
        <v>25</v>
      </c>
      <c r="D202" s="32">
        <v>900307175</v>
      </c>
      <c r="E202" s="32" t="s">
        <v>180</v>
      </c>
      <c r="F202" s="32" t="s">
        <v>58</v>
      </c>
      <c r="G202" s="32" t="s">
        <v>59</v>
      </c>
      <c r="H202" s="32" t="s">
        <v>27</v>
      </c>
      <c r="I202" s="32" t="s">
        <v>181</v>
      </c>
      <c r="J202" s="32" t="s">
        <v>29</v>
      </c>
      <c r="K202" s="32" t="s">
        <v>29</v>
      </c>
      <c r="L202" s="32" t="s">
        <v>30</v>
      </c>
      <c r="M202" s="32">
        <v>33581794</v>
      </c>
      <c r="N202" s="32">
        <v>2355274</v>
      </c>
      <c r="O202" s="32">
        <v>35937068</v>
      </c>
      <c r="P202" s="32">
        <v>1953677</v>
      </c>
      <c r="Q202" s="32">
        <v>22440964</v>
      </c>
      <c r="R202" s="32">
        <v>24394641</v>
      </c>
      <c r="S202" s="32">
        <v>11542427</v>
      </c>
      <c r="T202" s="32">
        <v>2331011</v>
      </c>
      <c r="U202" s="32">
        <v>75264</v>
      </c>
      <c r="V202" s="20">
        <f>+$M202/$P202</f>
        <v>17.189020498270697</v>
      </c>
      <c r="W202" s="18">
        <f>+$R202/$O202</f>
        <v>0.67881556169245638</v>
      </c>
      <c r="X202" s="32">
        <f>+$T202/$U202</f>
        <v>30.971128295068027</v>
      </c>
      <c r="Z202" s="12">
        <f>+$T202/$S202</f>
        <v>0.20195154797167009</v>
      </c>
      <c r="AB202" s="32">
        <f>+$T202/$O202</f>
        <v>6.4863694500619809E-2</v>
      </c>
    </row>
    <row r="203" spans="1:29" x14ac:dyDescent="0.3">
      <c r="A203" s="33">
        <v>1188</v>
      </c>
      <c r="B203" s="32" t="s">
        <v>24</v>
      </c>
      <c r="C203" s="32" t="s">
        <v>25</v>
      </c>
      <c r="D203" s="32">
        <v>830002560</v>
      </c>
      <c r="E203" s="32" t="s">
        <v>86</v>
      </c>
      <c r="F203" s="32" t="s">
        <v>58</v>
      </c>
      <c r="G203" s="32" t="s">
        <v>59</v>
      </c>
      <c r="H203" s="32" t="s">
        <v>87</v>
      </c>
      <c r="I203" s="32" t="s">
        <v>88</v>
      </c>
      <c r="J203" s="32" t="s">
        <v>29</v>
      </c>
      <c r="K203" s="32" t="s">
        <v>29</v>
      </c>
      <c r="L203" s="32" t="s">
        <v>30</v>
      </c>
      <c r="M203" s="32">
        <v>43287330</v>
      </c>
      <c r="N203" s="32">
        <v>10242607</v>
      </c>
      <c r="O203" s="32">
        <v>53529937</v>
      </c>
      <c r="P203" s="32">
        <v>9444069</v>
      </c>
      <c r="Q203" s="32">
        <v>3973088</v>
      </c>
      <c r="R203" s="32">
        <v>13417157</v>
      </c>
      <c r="S203" s="32">
        <v>40112780</v>
      </c>
      <c r="T203" s="32">
        <v>8115440</v>
      </c>
      <c r="U203" s="32">
        <v>6271944</v>
      </c>
      <c r="V203" s="20">
        <f>+$M203/$P203</f>
        <v>4.5835465623980509</v>
      </c>
      <c r="W203" s="18">
        <f>+$R203/$O203</f>
        <v>0.25064772633675991</v>
      </c>
      <c r="X203" s="32">
        <f>+$T203/$U203</f>
        <v>1.2939273692494704</v>
      </c>
      <c r="Z203" s="12">
        <f>+$T203/$S203</f>
        <v>0.20231557124686944</v>
      </c>
      <c r="AB203" s="32">
        <f>+$T203/$O203</f>
        <v>0.15160563331131885</v>
      </c>
    </row>
    <row r="204" spans="1:29" x14ac:dyDescent="0.3">
      <c r="A204" s="33">
        <v>1392</v>
      </c>
      <c r="B204" s="32" t="s">
        <v>24</v>
      </c>
      <c r="C204" s="32" t="s">
        <v>25</v>
      </c>
      <c r="D204" s="32">
        <v>830046068</v>
      </c>
      <c r="E204" s="32" t="s">
        <v>95</v>
      </c>
      <c r="F204" s="32" t="s">
        <v>58</v>
      </c>
      <c r="G204" s="32" t="s">
        <v>34</v>
      </c>
      <c r="H204" s="32" t="s">
        <v>87</v>
      </c>
      <c r="I204" s="32" t="s">
        <v>96</v>
      </c>
      <c r="J204" s="32" t="s">
        <v>29</v>
      </c>
      <c r="K204" s="32" t="s">
        <v>29</v>
      </c>
      <c r="L204" s="32" t="s">
        <v>30</v>
      </c>
      <c r="M204" s="32">
        <v>103304036</v>
      </c>
      <c r="N204" s="32">
        <v>1759378</v>
      </c>
      <c r="O204" s="32">
        <v>105063414</v>
      </c>
      <c r="P204" s="32">
        <v>75032122</v>
      </c>
      <c r="Q204" s="32">
        <v>4736761</v>
      </c>
      <c r="R204" s="32">
        <v>79768883</v>
      </c>
      <c r="S204" s="32">
        <v>25294531</v>
      </c>
      <c r="T204" s="32">
        <v>5161068</v>
      </c>
      <c r="U204" s="32">
        <v>0</v>
      </c>
      <c r="V204" s="20">
        <f>+$M204/$P204</f>
        <v>1.3767974734874218</v>
      </c>
      <c r="W204" s="18">
        <f>+$R204/$O204</f>
        <v>0.75924510695987857</v>
      </c>
      <c r="Z204" s="12">
        <f>+$T204/$S204</f>
        <v>0.20403888888076241</v>
      </c>
      <c r="AB204" s="32">
        <f>+$T204/$O204</f>
        <v>4.9123360868513183E-2</v>
      </c>
      <c r="AC204" s="9"/>
    </row>
    <row r="205" spans="1:29" x14ac:dyDescent="0.3">
      <c r="A205" s="33">
        <v>4046</v>
      </c>
      <c r="B205" s="32" t="s">
        <v>32</v>
      </c>
      <c r="C205" s="32" t="s">
        <v>25</v>
      </c>
      <c r="D205" s="32">
        <v>800203838</v>
      </c>
      <c r="E205" s="32" t="s">
        <v>340</v>
      </c>
      <c r="F205" s="32" t="s">
        <v>58</v>
      </c>
      <c r="G205" s="32" t="s">
        <v>59</v>
      </c>
      <c r="H205" s="32" t="s">
        <v>51</v>
      </c>
      <c r="I205" s="32" t="s">
        <v>341</v>
      </c>
      <c r="J205" s="32" t="s">
        <v>29</v>
      </c>
      <c r="K205" s="32" t="s">
        <v>29</v>
      </c>
      <c r="L205" s="32" t="s">
        <v>30</v>
      </c>
      <c r="M205" s="32">
        <v>4560980</v>
      </c>
      <c r="N205" s="32">
        <v>791512</v>
      </c>
      <c r="O205" s="32">
        <v>5352492</v>
      </c>
      <c r="P205" s="32">
        <v>710685</v>
      </c>
      <c r="Q205" s="32">
        <v>3558680</v>
      </c>
      <c r="R205" s="32">
        <v>4269365</v>
      </c>
      <c r="S205" s="32">
        <v>1083127</v>
      </c>
      <c r="T205" s="32">
        <v>221100</v>
      </c>
      <c r="V205" s="20">
        <f>+$M205/$P205</f>
        <v>6.417723745400564</v>
      </c>
      <c r="W205" s="18">
        <f>+$R205/$O205</f>
        <v>0.79764061300792233</v>
      </c>
      <c r="Z205" s="12">
        <f>+$T205/$S205</f>
        <v>0.20413118683219975</v>
      </c>
      <c r="AB205" s="32">
        <f>+$T205/$O205</f>
        <v>4.1307861833329226E-2</v>
      </c>
    </row>
    <row r="206" spans="1:29" x14ac:dyDescent="0.3">
      <c r="A206" s="33">
        <v>2058</v>
      </c>
      <c r="B206" s="32" t="s">
        <v>24</v>
      </c>
      <c r="C206" s="32" t="s">
        <v>25</v>
      </c>
      <c r="D206" s="32">
        <v>860026442</v>
      </c>
      <c r="E206" s="32" t="s">
        <v>125</v>
      </c>
      <c r="F206" s="32" t="s">
        <v>58</v>
      </c>
      <c r="G206" s="32" t="s">
        <v>59</v>
      </c>
      <c r="H206" s="32" t="s">
        <v>44</v>
      </c>
      <c r="I206" s="32" t="s">
        <v>126</v>
      </c>
      <c r="J206" s="32" t="s">
        <v>29</v>
      </c>
      <c r="K206" s="32" t="s">
        <v>29</v>
      </c>
      <c r="L206" s="32" t="s">
        <v>30</v>
      </c>
      <c r="M206" s="32">
        <v>98769469</v>
      </c>
      <c r="N206" s="32">
        <v>43565088</v>
      </c>
      <c r="O206" s="32">
        <v>142334557</v>
      </c>
      <c r="P206" s="32">
        <v>44599868</v>
      </c>
      <c r="Q206" s="32">
        <v>296713</v>
      </c>
      <c r="R206" s="32">
        <v>44896581</v>
      </c>
      <c r="S206" s="32">
        <v>97437976</v>
      </c>
      <c r="T206" s="32">
        <v>19962530</v>
      </c>
      <c r="U206" s="32">
        <v>3444395</v>
      </c>
      <c r="V206" s="20">
        <f>+$M206/$P206</f>
        <v>2.2145686395305026</v>
      </c>
      <c r="W206" s="18">
        <f>+$R206/$O206</f>
        <v>0.31542994158474108</v>
      </c>
      <c r="X206" s="32">
        <f>+$T206/$U206</f>
        <v>5.7956564215195989</v>
      </c>
      <c r="Z206" s="12">
        <f>+$T206/$S206</f>
        <v>0.20487422686201939</v>
      </c>
      <c r="AB206" s="32">
        <f>+$T206/$O206</f>
        <v>0.14025076145071361</v>
      </c>
    </row>
    <row r="207" spans="1:29" x14ac:dyDescent="0.3">
      <c r="A207" s="33">
        <v>29434</v>
      </c>
      <c r="B207" s="32" t="s">
        <v>32</v>
      </c>
      <c r="C207" s="32" t="s">
        <v>25</v>
      </c>
      <c r="D207" s="32">
        <v>900311609</v>
      </c>
      <c r="E207" s="32" t="s">
        <v>777</v>
      </c>
      <c r="F207" s="32" t="s">
        <v>58</v>
      </c>
      <c r="G207" s="32" t="s">
        <v>59</v>
      </c>
      <c r="H207" s="32" t="s">
        <v>27</v>
      </c>
      <c r="I207" s="32" t="s">
        <v>778</v>
      </c>
      <c r="J207" s="32" t="s">
        <v>29</v>
      </c>
      <c r="K207" s="32" t="s">
        <v>29</v>
      </c>
      <c r="L207" s="32" t="s">
        <v>30</v>
      </c>
      <c r="M207" s="32">
        <v>10947967</v>
      </c>
      <c r="N207" s="32">
        <v>2255961</v>
      </c>
      <c r="O207" s="32">
        <v>13203928</v>
      </c>
      <c r="P207" s="32">
        <v>5985287</v>
      </c>
      <c r="R207" s="32">
        <v>5985287</v>
      </c>
      <c r="S207" s="32">
        <v>7218641</v>
      </c>
      <c r="T207" s="32">
        <v>1508137</v>
      </c>
      <c r="V207" s="20">
        <f>+$M207/$P207</f>
        <v>1.8291465388376531</v>
      </c>
      <c r="W207" s="18">
        <f>+$R207/$O207</f>
        <v>0.45329594344955532</v>
      </c>
      <c r="Z207" s="12">
        <f>+$T207/$S207</f>
        <v>0.20892256589571362</v>
      </c>
      <c r="AB207" s="32">
        <f>+$T207/$O207</f>
        <v>0.11421881428011423</v>
      </c>
    </row>
    <row r="208" spans="1:29" x14ac:dyDescent="0.3">
      <c r="A208" s="33">
        <v>12546</v>
      </c>
      <c r="B208" s="32" t="s">
        <v>32</v>
      </c>
      <c r="C208" s="32" t="s">
        <v>25</v>
      </c>
      <c r="D208" s="32">
        <v>830083335</v>
      </c>
      <c r="E208" s="32" t="s">
        <v>503</v>
      </c>
      <c r="F208" s="32" t="s">
        <v>58</v>
      </c>
      <c r="G208" s="32" t="s">
        <v>59</v>
      </c>
      <c r="H208" s="32" t="s">
        <v>51</v>
      </c>
      <c r="I208" s="32" t="s">
        <v>504</v>
      </c>
      <c r="J208" s="32" t="s">
        <v>29</v>
      </c>
      <c r="K208" s="32" t="s">
        <v>29</v>
      </c>
      <c r="L208" s="32" t="s">
        <v>30</v>
      </c>
      <c r="M208" s="32">
        <v>21032711</v>
      </c>
      <c r="N208" s="32">
        <v>1261582</v>
      </c>
      <c r="O208" s="32">
        <v>22294293</v>
      </c>
      <c r="P208" s="32">
        <v>8820032</v>
      </c>
      <c r="Q208" s="32">
        <v>30261</v>
      </c>
      <c r="R208" s="32">
        <v>8850293</v>
      </c>
      <c r="S208" s="32">
        <v>13444000</v>
      </c>
      <c r="T208" s="32">
        <v>2814114</v>
      </c>
      <c r="U208" s="32">
        <v>6118745</v>
      </c>
      <c r="V208" s="20">
        <f>+$M208/$P208</f>
        <v>2.3846524593108054</v>
      </c>
      <c r="W208" s="18">
        <f>+$R208/$O208</f>
        <v>0.3969757193017962</v>
      </c>
      <c r="X208" s="32">
        <f>+$T208/$U208</f>
        <v>0.45991686203625087</v>
      </c>
      <c r="Z208" s="12">
        <f>+$T208/$S208</f>
        <v>0.20932118417137757</v>
      </c>
      <c r="AB208" s="32">
        <f>+$T208/$O208</f>
        <v>0.12622575651984119</v>
      </c>
    </row>
    <row r="209" spans="1:28" x14ac:dyDescent="0.3">
      <c r="A209" s="33">
        <v>16</v>
      </c>
      <c r="B209" s="32" t="s">
        <v>31</v>
      </c>
      <c r="C209" s="32" t="s">
        <v>25</v>
      </c>
      <c r="D209" s="32">
        <v>800002030</v>
      </c>
      <c r="E209" s="32" t="s">
        <v>238</v>
      </c>
      <c r="F209" s="32" t="s">
        <v>58</v>
      </c>
      <c r="G209" s="32" t="s">
        <v>59</v>
      </c>
      <c r="H209" s="32" t="s">
        <v>27</v>
      </c>
      <c r="I209" s="32" t="s">
        <v>239</v>
      </c>
      <c r="J209" s="32" t="s">
        <v>74</v>
      </c>
      <c r="K209" s="32" t="s">
        <v>240</v>
      </c>
      <c r="L209" s="32" t="s">
        <v>30</v>
      </c>
      <c r="M209" s="32">
        <v>17770587</v>
      </c>
      <c r="N209" s="32">
        <v>1016323</v>
      </c>
      <c r="O209" s="32">
        <v>18786910</v>
      </c>
      <c r="P209" s="32">
        <v>3977500</v>
      </c>
      <c r="Q209" s="32">
        <v>49596</v>
      </c>
      <c r="R209" s="32">
        <v>4027096</v>
      </c>
      <c r="S209" s="32">
        <v>14759814</v>
      </c>
      <c r="T209" s="32">
        <v>3091641</v>
      </c>
      <c r="U209" s="32">
        <v>284645</v>
      </c>
      <c r="V209" s="20">
        <f>+$M209/$P209</f>
        <v>4.4677780012570709</v>
      </c>
      <c r="W209" s="18">
        <f>+$R209/$O209</f>
        <v>0.2143564854465157</v>
      </c>
      <c r="X209" s="32">
        <f>+$T209/$U209</f>
        <v>10.861392260535052</v>
      </c>
      <c r="Z209" s="12">
        <f>+$T209/$S209</f>
        <v>0.20946341193730489</v>
      </c>
      <c r="AB209" s="32">
        <f>+$T209/$O209</f>
        <v>0.16456357112478848</v>
      </c>
    </row>
    <row r="210" spans="1:28" x14ac:dyDescent="0.3">
      <c r="A210" s="33">
        <v>4398</v>
      </c>
      <c r="B210" s="32" t="s">
        <v>24</v>
      </c>
      <c r="C210" s="32" t="s">
        <v>25</v>
      </c>
      <c r="D210" s="32">
        <v>900481127</v>
      </c>
      <c r="E210" s="32" t="s">
        <v>199</v>
      </c>
      <c r="F210" s="32" t="s">
        <v>58</v>
      </c>
      <c r="G210" s="32" t="s">
        <v>59</v>
      </c>
      <c r="H210" s="32" t="s">
        <v>27</v>
      </c>
      <c r="I210" s="32" t="s">
        <v>200</v>
      </c>
      <c r="J210" s="32" t="s">
        <v>46</v>
      </c>
      <c r="K210" s="32" t="s">
        <v>47</v>
      </c>
      <c r="L210" s="32" t="s">
        <v>30</v>
      </c>
      <c r="M210" s="32">
        <v>83113286</v>
      </c>
      <c r="N210" s="32">
        <v>7126911</v>
      </c>
      <c r="O210" s="32">
        <v>90240197</v>
      </c>
      <c r="P210" s="32">
        <v>41285613</v>
      </c>
      <c r="Q210" s="32">
        <v>2443449</v>
      </c>
      <c r="R210" s="32">
        <v>43729062</v>
      </c>
      <c r="S210" s="32">
        <v>46511135</v>
      </c>
      <c r="T210" s="32">
        <v>9829012</v>
      </c>
      <c r="U210" s="32">
        <v>2823280</v>
      </c>
      <c r="V210" s="20">
        <f>+$M210/$P210</f>
        <v>2.0131295131793245</v>
      </c>
      <c r="W210" s="18">
        <f>+$R210/$O210</f>
        <v>0.48458517882003294</v>
      </c>
      <c r="X210" s="32">
        <f>+$T210/$U210</f>
        <v>3.4814159417415205</v>
      </c>
      <c r="Z210" s="12">
        <f>+$T210/$S210</f>
        <v>0.21132599752725881</v>
      </c>
      <c r="AB210" s="32">
        <f>+$T210/$O210</f>
        <v>0.10892055122619025</v>
      </c>
    </row>
    <row r="211" spans="1:28" x14ac:dyDescent="0.3">
      <c r="A211" s="33">
        <v>1296</v>
      </c>
      <c r="B211" s="32" t="s">
        <v>24</v>
      </c>
      <c r="C211" s="32" t="s">
        <v>25</v>
      </c>
      <c r="D211" s="32">
        <v>830025149</v>
      </c>
      <c r="E211" s="32" t="s">
        <v>89</v>
      </c>
      <c r="F211" s="32" t="s">
        <v>58</v>
      </c>
      <c r="G211" s="32" t="s">
        <v>59</v>
      </c>
      <c r="H211" s="32" t="s">
        <v>44</v>
      </c>
      <c r="I211" s="32" t="s">
        <v>90</v>
      </c>
      <c r="J211" s="32" t="s">
        <v>29</v>
      </c>
      <c r="K211" s="32" t="s">
        <v>29</v>
      </c>
      <c r="L211" s="32" t="s">
        <v>30</v>
      </c>
      <c r="M211" s="32">
        <v>618904584</v>
      </c>
      <c r="N211" s="32">
        <v>48664858</v>
      </c>
      <c r="O211" s="32">
        <v>667569442</v>
      </c>
      <c r="P211" s="32">
        <v>243693551</v>
      </c>
      <c r="Q211" s="32">
        <v>10744608</v>
      </c>
      <c r="R211" s="32">
        <v>254438159</v>
      </c>
      <c r="S211" s="32">
        <v>413131283</v>
      </c>
      <c r="T211" s="32">
        <v>87322670</v>
      </c>
      <c r="U211" s="32">
        <v>2643505</v>
      </c>
      <c r="V211" s="20">
        <f>+$M211/$P211</f>
        <v>2.5396838835509437</v>
      </c>
      <c r="W211" s="18">
        <f>+$R211/$O211</f>
        <v>0.38114111130928607</v>
      </c>
      <c r="X211" s="32">
        <f>+$T211/$U211</f>
        <v>33.032912742741175</v>
      </c>
      <c r="Z211" s="12">
        <f>+$T211/$S211</f>
        <v>0.21136784744523934</v>
      </c>
      <c r="AB211" s="32">
        <f>+$T211/$O211</f>
        <v>0.13080687117490916</v>
      </c>
    </row>
    <row r="212" spans="1:28" x14ac:dyDescent="0.3">
      <c r="A212" s="33">
        <v>24306</v>
      </c>
      <c r="B212" s="32" t="s">
        <v>32</v>
      </c>
      <c r="C212" s="32" t="s">
        <v>25</v>
      </c>
      <c r="D212" s="32">
        <v>900110270</v>
      </c>
      <c r="E212" s="32" t="s">
        <v>695</v>
      </c>
      <c r="F212" s="32" t="s">
        <v>58</v>
      </c>
      <c r="G212" s="32" t="s">
        <v>59</v>
      </c>
      <c r="H212" s="32" t="s">
        <v>27</v>
      </c>
      <c r="I212" s="32" t="s">
        <v>696</v>
      </c>
      <c r="J212" s="32" t="s">
        <v>29</v>
      </c>
      <c r="K212" s="32" t="s">
        <v>29</v>
      </c>
      <c r="L212" s="32" t="s">
        <v>30</v>
      </c>
      <c r="M212" s="32">
        <v>1989429</v>
      </c>
      <c r="N212" s="32">
        <v>262866</v>
      </c>
      <c r="O212" s="32">
        <v>2252295</v>
      </c>
      <c r="P212" s="32">
        <v>1041644</v>
      </c>
      <c r="R212" s="32">
        <v>1041644</v>
      </c>
      <c r="S212" s="32">
        <v>1210651</v>
      </c>
      <c r="T212" s="32">
        <v>257596</v>
      </c>
      <c r="U212" s="32">
        <v>142238</v>
      </c>
      <c r="V212" s="20">
        <f>+$M212/$P212</f>
        <v>1.9098933992803684</v>
      </c>
      <c r="W212" s="18">
        <f>+$R212/$O212</f>
        <v>0.46248115810761914</v>
      </c>
      <c r="X212" s="32">
        <f>+$T212/$U212</f>
        <v>1.8110209648617106</v>
      </c>
      <c r="Z212" s="12">
        <f>+$T212/$S212</f>
        <v>0.21277477984984938</v>
      </c>
      <c r="AB212" s="32">
        <f>+$T212/$O212</f>
        <v>0.11437045324879734</v>
      </c>
    </row>
    <row r="213" spans="1:28" x14ac:dyDescent="0.3">
      <c r="A213" s="33">
        <v>22302</v>
      </c>
      <c r="B213" s="32" t="s">
        <v>32</v>
      </c>
      <c r="C213" s="32" t="s">
        <v>25</v>
      </c>
      <c r="D213" s="32">
        <v>900027619</v>
      </c>
      <c r="E213" s="32" t="s">
        <v>663</v>
      </c>
      <c r="F213" s="32" t="s">
        <v>58</v>
      </c>
      <c r="G213" s="32" t="s">
        <v>59</v>
      </c>
      <c r="H213" s="32" t="s">
        <v>27</v>
      </c>
      <c r="I213" s="32" t="s">
        <v>664</v>
      </c>
      <c r="J213" s="32" t="s">
        <v>29</v>
      </c>
      <c r="K213" s="32" t="s">
        <v>29</v>
      </c>
      <c r="L213" s="32" t="s">
        <v>30</v>
      </c>
      <c r="M213" s="32">
        <v>2925532</v>
      </c>
      <c r="N213" s="32">
        <v>6487817</v>
      </c>
      <c r="O213" s="32">
        <v>9413349</v>
      </c>
      <c r="P213" s="32">
        <v>1249188</v>
      </c>
      <c r="Q213" s="32">
        <v>55601</v>
      </c>
      <c r="R213" s="32">
        <v>1304789</v>
      </c>
      <c r="S213" s="32">
        <v>8108560</v>
      </c>
      <c r="T213" s="32">
        <v>1729022</v>
      </c>
      <c r="U213" s="32">
        <v>238718</v>
      </c>
      <c r="V213" s="20">
        <f>+$M213/$P213</f>
        <v>2.3419469287248997</v>
      </c>
      <c r="W213" s="18">
        <f>+$R213/$O213</f>
        <v>0.13861049877147869</v>
      </c>
      <c r="X213" s="32">
        <f>+$T213/$U213</f>
        <v>7.2429477458758873</v>
      </c>
      <c r="Z213" s="12">
        <f>+$T213/$S213</f>
        <v>0.21323416241601467</v>
      </c>
      <c r="AB213" s="32">
        <f>+$T213/$O213</f>
        <v>0.18367766880841238</v>
      </c>
    </row>
    <row r="214" spans="1:28" x14ac:dyDescent="0.3">
      <c r="A214" s="33">
        <v>7044</v>
      </c>
      <c r="B214" s="32" t="s">
        <v>32</v>
      </c>
      <c r="C214" s="32" t="s">
        <v>25</v>
      </c>
      <c r="D214" s="32">
        <v>805028911</v>
      </c>
      <c r="E214" s="32" t="s">
        <v>394</v>
      </c>
      <c r="F214" s="32" t="s">
        <v>58</v>
      </c>
      <c r="G214" s="32" t="s">
        <v>59</v>
      </c>
      <c r="H214" s="32" t="s">
        <v>51</v>
      </c>
      <c r="I214" s="32" t="s">
        <v>395</v>
      </c>
      <c r="J214" s="32" t="s">
        <v>158</v>
      </c>
      <c r="K214" s="32" t="s">
        <v>247</v>
      </c>
      <c r="L214" s="32" t="s">
        <v>30</v>
      </c>
      <c r="M214" s="32">
        <v>1237267</v>
      </c>
      <c r="N214" s="32">
        <v>974514</v>
      </c>
      <c r="O214" s="32">
        <v>2211781</v>
      </c>
      <c r="P214" s="32">
        <v>508807</v>
      </c>
      <c r="R214" s="32">
        <v>508807</v>
      </c>
      <c r="S214" s="32">
        <v>1702974</v>
      </c>
      <c r="T214" s="32">
        <v>367143</v>
      </c>
      <c r="U214" s="32">
        <v>96335</v>
      </c>
      <c r="V214" s="20">
        <f>+$M214/$P214</f>
        <v>2.4317020009551755</v>
      </c>
      <c r="W214" s="18">
        <f>+$R214/$O214</f>
        <v>0.23004402334589183</v>
      </c>
      <c r="X214" s="32">
        <f>+$T214/$U214</f>
        <v>3.8111070742720714</v>
      </c>
      <c r="Z214" s="12">
        <f>+$T214/$S214</f>
        <v>0.21558931610230103</v>
      </c>
      <c r="AB214" s="32">
        <f>+$T214/$O214</f>
        <v>0.16599428243573844</v>
      </c>
    </row>
    <row r="215" spans="1:28" x14ac:dyDescent="0.3">
      <c r="A215" s="33">
        <v>20748</v>
      </c>
      <c r="B215" s="32" t="s">
        <v>32</v>
      </c>
      <c r="C215" s="32" t="s">
        <v>25</v>
      </c>
      <c r="D215" s="32">
        <v>890924197</v>
      </c>
      <c r="E215" s="32" t="s">
        <v>642</v>
      </c>
      <c r="F215" s="32" t="s">
        <v>58</v>
      </c>
      <c r="G215" s="32" t="s">
        <v>59</v>
      </c>
      <c r="H215" s="32" t="s">
        <v>27</v>
      </c>
      <c r="I215" s="32" t="s">
        <v>643</v>
      </c>
      <c r="J215" s="32" t="s">
        <v>41</v>
      </c>
      <c r="K215" s="32" t="s">
        <v>42</v>
      </c>
      <c r="L215" s="32" t="s">
        <v>30</v>
      </c>
      <c r="M215" s="32">
        <v>9357379</v>
      </c>
      <c r="N215" s="32">
        <v>5133982</v>
      </c>
      <c r="O215" s="32">
        <v>14491361</v>
      </c>
      <c r="P215" s="32">
        <v>2703019</v>
      </c>
      <c r="Q215" s="32">
        <v>445225</v>
      </c>
      <c r="R215" s="32">
        <v>3148244</v>
      </c>
      <c r="S215" s="32">
        <v>11343117</v>
      </c>
      <c r="T215" s="32">
        <v>2449045</v>
      </c>
      <c r="U215" s="32">
        <v>284029</v>
      </c>
      <c r="V215" s="20">
        <f>+$M215/$P215</f>
        <v>3.4618250926094118</v>
      </c>
      <c r="W215" s="18">
        <f>+$R215/$O215</f>
        <v>0.21724971174205102</v>
      </c>
      <c r="X215" s="32">
        <f>+$T215/$U215</f>
        <v>8.6225174189959475</v>
      </c>
      <c r="Z215" s="12">
        <f>+$T215/$S215</f>
        <v>0.21590582200642028</v>
      </c>
      <c r="AB215" s="32">
        <f>+$T215/$O215</f>
        <v>0.16900034441209491</v>
      </c>
    </row>
    <row r="216" spans="1:28" x14ac:dyDescent="0.3">
      <c r="A216" s="33">
        <v>1478</v>
      </c>
      <c r="B216" s="32" t="s">
        <v>31</v>
      </c>
      <c r="C216" s="32" t="s">
        <v>25</v>
      </c>
      <c r="D216" s="32">
        <v>891409156</v>
      </c>
      <c r="E216" s="32" t="s">
        <v>261</v>
      </c>
      <c r="F216" s="32" t="s">
        <v>58</v>
      </c>
      <c r="G216" s="32" t="s">
        <v>59</v>
      </c>
      <c r="H216" s="32" t="s">
        <v>27</v>
      </c>
      <c r="I216" s="32" t="s">
        <v>262</v>
      </c>
      <c r="J216" s="32" t="s">
        <v>158</v>
      </c>
      <c r="K216" s="32" t="s">
        <v>159</v>
      </c>
      <c r="L216" s="32" t="s">
        <v>30</v>
      </c>
      <c r="M216" s="32">
        <v>50671064</v>
      </c>
      <c r="N216" s="32">
        <v>3070752</v>
      </c>
      <c r="O216" s="32">
        <v>53741816</v>
      </c>
      <c r="P216" s="32">
        <v>24386074</v>
      </c>
      <c r="Q216" s="32">
        <v>12675196</v>
      </c>
      <c r="R216" s="32">
        <v>37061270</v>
      </c>
      <c r="S216" s="32">
        <v>16680546</v>
      </c>
      <c r="T216" s="32">
        <v>3602082</v>
      </c>
      <c r="U216" s="32">
        <v>1978361</v>
      </c>
      <c r="V216" s="20">
        <f>+$M216/$P216</f>
        <v>2.0778688689290452</v>
      </c>
      <c r="W216" s="18">
        <f>+$R216/$O216</f>
        <v>0.68961700140538607</v>
      </c>
      <c r="X216" s="32">
        <f>+$T216/$U216</f>
        <v>1.8207405018598728</v>
      </c>
      <c r="Z216" s="12">
        <f>+$T216/$S216</f>
        <v>0.21594508956721201</v>
      </c>
      <c r="AB216" s="32">
        <f>+$T216/$O216</f>
        <v>6.7025684431653743E-2</v>
      </c>
    </row>
    <row r="217" spans="1:28" x14ac:dyDescent="0.3">
      <c r="A217" s="33">
        <v>5174</v>
      </c>
      <c r="B217" s="32" t="s">
        <v>24</v>
      </c>
      <c r="C217" s="32" t="s">
        <v>25</v>
      </c>
      <c r="D217" s="32">
        <v>900896981</v>
      </c>
      <c r="E217" s="32" t="s">
        <v>222</v>
      </c>
      <c r="F217" s="32" t="s">
        <v>58</v>
      </c>
      <c r="G217" s="32" t="s">
        <v>59</v>
      </c>
      <c r="H217" s="32" t="s">
        <v>27</v>
      </c>
      <c r="I217" s="32" t="s">
        <v>223</v>
      </c>
      <c r="J217" s="32" t="s">
        <v>29</v>
      </c>
      <c r="K217" s="32" t="s">
        <v>29</v>
      </c>
      <c r="L217" s="32" t="s">
        <v>30</v>
      </c>
      <c r="M217" s="32">
        <v>45832764</v>
      </c>
      <c r="N217" s="32">
        <v>7354842</v>
      </c>
      <c r="O217" s="32">
        <v>53187606</v>
      </c>
      <c r="P217" s="32">
        <v>19598682</v>
      </c>
      <c r="Q217" s="32">
        <v>6523413</v>
      </c>
      <c r="R217" s="32">
        <v>26122095</v>
      </c>
      <c r="S217" s="32">
        <v>27065511</v>
      </c>
      <c r="T217" s="32">
        <v>5876352</v>
      </c>
      <c r="U217" s="32">
        <v>520354</v>
      </c>
      <c r="V217" s="20">
        <f>+$M217/$P217</f>
        <v>2.3385635830001221</v>
      </c>
      <c r="W217" s="18">
        <f>+$R217/$O217</f>
        <v>0.49113124211681947</v>
      </c>
      <c r="X217" s="32">
        <f>+$T217/$U217</f>
        <v>11.29298900363983</v>
      </c>
      <c r="Z217" s="12">
        <f>+$T217/$S217</f>
        <v>0.21711587119119974</v>
      </c>
      <c r="AB217" s="32">
        <f>+$T217/$O217</f>
        <v>0.11048348368979044</v>
      </c>
    </row>
    <row r="218" spans="1:28" x14ac:dyDescent="0.3">
      <c r="A218" s="33">
        <v>26138</v>
      </c>
      <c r="B218" s="32" t="s">
        <v>32</v>
      </c>
      <c r="C218" s="32" t="s">
        <v>25</v>
      </c>
      <c r="D218" s="32">
        <v>900177402</v>
      </c>
      <c r="E218" s="32" t="s">
        <v>732</v>
      </c>
      <c r="F218" s="32" t="s">
        <v>58</v>
      </c>
      <c r="G218" s="32" t="s">
        <v>59</v>
      </c>
      <c r="H218" s="32" t="s">
        <v>27</v>
      </c>
      <c r="I218" s="32" t="s">
        <v>733</v>
      </c>
      <c r="J218" s="32" t="s">
        <v>41</v>
      </c>
      <c r="K218" s="32" t="s">
        <v>414</v>
      </c>
      <c r="L218" s="32" t="s">
        <v>30</v>
      </c>
      <c r="M218" s="32">
        <v>3049303</v>
      </c>
      <c r="N218" s="32">
        <v>1724314</v>
      </c>
      <c r="O218" s="32">
        <v>4773617</v>
      </c>
      <c r="P218" s="32">
        <v>609092</v>
      </c>
      <c r="Q218" s="32">
        <v>2240373</v>
      </c>
      <c r="R218" s="32">
        <v>2849465</v>
      </c>
      <c r="S218" s="32">
        <v>1924152</v>
      </c>
      <c r="T218" s="32">
        <v>419967</v>
      </c>
      <c r="U218" s="32">
        <v>135946</v>
      </c>
      <c r="V218" s="20">
        <f>+$M218/$P218</f>
        <v>5.0063093916846713</v>
      </c>
      <c r="W218" s="18">
        <f>+$R218/$O218</f>
        <v>0.5969194847429109</v>
      </c>
      <c r="X218" s="32">
        <f>+$T218/$U218</f>
        <v>3.0892192488193841</v>
      </c>
      <c r="Z218" s="12">
        <f>+$T218/$S218</f>
        <v>0.21826082346924774</v>
      </c>
      <c r="AB218" s="32">
        <f>+$T218/$O218</f>
        <v>8.797668518442095E-2</v>
      </c>
    </row>
    <row r="219" spans="1:28" x14ac:dyDescent="0.3">
      <c r="A219" s="33">
        <v>1610</v>
      </c>
      <c r="B219" s="32" t="s">
        <v>24</v>
      </c>
      <c r="C219" s="32" t="s">
        <v>25</v>
      </c>
      <c r="D219" s="32">
        <v>830092234</v>
      </c>
      <c r="E219" s="32" t="s">
        <v>104</v>
      </c>
      <c r="F219" s="32" t="s">
        <v>58</v>
      </c>
      <c r="G219" s="32" t="s">
        <v>59</v>
      </c>
      <c r="H219" s="32" t="s">
        <v>51</v>
      </c>
      <c r="I219" s="32" t="s">
        <v>105</v>
      </c>
      <c r="J219" s="32" t="s">
        <v>29</v>
      </c>
      <c r="K219" s="32" t="s">
        <v>29</v>
      </c>
      <c r="L219" s="32" t="s">
        <v>30</v>
      </c>
      <c r="M219" s="32">
        <v>20475232</v>
      </c>
      <c r="N219" s="32">
        <v>2303341</v>
      </c>
      <c r="O219" s="32">
        <v>22778573</v>
      </c>
      <c r="P219" s="32">
        <v>15432184</v>
      </c>
      <c r="Q219" s="32">
        <v>1418803</v>
      </c>
      <c r="R219" s="32">
        <v>16850987</v>
      </c>
      <c r="S219" s="32">
        <v>5927586</v>
      </c>
      <c r="T219" s="32">
        <v>1303181</v>
      </c>
      <c r="U219" s="32">
        <v>718982</v>
      </c>
      <c r="V219" s="20">
        <f>+$M219/$P219</f>
        <v>1.326787705486145</v>
      </c>
      <c r="W219" s="18">
        <f>+$R219/$O219</f>
        <v>0.73977360214794841</v>
      </c>
      <c r="X219" s="32">
        <f>+$T219/$U219</f>
        <v>1.8125363360974267</v>
      </c>
      <c r="Z219" s="12">
        <f>+$T219/$S219</f>
        <v>0.21985020546306708</v>
      </c>
      <c r="AB219" s="32">
        <f>+$T219/$O219</f>
        <v>5.7210827034687377E-2</v>
      </c>
    </row>
    <row r="220" spans="1:28" x14ac:dyDescent="0.3">
      <c r="A220" s="33">
        <v>3796</v>
      </c>
      <c r="B220" s="32" t="s">
        <v>24</v>
      </c>
      <c r="C220" s="32" t="s">
        <v>25</v>
      </c>
      <c r="D220" s="32">
        <v>900308795</v>
      </c>
      <c r="E220" s="32" t="s">
        <v>182</v>
      </c>
      <c r="F220" s="32" t="s">
        <v>58</v>
      </c>
      <c r="G220" s="32" t="s">
        <v>59</v>
      </c>
      <c r="H220" s="32" t="s">
        <v>27</v>
      </c>
      <c r="I220" s="32" t="s">
        <v>183</v>
      </c>
      <c r="J220" s="32" t="s">
        <v>29</v>
      </c>
      <c r="K220" s="32" t="s">
        <v>29</v>
      </c>
      <c r="L220" s="32" t="s">
        <v>30</v>
      </c>
      <c r="M220" s="32">
        <v>7662913</v>
      </c>
      <c r="N220" s="32">
        <v>828197</v>
      </c>
      <c r="O220" s="32">
        <v>8491110</v>
      </c>
      <c r="P220" s="32">
        <v>6005411</v>
      </c>
      <c r="Q220" s="32">
        <v>165569</v>
      </c>
      <c r="R220" s="32">
        <v>6170980</v>
      </c>
      <c r="S220" s="32">
        <v>2320130</v>
      </c>
      <c r="T220" s="32">
        <v>510510</v>
      </c>
      <c r="U220" s="32">
        <v>188912</v>
      </c>
      <c r="V220" s="20">
        <f>+$M220/$P220</f>
        <v>1.2760014260472763</v>
      </c>
      <c r="W220" s="18">
        <f>+$R220/$O220</f>
        <v>0.72675775016458388</v>
      </c>
      <c r="X220" s="32">
        <f>+$T220/$U220</f>
        <v>2.7023693571610061</v>
      </c>
      <c r="Z220" s="12">
        <f>+$T220/$S220</f>
        <v>0.22003508424096926</v>
      </c>
      <c r="AB220" s="32">
        <f>+$T220/$O220</f>
        <v>6.0122881460727751E-2</v>
      </c>
    </row>
    <row r="221" spans="1:28" x14ac:dyDescent="0.3">
      <c r="A221" s="33">
        <v>5252</v>
      </c>
      <c r="B221" s="32" t="s">
        <v>24</v>
      </c>
      <c r="C221" s="32" t="s">
        <v>25</v>
      </c>
      <c r="D221" s="32">
        <v>900958202</v>
      </c>
      <c r="E221" s="32" t="s">
        <v>224</v>
      </c>
      <c r="F221" s="32" t="s">
        <v>58</v>
      </c>
      <c r="G221" s="32" t="s">
        <v>59</v>
      </c>
      <c r="H221" s="32" t="s">
        <v>27</v>
      </c>
      <c r="I221" s="32" t="s">
        <v>225</v>
      </c>
      <c r="J221" s="32" t="s">
        <v>29</v>
      </c>
      <c r="K221" s="32" t="s">
        <v>29</v>
      </c>
      <c r="L221" s="32" t="s">
        <v>30</v>
      </c>
      <c r="M221" s="32">
        <v>52747180</v>
      </c>
      <c r="N221" s="32">
        <v>3155966</v>
      </c>
      <c r="O221" s="32">
        <v>55903146</v>
      </c>
      <c r="P221" s="32">
        <v>14451319</v>
      </c>
      <c r="Q221" s="32">
        <v>18097393</v>
      </c>
      <c r="R221" s="32">
        <v>32548712</v>
      </c>
      <c r="S221" s="32">
        <v>23354434</v>
      </c>
      <c r="T221" s="32">
        <v>5191767</v>
      </c>
      <c r="U221" s="32">
        <v>2766650</v>
      </c>
      <c r="V221" s="20">
        <f>+$M221/$P221</f>
        <v>3.6499907032707535</v>
      </c>
      <c r="W221" s="18">
        <f>+$R221/$O221</f>
        <v>0.58223399448753743</v>
      </c>
      <c r="X221" s="32">
        <f>+$T221/$U221</f>
        <v>1.8765535936963476</v>
      </c>
      <c r="Z221" s="12">
        <f>+$T221/$S221</f>
        <v>0.22230326797900563</v>
      </c>
      <c r="AB221" s="32">
        <f>+$T221/$O221</f>
        <v>9.2870748275955706E-2</v>
      </c>
    </row>
    <row r="222" spans="1:28" x14ac:dyDescent="0.3">
      <c r="A222" s="33">
        <v>30652</v>
      </c>
      <c r="B222" s="32" t="s">
        <v>32</v>
      </c>
      <c r="C222" s="32" t="s">
        <v>25</v>
      </c>
      <c r="D222" s="32">
        <v>900348900</v>
      </c>
      <c r="E222" s="32" t="s">
        <v>37</v>
      </c>
      <c r="F222" s="32" t="s">
        <v>58</v>
      </c>
      <c r="G222" s="32" t="s">
        <v>34</v>
      </c>
      <c r="H222" s="32" t="s">
        <v>27</v>
      </c>
      <c r="I222" s="32" t="s">
        <v>38</v>
      </c>
      <c r="J222" s="32" t="s">
        <v>39</v>
      </c>
      <c r="K222" s="32" t="s">
        <v>40</v>
      </c>
      <c r="L222" s="32" t="s">
        <v>30</v>
      </c>
      <c r="M222" s="32">
        <v>2586923</v>
      </c>
      <c r="N222" s="32">
        <v>2556727</v>
      </c>
      <c r="O222" s="32">
        <v>5143650</v>
      </c>
      <c r="P222" s="32">
        <v>1025787</v>
      </c>
      <c r="Q222" s="32">
        <v>465625</v>
      </c>
      <c r="R222" s="32">
        <v>1491412</v>
      </c>
      <c r="S222" s="32">
        <v>3652238</v>
      </c>
      <c r="T222" s="32">
        <v>813321</v>
      </c>
      <c r="V222" s="20">
        <f>+$M222/$P222</f>
        <v>2.5218909968638714</v>
      </c>
      <c r="W222" s="18">
        <f>+$R222/$O222</f>
        <v>0.28995207683259944</v>
      </c>
      <c r="Z222" s="12">
        <f>+$T222/$S222</f>
        <v>0.22269112801520602</v>
      </c>
      <c r="AB222" s="32">
        <f>+$T222/$O222</f>
        <v>0.15812137295500278</v>
      </c>
    </row>
    <row r="223" spans="1:28" x14ac:dyDescent="0.3">
      <c r="A223" s="33">
        <v>41240</v>
      </c>
      <c r="B223" s="32" t="s">
        <v>32</v>
      </c>
      <c r="C223" s="32" t="s">
        <v>25</v>
      </c>
      <c r="D223" s="32">
        <v>900836437</v>
      </c>
      <c r="E223" s="32" t="s">
        <v>940</v>
      </c>
      <c r="F223" s="32" t="s">
        <v>58</v>
      </c>
      <c r="G223" s="32" t="s">
        <v>59</v>
      </c>
      <c r="H223" s="32" t="s">
        <v>27</v>
      </c>
      <c r="I223" s="32" t="s">
        <v>941</v>
      </c>
      <c r="J223" s="32" t="s">
        <v>74</v>
      </c>
      <c r="K223" s="32" t="s">
        <v>569</v>
      </c>
      <c r="L223" s="32" t="s">
        <v>30</v>
      </c>
      <c r="M223" s="32">
        <v>54199782</v>
      </c>
      <c r="N223" s="32">
        <v>2413688</v>
      </c>
      <c r="O223" s="32">
        <v>56613470</v>
      </c>
      <c r="P223" s="32">
        <v>6654207</v>
      </c>
      <c r="Q223" s="32">
        <v>35788134</v>
      </c>
      <c r="R223" s="32">
        <v>42442341</v>
      </c>
      <c r="S223" s="32">
        <v>14171129</v>
      </c>
      <c r="T223" s="32">
        <v>3158934</v>
      </c>
      <c r="U223" s="32">
        <v>4707797</v>
      </c>
      <c r="V223" s="20">
        <f>+$M223/$P223</f>
        <v>8.1451902533239497</v>
      </c>
      <c r="W223" s="18">
        <f>+$R223/$O223</f>
        <v>0.74968626724346699</v>
      </c>
      <c r="X223" s="32">
        <f>+$T223/$U223</f>
        <v>0.67100047007124564</v>
      </c>
      <c r="Z223" s="12">
        <f>+$T223/$S223</f>
        <v>0.22291336138426232</v>
      </c>
      <c r="AB223" s="32">
        <f>+$T223/$O223</f>
        <v>5.5798275569400708E-2</v>
      </c>
    </row>
    <row r="224" spans="1:28" x14ac:dyDescent="0.3">
      <c r="A224" s="33">
        <v>10200</v>
      </c>
      <c r="B224" s="32" t="s">
        <v>32</v>
      </c>
      <c r="C224" s="32" t="s">
        <v>25</v>
      </c>
      <c r="D224" s="32">
        <v>830004892</v>
      </c>
      <c r="E224" s="32" t="s">
        <v>425</v>
      </c>
      <c r="F224" s="32" t="s">
        <v>58</v>
      </c>
      <c r="G224" s="32" t="s">
        <v>59</v>
      </c>
      <c r="H224" s="32" t="s">
        <v>44</v>
      </c>
      <c r="I224" s="32" t="s">
        <v>426</v>
      </c>
      <c r="J224" s="32" t="s">
        <v>29</v>
      </c>
      <c r="K224" s="32" t="s">
        <v>29</v>
      </c>
      <c r="L224" s="32" t="s">
        <v>30</v>
      </c>
      <c r="M224" s="32">
        <v>86981767</v>
      </c>
      <c r="N224" s="32">
        <v>17178456</v>
      </c>
      <c r="O224" s="32">
        <v>104160223</v>
      </c>
      <c r="P224" s="32">
        <v>25350040</v>
      </c>
      <c r="Q224" s="32">
        <v>374801</v>
      </c>
      <c r="R224" s="32">
        <v>25724841</v>
      </c>
      <c r="S224" s="32">
        <v>78435382</v>
      </c>
      <c r="T224" s="32">
        <v>17491052</v>
      </c>
      <c r="U224" s="32">
        <v>2133341</v>
      </c>
      <c r="V224" s="20">
        <f>+$M224/$P224</f>
        <v>3.4312279980623304</v>
      </c>
      <c r="W224" s="18">
        <f>+$R224/$O224</f>
        <v>0.24697375119867016</v>
      </c>
      <c r="X224" s="32">
        <f>+$T224/$U224</f>
        <v>8.1989011601989557</v>
      </c>
      <c r="Z224" s="12">
        <f>+$T224/$S224</f>
        <v>0.22299951315338784</v>
      </c>
      <c r="AB224" s="32">
        <f>+$T224/$O224</f>
        <v>0.16792448687441847</v>
      </c>
    </row>
    <row r="225" spans="1:28" x14ac:dyDescent="0.3">
      <c r="A225" s="33">
        <v>29118</v>
      </c>
      <c r="B225" s="32" t="s">
        <v>32</v>
      </c>
      <c r="C225" s="32" t="s">
        <v>25</v>
      </c>
      <c r="D225" s="32">
        <v>900298074</v>
      </c>
      <c r="E225" s="32" t="s">
        <v>768</v>
      </c>
      <c r="F225" s="32" t="s">
        <v>58</v>
      </c>
      <c r="G225" s="32" t="s">
        <v>59</v>
      </c>
      <c r="H225" s="32" t="s">
        <v>27</v>
      </c>
      <c r="I225" s="32" t="s">
        <v>769</v>
      </c>
      <c r="J225" s="32" t="s">
        <v>158</v>
      </c>
      <c r="K225" s="32" t="s">
        <v>247</v>
      </c>
      <c r="L225" s="32" t="s">
        <v>30</v>
      </c>
      <c r="M225" s="32">
        <v>64161774</v>
      </c>
      <c r="N225" s="32">
        <v>15760377</v>
      </c>
      <c r="O225" s="32">
        <v>79922151</v>
      </c>
      <c r="P225" s="32">
        <v>42797378</v>
      </c>
      <c r="Q225" s="32">
        <v>15398202</v>
      </c>
      <c r="R225" s="32">
        <v>58195580</v>
      </c>
      <c r="S225" s="32">
        <v>21726571</v>
      </c>
      <c r="T225" s="32">
        <v>4910080</v>
      </c>
      <c r="U225" s="32">
        <v>15682955</v>
      </c>
      <c r="V225" s="20">
        <f>+$M225/$P225</f>
        <v>1.4991987125940285</v>
      </c>
      <c r="W225" s="18">
        <f>+$R225/$O225</f>
        <v>0.72815332510257391</v>
      </c>
      <c r="X225" s="32">
        <f>+$T225/$U225</f>
        <v>0.31308385441391623</v>
      </c>
      <c r="Z225" s="12">
        <f>+$T225/$S225</f>
        <v>0.22599424455888598</v>
      </c>
      <c r="AB225" s="32">
        <f>+$T225/$O225</f>
        <v>6.143578392928889E-2</v>
      </c>
    </row>
    <row r="226" spans="1:28" x14ac:dyDescent="0.3">
      <c r="A226" s="33">
        <v>2384</v>
      </c>
      <c r="B226" s="32" t="s">
        <v>24</v>
      </c>
      <c r="C226" s="32" t="s">
        <v>25</v>
      </c>
      <c r="D226" s="32">
        <v>860511571</v>
      </c>
      <c r="E226" s="32" t="s">
        <v>147</v>
      </c>
      <c r="F226" s="32" t="s">
        <v>58</v>
      </c>
      <c r="G226" s="32" t="s">
        <v>59</v>
      </c>
      <c r="H226" s="32" t="s">
        <v>51</v>
      </c>
      <c r="I226" s="32" t="s">
        <v>148</v>
      </c>
      <c r="J226" s="32" t="s">
        <v>29</v>
      </c>
      <c r="K226" s="32" t="s">
        <v>29</v>
      </c>
      <c r="L226" s="32" t="s">
        <v>30</v>
      </c>
      <c r="M226" s="32">
        <v>60409559</v>
      </c>
      <c r="N226" s="32">
        <v>22155819</v>
      </c>
      <c r="O226" s="32">
        <v>82565378</v>
      </c>
      <c r="P226" s="32">
        <v>4736172</v>
      </c>
      <c r="Q226" s="32">
        <v>8592891</v>
      </c>
      <c r="R226" s="32">
        <v>13329063</v>
      </c>
      <c r="S226" s="32">
        <v>69236315</v>
      </c>
      <c r="T226" s="32">
        <v>15687611</v>
      </c>
      <c r="U226" s="32">
        <v>843164</v>
      </c>
      <c r="V226" s="20">
        <f>+$M226/$P226</f>
        <v>12.754933520150873</v>
      </c>
      <c r="W226" s="18">
        <f>+$R226/$O226</f>
        <v>0.16143646795876113</v>
      </c>
      <c r="X226" s="32">
        <f>+$T226/$U226</f>
        <v>18.605646113923271</v>
      </c>
      <c r="Z226" s="12">
        <f>+$T226/$S226</f>
        <v>0.22658067518469174</v>
      </c>
      <c r="AB226" s="32">
        <f>+$T226/$O226</f>
        <v>0.1900022912751638</v>
      </c>
    </row>
    <row r="227" spans="1:28" x14ac:dyDescent="0.3">
      <c r="A227" s="33">
        <v>41776</v>
      </c>
      <c r="B227" s="32" t="s">
        <v>32</v>
      </c>
      <c r="C227" s="32" t="s">
        <v>25</v>
      </c>
      <c r="D227" s="32">
        <v>900895205</v>
      </c>
      <c r="E227" s="32" t="s">
        <v>948</v>
      </c>
      <c r="F227" s="32" t="s">
        <v>58</v>
      </c>
      <c r="G227" s="32" t="s">
        <v>59</v>
      </c>
      <c r="H227" s="32" t="s">
        <v>27</v>
      </c>
      <c r="I227" s="32" t="s">
        <v>949</v>
      </c>
      <c r="J227" s="32" t="s">
        <v>46</v>
      </c>
      <c r="K227" s="32" t="s">
        <v>47</v>
      </c>
      <c r="L227" s="32" t="s">
        <v>30</v>
      </c>
      <c r="M227" s="32">
        <v>88972471</v>
      </c>
      <c r="N227" s="32">
        <v>34900533</v>
      </c>
      <c r="O227" s="32">
        <v>123873004</v>
      </c>
      <c r="P227" s="32">
        <v>30217404</v>
      </c>
      <c r="Q227" s="32">
        <v>65379770</v>
      </c>
      <c r="R227" s="32">
        <v>95597174</v>
      </c>
      <c r="S227" s="32">
        <v>28275830</v>
      </c>
      <c r="T227" s="32">
        <v>6422391</v>
      </c>
      <c r="U227" s="32">
        <v>12000488</v>
      </c>
      <c r="V227" s="20">
        <f>+$M227/$P227</f>
        <v>2.9444114722760433</v>
      </c>
      <c r="W227" s="18">
        <f>+$R227/$O227</f>
        <v>0.77173533306740505</v>
      </c>
      <c r="X227" s="32">
        <f>+$T227/$U227</f>
        <v>0.53517748611556459</v>
      </c>
      <c r="Z227" s="12">
        <f>+$T227/$S227</f>
        <v>0.22713359784664147</v>
      </c>
      <c r="AB227" s="32">
        <f>+$T227/$O227</f>
        <v>5.1846575061665574E-2</v>
      </c>
    </row>
    <row r="228" spans="1:28" x14ac:dyDescent="0.3">
      <c r="A228" s="33">
        <v>12592</v>
      </c>
      <c r="B228" s="32" t="s">
        <v>32</v>
      </c>
      <c r="C228" s="32" t="s">
        <v>25</v>
      </c>
      <c r="D228" s="32">
        <v>830084920</v>
      </c>
      <c r="E228" s="32" t="s">
        <v>507</v>
      </c>
      <c r="F228" s="32" t="s">
        <v>58</v>
      </c>
      <c r="G228" s="32" t="s">
        <v>59</v>
      </c>
      <c r="H228" s="32" t="s">
        <v>27</v>
      </c>
      <c r="I228" s="32" t="s">
        <v>508</v>
      </c>
      <c r="J228" s="32" t="s">
        <v>29</v>
      </c>
      <c r="K228" s="32" t="s">
        <v>29</v>
      </c>
      <c r="L228" s="32" t="s">
        <v>30</v>
      </c>
      <c r="M228" s="32">
        <v>14414</v>
      </c>
      <c r="N228" s="32">
        <v>2163045</v>
      </c>
      <c r="O228" s="32">
        <v>2177459</v>
      </c>
      <c r="P228" s="32">
        <v>2</v>
      </c>
      <c r="Q228" s="32">
        <v>2302597</v>
      </c>
      <c r="R228" s="32">
        <v>2302599</v>
      </c>
      <c r="S228" s="32">
        <v>-125140</v>
      </c>
      <c r="T228" s="32">
        <v>-28627</v>
      </c>
      <c r="V228" s="20">
        <f>+$M228/$P228</f>
        <v>7207</v>
      </c>
      <c r="W228" s="18">
        <f>+$R228/$O228</f>
        <v>1.057470657312032</v>
      </c>
      <c r="Z228" s="12">
        <f>+$T228/$S228</f>
        <v>0.22875978903627936</v>
      </c>
      <c r="AB228" s="32">
        <f>+$T228/$O228</f>
        <v>-1.3146975442476758E-2</v>
      </c>
    </row>
    <row r="229" spans="1:28" x14ac:dyDescent="0.3">
      <c r="A229" s="33">
        <v>21706</v>
      </c>
      <c r="B229" s="32" t="s">
        <v>32</v>
      </c>
      <c r="C229" s="32" t="s">
        <v>25</v>
      </c>
      <c r="D229" s="32">
        <v>892002085</v>
      </c>
      <c r="E229" s="32" t="s">
        <v>650</v>
      </c>
      <c r="F229" s="32" t="s">
        <v>58</v>
      </c>
      <c r="G229" s="32" t="s">
        <v>59</v>
      </c>
      <c r="H229" s="32" t="s">
        <v>27</v>
      </c>
      <c r="I229" s="32" t="s">
        <v>651</v>
      </c>
      <c r="J229" s="32" t="s">
        <v>652</v>
      </c>
      <c r="K229" s="32" t="s">
        <v>653</v>
      </c>
      <c r="L229" s="32" t="s">
        <v>30</v>
      </c>
      <c r="M229" s="32">
        <v>6770515</v>
      </c>
      <c r="N229" s="32">
        <v>3704248</v>
      </c>
      <c r="O229" s="32">
        <v>10474763</v>
      </c>
      <c r="P229" s="32">
        <v>1731438</v>
      </c>
      <c r="Q229" s="32">
        <v>430194</v>
      </c>
      <c r="R229" s="32">
        <v>2161632</v>
      </c>
      <c r="S229" s="32">
        <v>8313131</v>
      </c>
      <c r="T229" s="32">
        <v>1913729</v>
      </c>
      <c r="V229" s="20">
        <f>+$M229/$P229</f>
        <v>3.9103421549024566</v>
      </c>
      <c r="W229" s="18">
        <f>+$R229/$O229</f>
        <v>0.2063657192052937</v>
      </c>
      <c r="Z229" s="12">
        <f>+$T229/$S229</f>
        <v>0.2302055627416433</v>
      </c>
      <c r="AB229" s="32">
        <f>+$T229/$O229</f>
        <v>0.18269902622140471</v>
      </c>
    </row>
    <row r="230" spans="1:28" x14ac:dyDescent="0.3">
      <c r="A230" s="33">
        <v>18498</v>
      </c>
      <c r="B230" s="32" t="s">
        <v>32</v>
      </c>
      <c r="C230" s="32" t="s">
        <v>25</v>
      </c>
      <c r="D230" s="32">
        <v>890101977</v>
      </c>
      <c r="E230" s="32" t="s">
        <v>618</v>
      </c>
      <c r="F230" s="32" t="s">
        <v>58</v>
      </c>
      <c r="G230" s="32" t="s">
        <v>59</v>
      </c>
      <c r="H230" s="32" t="s">
        <v>27</v>
      </c>
      <c r="I230" s="32" t="s">
        <v>619</v>
      </c>
      <c r="J230" s="32" t="s">
        <v>46</v>
      </c>
      <c r="K230" s="32" t="s">
        <v>47</v>
      </c>
      <c r="L230" s="32" t="s">
        <v>30</v>
      </c>
      <c r="M230" s="32">
        <v>9643341</v>
      </c>
      <c r="N230" s="32">
        <v>4114851</v>
      </c>
      <c r="O230" s="32">
        <v>13758192</v>
      </c>
      <c r="P230" s="32">
        <v>2972817</v>
      </c>
      <c r="Q230" s="32">
        <v>1892528</v>
      </c>
      <c r="R230" s="32">
        <v>4865345</v>
      </c>
      <c r="S230" s="32">
        <v>8892847</v>
      </c>
      <c r="T230" s="32">
        <v>2048574</v>
      </c>
      <c r="U230" s="32">
        <v>173562</v>
      </c>
      <c r="V230" s="20">
        <f>+$M230/$P230</f>
        <v>3.243839429066774</v>
      </c>
      <c r="W230" s="18">
        <f>+$R230/$O230</f>
        <v>0.35363258486289478</v>
      </c>
      <c r="X230" s="32">
        <f>+$T230/$U230</f>
        <v>11.80312510803056</v>
      </c>
      <c r="Z230" s="12">
        <f>+$T230/$S230</f>
        <v>0.2303619976819572</v>
      </c>
      <c r="AB230" s="32">
        <f>+$T230/$O230</f>
        <v>0.14889848898750649</v>
      </c>
    </row>
    <row r="231" spans="1:28" x14ac:dyDescent="0.3">
      <c r="A231" s="33">
        <v>19682</v>
      </c>
      <c r="B231" s="32" t="s">
        <v>32</v>
      </c>
      <c r="C231" s="32" t="s">
        <v>25</v>
      </c>
      <c r="D231" s="32">
        <v>890331634</v>
      </c>
      <c r="E231" s="32" t="s">
        <v>630</v>
      </c>
      <c r="F231" s="32" t="s">
        <v>58</v>
      </c>
      <c r="G231" s="32" t="s">
        <v>59</v>
      </c>
      <c r="H231" s="32" t="s">
        <v>44</v>
      </c>
      <c r="I231" s="32" t="s">
        <v>631</v>
      </c>
      <c r="J231" s="32" t="s">
        <v>158</v>
      </c>
      <c r="K231" s="32" t="s">
        <v>247</v>
      </c>
      <c r="L231" s="32" t="s">
        <v>30</v>
      </c>
      <c r="M231" s="32">
        <v>22483497</v>
      </c>
      <c r="N231" s="32">
        <v>4955936</v>
      </c>
      <c r="O231" s="32">
        <v>27439433</v>
      </c>
      <c r="P231" s="32">
        <v>6619165</v>
      </c>
      <c r="Q231" s="32">
        <v>845016</v>
      </c>
      <c r="R231" s="32">
        <v>7464181</v>
      </c>
      <c r="S231" s="32">
        <v>19975252</v>
      </c>
      <c r="T231" s="32">
        <v>4624753</v>
      </c>
      <c r="V231" s="20">
        <f>+$M231/$P231</f>
        <v>3.3967270796240916</v>
      </c>
      <c r="W231" s="18">
        <f>+$R231/$O231</f>
        <v>0.27202387891907243</v>
      </c>
      <c r="Z231" s="12">
        <f>+$T231/$S231</f>
        <v>0.231524137968322</v>
      </c>
      <c r="AB231" s="32">
        <f>+$T231/$O231</f>
        <v>0.16854404389478456</v>
      </c>
    </row>
    <row r="232" spans="1:28" x14ac:dyDescent="0.3">
      <c r="A232" s="33">
        <v>29054</v>
      </c>
      <c r="B232" s="32" t="s">
        <v>32</v>
      </c>
      <c r="C232" s="32" t="s">
        <v>25</v>
      </c>
      <c r="D232" s="32">
        <v>900296267</v>
      </c>
      <c r="E232" s="32" t="s">
        <v>764</v>
      </c>
      <c r="F232" s="32" t="s">
        <v>58</v>
      </c>
      <c r="G232" s="32" t="s">
        <v>59</v>
      </c>
      <c r="H232" s="32" t="s">
        <v>27</v>
      </c>
      <c r="I232" s="32" t="s">
        <v>765</v>
      </c>
      <c r="J232" s="32" t="s">
        <v>74</v>
      </c>
      <c r="K232" s="32" t="s">
        <v>705</v>
      </c>
      <c r="L232" s="32" t="s">
        <v>30</v>
      </c>
      <c r="M232" s="32">
        <v>2509584</v>
      </c>
      <c r="N232" s="32">
        <v>1082426</v>
      </c>
      <c r="O232" s="32">
        <v>3592010</v>
      </c>
      <c r="P232" s="32">
        <v>983569</v>
      </c>
      <c r="Q232" s="32">
        <v>15998</v>
      </c>
      <c r="R232" s="32">
        <v>999567</v>
      </c>
      <c r="S232" s="32">
        <v>2592443</v>
      </c>
      <c r="T232" s="32">
        <v>600222</v>
      </c>
      <c r="U232" s="32">
        <v>77756</v>
      </c>
      <c r="V232" s="20">
        <f>+$M232/$P232</f>
        <v>2.5515078250737875</v>
      </c>
      <c r="W232" s="18">
        <f>+$R232/$O232</f>
        <v>0.27827511616058975</v>
      </c>
      <c r="X232" s="32">
        <f>+$T232/$U232</f>
        <v>7.7193014043932298</v>
      </c>
      <c r="Z232" s="12">
        <f>+$T232/$S232</f>
        <v>0.23152755914016238</v>
      </c>
      <c r="AB232" s="32">
        <f>+$T232/$O232</f>
        <v>0.16709920072605589</v>
      </c>
    </row>
    <row r="233" spans="1:28" x14ac:dyDescent="0.3">
      <c r="A233" s="33">
        <v>14280</v>
      </c>
      <c r="B233" s="32" t="s">
        <v>32</v>
      </c>
      <c r="C233" s="32" t="s">
        <v>25</v>
      </c>
      <c r="D233" s="32">
        <v>830138228</v>
      </c>
      <c r="E233" s="32" t="s">
        <v>536</v>
      </c>
      <c r="F233" s="32" t="s">
        <v>58</v>
      </c>
      <c r="G233" s="32" t="s">
        <v>59</v>
      </c>
      <c r="H233" s="32" t="s">
        <v>51</v>
      </c>
      <c r="I233" s="32" t="s">
        <v>537</v>
      </c>
      <c r="J233" s="32" t="s">
        <v>29</v>
      </c>
      <c r="K233" s="32" t="s">
        <v>29</v>
      </c>
      <c r="L233" s="32" t="s">
        <v>30</v>
      </c>
      <c r="M233" s="32">
        <v>22527427</v>
      </c>
      <c r="N233" s="32">
        <v>2147646</v>
      </c>
      <c r="O233" s="32">
        <v>24675073</v>
      </c>
      <c r="P233" s="32">
        <v>4940230</v>
      </c>
      <c r="Q233" s="32">
        <v>589726</v>
      </c>
      <c r="R233" s="32">
        <v>5529956</v>
      </c>
      <c r="S233" s="32">
        <v>19145117</v>
      </c>
      <c r="T233" s="32">
        <v>4436275</v>
      </c>
      <c r="U233" s="32">
        <v>405355</v>
      </c>
      <c r="V233" s="20">
        <f>+$M233/$P233</f>
        <v>4.5599955872499862</v>
      </c>
      <c r="W233" s="18">
        <f>+$R233/$O233</f>
        <v>0.22411102897243709</v>
      </c>
      <c r="X233" s="32">
        <f>+$T233/$U233</f>
        <v>10.944172392100752</v>
      </c>
      <c r="Z233" s="12">
        <f>+$T233/$S233</f>
        <v>0.23171835408475175</v>
      </c>
      <c r="AB233" s="32">
        <f>+$T233/$O233</f>
        <v>0.17978771531901852</v>
      </c>
    </row>
    <row r="234" spans="1:28" x14ac:dyDescent="0.3">
      <c r="A234" s="33">
        <v>2904</v>
      </c>
      <c r="B234" s="32" t="s">
        <v>32</v>
      </c>
      <c r="C234" s="32" t="s">
        <v>25</v>
      </c>
      <c r="D234" s="32">
        <v>800152665</v>
      </c>
      <c r="E234" s="32" t="s">
        <v>318</v>
      </c>
      <c r="F234" s="32" t="s">
        <v>58</v>
      </c>
      <c r="G234" s="32" t="s">
        <v>59</v>
      </c>
      <c r="H234" s="32" t="s">
        <v>44</v>
      </c>
      <c r="I234" s="32" t="s">
        <v>319</v>
      </c>
      <c r="J234" s="32" t="s">
        <v>29</v>
      </c>
      <c r="K234" s="32" t="s">
        <v>29</v>
      </c>
      <c r="L234" s="32" t="s">
        <v>30</v>
      </c>
      <c r="M234" s="32">
        <v>6997247</v>
      </c>
      <c r="N234" s="32">
        <v>794466</v>
      </c>
      <c r="O234" s="32">
        <v>7791713</v>
      </c>
      <c r="P234" s="32">
        <v>564934</v>
      </c>
      <c r="Q234" s="32">
        <v>1118195</v>
      </c>
      <c r="R234" s="32">
        <v>1683129</v>
      </c>
      <c r="S234" s="32">
        <v>6108584</v>
      </c>
      <c r="T234" s="32">
        <v>1418181</v>
      </c>
      <c r="U234" s="32">
        <v>681950</v>
      </c>
      <c r="V234" s="20">
        <f>+$M234/$P234</f>
        <v>12.385954819501039</v>
      </c>
      <c r="W234" s="18">
        <f>+$R234/$O234</f>
        <v>0.21601527160972175</v>
      </c>
      <c r="X234" s="32">
        <f>+$T234/$U234</f>
        <v>2.0795967446293715</v>
      </c>
      <c r="Z234" s="12">
        <f>+$T234/$S234</f>
        <v>0.23216198713155128</v>
      </c>
      <c r="AB234" s="32">
        <f>+$T234/$O234</f>
        <v>0.18201145242387651</v>
      </c>
    </row>
    <row r="235" spans="1:28" x14ac:dyDescent="0.3">
      <c r="A235" s="33">
        <v>2068</v>
      </c>
      <c r="B235" s="32" t="s">
        <v>32</v>
      </c>
      <c r="C235" s="32" t="s">
        <v>25</v>
      </c>
      <c r="D235" s="32">
        <v>800106621</v>
      </c>
      <c r="E235" s="32" t="s">
        <v>304</v>
      </c>
      <c r="F235" s="32" t="s">
        <v>58</v>
      </c>
      <c r="G235" s="32" t="s">
        <v>59</v>
      </c>
      <c r="H235" s="32" t="s">
        <v>27</v>
      </c>
      <c r="I235" s="32" t="s">
        <v>305</v>
      </c>
      <c r="J235" s="32" t="s">
        <v>29</v>
      </c>
      <c r="K235" s="32" t="s">
        <v>29</v>
      </c>
      <c r="L235" s="32" t="s">
        <v>30</v>
      </c>
      <c r="M235" s="32">
        <v>7302116</v>
      </c>
      <c r="N235" s="32">
        <v>760871</v>
      </c>
      <c r="O235" s="32">
        <v>8062987</v>
      </c>
      <c r="P235" s="32">
        <v>2575629</v>
      </c>
      <c r="Q235" s="32">
        <v>2910215</v>
      </c>
      <c r="R235" s="32">
        <v>5485844</v>
      </c>
      <c r="S235" s="32">
        <v>2577143</v>
      </c>
      <c r="T235" s="32">
        <v>616864</v>
      </c>
      <c r="U235" s="32">
        <v>507992</v>
      </c>
      <c r="V235" s="20">
        <f>+$M235/$P235</f>
        <v>2.8350806734976195</v>
      </c>
      <c r="W235" s="18">
        <f>+$R235/$O235</f>
        <v>0.68037366301099089</v>
      </c>
      <c r="X235" s="32">
        <f>+$T235/$U235</f>
        <v>1.2143183357218224</v>
      </c>
      <c r="Z235" s="12">
        <f>+$T235/$S235</f>
        <v>0.23935963196454368</v>
      </c>
      <c r="AB235" s="32">
        <f>+$T235/$O235</f>
        <v>7.6505642387864448E-2</v>
      </c>
    </row>
    <row r="236" spans="1:28" x14ac:dyDescent="0.3">
      <c r="A236" s="33">
        <v>1498</v>
      </c>
      <c r="B236" s="32" t="s">
        <v>24</v>
      </c>
      <c r="C236" s="32" t="s">
        <v>25</v>
      </c>
      <c r="D236" s="32">
        <v>830067414</v>
      </c>
      <c r="E236" s="32" t="s">
        <v>97</v>
      </c>
      <c r="F236" s="32" t="s">
        <v>58</v>
      </c>
      <c r="G236" s="32" t="s">
        <v>59</v>
      </c>
      <c r="H236" s="32" t="s">
        <v>27</v>
      </c>
      <c r="I236" s="32" t="s">
        <v>98</v>
      </c>
      <c r="J236" s="32" t="s">
        <v>74</v>
      </c>
      <c r="K236" s="32" t="s">
        <v>99</v>
      </c>
      <c r="L236" s="32" t="s">
        <v>30</v>
      </c>
      <c r="M236" s="32">
        <v>82013128</v>
      </c>
      <c r="N236" s="32">
        <v>71453154</v>
      </c>
      <c r="O236" s="32">
        <v>153466282</v>
      </c>
      <c r="P236" s="32">
        <v>36410529</v>
      </c>
      <c r="Q236" s="32">
        <v>35637528</v>
      </c>
      <c r="R236" s="32">
        <v>72048057</v>
      </c>
      <c r="S236" s="32">
        <v>81418225</v>
      </c>
      <c r="T236" s="32">
        <v>19620337</v>
      </c>
      <c r="U236" s="32">
        <v>15355342</v>
      </c>
      <c r="V236" s="20">
        <f>+$M236/$P236</f>
        <v>2.2524563705185385</v>
      </c>
      <c r="W236" s="18">
        <f>+$R236/$O236</f>
        <v>0.46947157421849839</v>
      </c>
      <c r="X236" s="32">
        <f>+$T236/$U236</f>
        <v>1.2777531754095741</v>
      </c>
      <c r="Z236" s="12">
        <f>+$T236/$S236</f>
        <v>0.24098212654476317</v>
      </c>
      <c r="AB236" s="32">
        <f>+$T236/$O236</f>
        <v>0.12784786823727182</v>
      </c>
    </row>
    <row r="237" spans="1:28" x14ac:dyDescent="0.3">
      <c r="A237" s="33">
        <v>3474</v>
      </c>
      <c r="B237" s="32" t="s">
        <v>24</v>
      </c>
      <c r="C237" s="32" t="s">
        <v>25</v>
      </c>
      <c r="D237" s="32">
        <v>900184924</v>
      </c>
      <c r="E237" s="32" t="s">
        <v>171</v>
      </c>
      <c r="F237" s="32" t="s">
        <v>58</v>
      </c>
      <c r="G237" s="32" t="s">
        <v>59</v>
      </c>
      <c r="H237" s="32" t="s">
        <v>51</v>
      </c>
      <c r="I237" s="32" t="s">
        <v>172</v>
      </c>
      <c r="J237" s="32" t="s">
        <v>29</v>
      </c>
      <c r="K237" s="32" t="s">
        <v>29</v>
      </c>
      <c r="L237" s="32" t="s">
        <v>30</v>
      </c>
      <c r="M237" s="32">
        <v>141717561</v>
      </c>
      <c r="N237" s="32">
        <v>10318142</v>
      </c>
      <c r="O237" s="32">
        <v>152035703</v>
      </c>
      <c r="P237" s="32">
        <v>137425844</v>
      </c>
      <c r="Q237" s="32">
        <v>1841335</v>
      </c>
      <c r="R237" s="32">
        <v>139267179</v>
      </c>
      <c r="S237" s="32">
        <v>12768524</v>
      </c>
      <c r="T237" s="32">
        <v>3078379</v>
      </c>
      <c r="U237" s="32">
        <v>10075560</v>
      </c>
      <c r="V237" s="20">
        <f>+$M237/$P237</f>
        <v>1.0312293297612929</v>
      </c>
      <c r="W237" s="18">
        <f>+$R237/$O237</f>
        <v>0.91601627941300079</v>
      </c>
      <c r="X237" s="32">
        <f>+$T237/$U237</f>
        <v>0.3055293204546447</v>
      </c>
      <c r="Z237" s="12">
        <f>+$T237/$S237</f>
        <v>0.24109121774764256</v>
      </c>
      <c r="AB237" s="32">
        <f>+$T237/$O237</f>
        <v>2.02477374672974E-2</v>
      </c>
    </row>
    <row r="238" spans="1:28" x14ac:dyDescent="0.3">
      <c r="A238" s="33">
        <v>38150</v>
      </c>
      <c r="B238" s="32" t="s">
        <v>32</v>
      </c>
      <c r="C238" s="32" t="s">
        <v>25</v>
      </c>
      <c r="D238" s="32">
        <v>900606989</v>
      </c>
      <c r="E238" s="32" t="s">
        <v>907</v>
      </c>
      <c r="F238" s="32" t="s">
        <v>58</v>
      </c>
      <c r="G238" s="32" t="s">
        <v>59</v>
      </c>
      <c r="H238" s="32" t="s">
        <v>27</v>
      </c>
      <c r="I238" s="32" t="s">
        <v>908</v>
      </c>
      <c r="J238" s="32" t="s">
        <v>158</v>
      </c>
      <c r="K238" s="32" t="s">
        <v>247</v>
      </c>
      <c r="L238" s="32" t="s">
        <v>30</v>
      </c>
      <c r="M238" s="32">
        <v>10675126</v>
      </c>
      <c r="N238" s="32">
        <v>1593239</v>
      </c>
      <c r="O238" s="32">
        <v>12268365</v>
      </c>
      <c r="P238" s="32">
        <v>4176023</v>
      </c>
      <c r="Q238" s="32">
        <v>2939877</v>
      </c>
      <c r="R238" s="32">
        <v>7115900</v>
      </c>
      <c r="S238" s="32">
        <v>5152465</v>
      </c>
      <c r="T238" s="32">
        <v>1261302</v>
      </c>
      <c r="V238" s="20">
        <f>+$M238/$P238</f>
        <v>2.5562900395902992</v>
      </c>
      <c r="W238" s="18">
        <f>+$R238/$O238</f>
        <v>0.58002023904570821</v>
      </c>
      <c r="Z238" s="12">
        <f>+$T238/$S238</f>
        <v>0.24479584043753816</v>
      </c>
      <c r="AB238" s="32">
        <f>+$T238/$O238</f>
        <v>0.10280929854956222</v>
      </c>
    </row>
    <row r="239" spans="1:28" x14ac:dyDescent="0.3">
      <c r="A239" s="33">
        <v>40118</v>
      </c>
      <c r="B239" s="32" t="s">
        <v>32</v>
      </c>
      <c r="C239" s="32" t="s">
        <v>25</v>
      </c>
      <c r="D239" s="32">
        <v>900740837</v>
      </c>
      <c r="E239" s="32" t="s">
        <v>929</v>
      </c>
      <c r="F239" s="32" t="s">
        <v>58</v>
      </c>
      <c r="G239" s="32" t="s">
        <v>59</v>
      </c>
      <c r="H239" s="32" t="s">
        <v>27</v>
      </c>
      <c r="I239" s="32" t="s">
        <v>930</v>
      </c>
      <c r="J239" s="32" t="s">
        <v>546</v>
      </c>
      <c r="K239" s="32" t="s">
        <v>547</v>
      </c>
      <c r="L239" s="32" t="s">
        <v>30</v>
      </c>
      <c r="M239" s="32">
        <v>3595735</v>
      </c>
      <c r="N239" s="32">
        <v>747414</v>
      </c>
      <c r="O239" s="32">
        <v>4343149</v>
      </c>
      <c r="P239" s="32">
        <v>891509</v>
      </c>
      <c r="Q239" s="32">
        <v>245423</v>
      </c>
      <c r="R239" s="32">
        <v>1136932</v>
      </c>
      <c r="S239" s="32">
        <v>3206217</v>
      </c>
      <c r="T239" s="32">
        <v>786602</v>
      </c>
      <c r="U239" s="32">
        <v>44628</v>
      </c>
      <c r="V239" s="20">
        <f>+$M239/$P239</f>
        <v>4.0333131802371032</v>
      </c>
      <c r="W239" s="18">
        <f>+$R239/$O239</f>
        <v>0.26177596025372374</v>
      </c>
      <c r="X239" s="32">
        <f>+$T239/$U239</f>
        <v>17.625750649816258</v>
      </c>
      <c r="Z239" s="12">
        <f>+$T239/$S239</f>
        <v>0.24533648221564541</v>
      </c>
      <c r="AB239" s="32">
        <f>+$T239/$O239</f>
        <v>0.18111328899837423</v>
      </c>
    </row>
    <row r="240" spans="1:28" x14ac:dyDescent="0.3">
      <c r="A240" s="33">
        <v>29426</v>
      </c>
      <c r="B240" s="32" t="s">
        <v>32</v>
      </c>
      <c r="C240" s="32" t="s">
        <v>25</v>
      </c>
      <c r="D240" s="32">
        <v>900311030</v>
      </c>
      <c r="E240" s="32" t="s">
        <v>774</v>
      </c>
      <c r="F240" s="32" t="s">
        <v>58</v>
      </c>
      <c r="G240" s="32" t="s">
        <v>59</v>
      </c>
      <c r="H240" s="32" t="s">
        <v>775</v>
      </c>
      <c r="I240" s="32" t="s">
        <v>776</v>
      </c>
      <c r="J240" s="32" t="s">
        <v>74</v>
      </c>
      <c r="K240" s="32" t="s">
        <v>112</v>
      </c>
      <c r="L240" s="32" t="s">
        <v>30</v>
      </c>
      <c r="M240" s="32">
        <v>15324142</v>
      </c>
      <c r="N240" s="32">
        <v>3035021</v>
      </c>
      <c r="O240" s="32">
        <v>18359163</v>
      </c>
      <c r="P240" s="32">
        <v>3477065</v>
      </c>
      <c r="Q240" s="32">
        <v>5459543</v>
      </c>
      <c r="R240" s="32">
        <v>8936608</v>
      </c>
      <c r="S240" s="32">
        <v>9422555</v>
      </c>
      <c r="T240" s="32">
        <v>2315740</v>
      </c>
      <c r="U240" s="32">
        <v>878378</v>
      </c>
      <c r="V240" s="20">
        <f>+$M240/$P240</f>
        <v>4.4072060775395343</v>
      </c>
      <c r="W240" s="18">
        <f>+$R240/$O240</f>
        <v>0.48676554590206539</v>
      </c>
      <c r="X240" s="32">
        <f>+$T240/$U240</f>
        <v>2.6363820587491946</v>
      </c>
      <c r="Z240" s="12">
        <f>+$T240/$S240</f>
        <v>0.24576561240555242</v>
      </c>
      <c r="AB240" s="32">
        <f>+$T240/$O240</f>
        <v>0.12613537991900828</v>
      </c>
    </row>
    <row r="241" spans="1:29" x14ac:dyDescent="0.3">
      <c r="A241" s="33">
        <v>23408</v>
      </c>
      <c r="B241" s="32" t="s">
        <v>32</v>
      </c>
      <c r="C241" s="32" t="s">
        <v>25</v>
      </c>
      <c r="D241" s="32">
        <v>900076424</v>
      </c>
      <c r="E241" s="32" t="s">
        <v>683</v>
      </c>
      <c r="F241" s="32" t="s">
        <v>58</v>
      </c>
      <c r="G241" s="32" t="s">
        <v>59</v>
      </c>
      <c r="H241" s="32" t="s">
        <v>51</v>
      </c>
      <c r="I241" s="32" t="s">
        <v>684</v>
      </c>
      <c r="J241" s="32" t="s">
        <v>29</v>
      </c>
      <c r="K241" s="32" t="s">
        <v>29</v>
      </c>
      <c r="L241" s="32" t="s">
        <v>30</v>
      </c>
      <c r="M241" s="32">
        <v>39215562</v>
      </c>
      <c r="N241" s="32">
        <v>10634369</v>
      </c>
      <c r="O241" s="32">
        <v>49849931</v>
      </c>
      <c r="P241" s="32">
        <v>28504204</v>
      </c>
      <c r="Q241" s="32">
        <v>1978154</v>
      </c>
      <c r="R241" s="32">
        <v>30482358</v>
      </c>
      <c r="S241" s="32">
        <v>19367573</v>
      </c>
      <c r="T241" s="32">
        <v>4760236</v>
      </c>
      <c r="U241" s="32">
        <v>2391114</v>
      </c>
      <c r="V241" s="20">
        <f>+$M241/$P241</f>
        <v>1.3757816917111596</v>
      </c>
      <c r="W241" s="18">
        <f>+$R241/$O241</f>
        <v>0.61148245119938083</v>
      </c>
      <c r="X241" s="32">
        <f>+$T241/$U241</f>
        <v>1.9908026133425676</v>
      </c>
      <c r="Z241" s="12">
        <f>+$T241/$S241</f>
        <v>0.24578381607235972</v>
      </c>
      <c r="AB241" s="32">
        <f>+$T241/$O241</f>
        <v>9.5491325755295425E-2</v>
      </c>
    </row>
    <row r="242" spans="1:29" x14ac:dyDescent="0.3">
      <c r="A242" s="33">
        <v>17886</v>
      </c>
      <c r="B242" s="32" t="s">
        <v>32</v>
      </c>
      <c r="C242" s="32" t="s">
        <v>25</v>
      </c>
      <c r="D242" s="32">
        <v>860516281</v>
      </c>
      <c r="E242" s="32" t="s">
        <v>606</v>
      </c>
      <c r="F242" s="32" t="s">
        <v>58</v>
      </c>
      <c r="G242" s="32" t="s">
        <v>59</v>
      </c>
      <c r="H242" s="32" t="s">
        <v>27</v>
      </c>
      <c r="I242" s="32" t="s">
        <v>607</v>
      </c>
      <c r="J242" s="32" t="s">
        <v>29</v>
      </c>
      <c r="K242" s="32" t="s">
        <v>29</v>
      </c>
      <c r="L242" s="32" t="s">
        <v>30</v>
      </c>
      <c r="M242" s="32">
        <v>8267070</v>
      </c>
      <c r="N242" s="32">
        <v>1662912</v>
      </c>
      <c r="O242" s="32">
        <v>9929982</v>
      </c>
      <c r="P242" s="32">
        <v>4448089</v>
      </c>
      <c r="Q242" s="32">
        <v>477295</v>
      </c>
      <c r="R242" s="32">
        <v>4925384</v>
      </c>
      <c r="S242" s="32">
        <v>5004598</v>
      </c>
      <c r="T242" s="32">
        <v>1246506</v>
      </c>
      <c r="V242" s="20">
        <f>+$M242/$P242</f>
        <v>1.8585666788591686</v>
      </c>
      <c r="W242" s="18">
        <f>+$R242/$O242</f>
        <v>0.49601137242746263</v>
      </c>
      <c r="Z242" s="12">
        <f>+$T242/$S242</f>
        <v>0.24907215324787327</v>
      </c>
      <c r="AB242" s="32">
        <f>+$T242/$O242</f>
        <v>0.12552953268193234</v>
      </c>
    </row>
    <row r="243" spans="1:29" x14ac:dyDescent="0.3">
      <c r="A243" s="33">
        <v>4268</v>
      </c>
      <c r="B243" s="32" t="s">
        <v>32</v>
      </c>
      <c r="C243" s="32" t="s">
        <v>25</v>
      </c>
      <c r="D243" s="32">
        <v>800212989</v>
      </c>
      <c r="E243" s="32" t="s">
        <v>348</v>
      </c>
      <c r="F243" s="32" t="s">
        <v>58</v>
      </c>
      <c r="G243" s="32" t="s">
        <v>59</v>
      </c>
      <c r="H243" s="32" t="s">
        <v>27</v>
      </c>
      <c r="I243" s="32" t="s">
        <v>349</v>
      </c>
      <c r="J243" s="32" t="s">
        <v>29</v>
      </c>
      <c r="K243" s="32" t="s">
        <v>29</v>
      </c>
      <c r="L243" s="32" t="s">
        <v>30</v>
      </c>
      <c r="M243" s="32">
        <v>2654976</v>
      </c>
      <c r="N243" s="32">
        <v>1292800</v>
      </c>
      <c r="O243" s="32">
        <v>3947776</v>
      </c>
      <c r="P243" s="32">
        <v>893205</v>
      </c>
      <c r="Q243" s="32">
        <v>1512688</v>
      </c>
      <c r="R243" s="32">
        <v>2405893</v>
      </c>
      <c r="S243" s="32">
        <v>1541883</v>
      </c>
      <c r="T243" s="32">
        <v>384548</v>
      </c>
      <c r="U243" s="32">
        <v>297113</v>
      </c>
      <c r="V243" s="20">
        <f>+$M243/$P243</f>
        <v>2.9724150670898619</v>
      </c>
      <c r="W243" s="18">
        <f>+$R243/$O243</f>
        <v>0.60942996765773949</v>
      </c>
      <c r="X243" s="32">
        <f>+$T243/$U243</f>
        <v>1.2942819735252244</v>
      </c>
      <c r="Z243" s="12">
        <f>+$T243/$S243</f>
        <v>0.24940154343747223</v>
      </c>
      <c r="AB243" s="32">
        <f>+$T243/$O243</f>
        <v>9.740876888658323E-2</v>
      </c>
    </row>
    <row r="244" spans="1:29" x14ac:dyDescent="0.3">
      <c r="A244" s="33">
        <v>5646</v>
      </c>
      <c r="B244" s="32" t="s">
        <v>32</v>
      </c>
      <c r="C244" s="32" t="s">
        <v>25</v>
      </c>
      <c r="D244" s="32">
        <v>802013459</v>
      </c>
      <c r="E244" s="32" t="s">
        <v>43</v>
      </c>
      <c r="F244" s="32" t="s">
        <v>58</v>
      </c>
      <c r="G244" s="32" t="s">
        <v>34</v>
      </c>
      <c r="H244" s="32" t="s">
        <v>44</v>
      </c>
      <c r="I244" s="32" t="s">
        <v>45</v>
      </c>
      <c r="J244" s="32" t="s">
        <v>46</v>
      </c>
      <c r="K244" s="32" t="s">
        <v>47</v>
      </c>
      <c r="L244" s="32" t="s">
        <v>30</v>
      </c>
      <c r="M244" s="32">
        <v>864142</v>
      </c>
      <c r="N244" s="32">
        <v>1704916</v>
      </c>
      <c r="O244" s="32">
        <v>2569058</v>
      </c>
      <c r="P244" s="32">
        <v>866168</v>
      </c>
      <c r="R244" s="32">
        <v>866168</v>
      </c>
      <c r="S244" s="32">
        <v>1702890</v>
      </c>
      <c r="T244" s="32">
        <v>425979</v>
      </c>
      <c r="U244" s="32">
        <v>175347</v>
      </c>
      <c r="V244" s="20">
        <f>+$M244/$P244</f>
        <v>0.99766096184573894</v>
      </c>
      <c r="W244" s="18">
        <f>+$R244/$O244</f>
        <v>0.33715392957262935</v>
      </c>
      <c r="X244" s="32">
        <f>+$T244/$U244</f>
        <v>2.4293486629369192</v>
      </c>
      <c r="Z244" s="12">
        <f>+$T244/$S244</f>
        <v>0.25015062628825113</v>
      </c>
      <c r="AB244" s="32">
        <f>+$T244/$O244</f>
        <v>0.16581135965011301</v>
      </c>
    </row>
    <row r="245" spans="1:29" x14ac:dyDescent="0.3">
      <c r="A245" s="33">
        <v>1328</v>
      </c>
      <c r="B245" s="32" t="s">
        <v>24</v>
      </c>
      <c r="C245" s="32" t="s">
        <v>25</v>
      </c>
      <c r="D245" s="32">
        <v>830036006</v>
      </c>
      <c r="E245" s="32" t="s">
        <v>91</v>
      </c>
      <c r="F245" s="32" t="s">
        <v>58</v>
      </c>
      <c r="G245" s="32" t="s">
        <v>59</v>
      </c>
      <c r="H245" s="32" t="s">
        <v>27</v>
      </c>
      <c r="I245" s="32" t="s">
        <v>92</v>
      </c>
      <c r="J245" s="32" t="s">
        <v>29</v>
      </c>
      <c r="K245" s="32" t="s">
        <v>29</v>
      </c>
      <c r="L245" s="32" t="s">
        <v>30</v>
      </c>
      <c r="M245" s="32">
        <v>102925300</v>
      </c>
      <c r="N245" s="32">
        <v>9897234</v>
      </c>
      <c r="O245" s="32">
        <v>112822534</v>
      </c>
      <c r="P245" s="32">
        <v>62599513</v>
      </c>
      <c r="Q245" s="32">
        <v>4034920</v>
      </c>
      <c r="R245" s="32">
        <v>66634433</v>
      </c>
      <c r="S245" s="32">
        <v>46188101</v>
      </c>
      <c r="T245" s="32">
        <v>11639978</v>
      </c>
      <c r="U245" s="32">
        <v>25938203</v>
      </c>
      <c r="V245" s="20">
        <f>+$M245/$P245</f>
        <v>1.6441869124445105</v>
      </c>
      <c r="W245" s="18">
        <f>+$R245/$O245</f>
        <v>0.59061280258073268</v>
      </c>
      <c r="X245" s="32">
        <f>+$T245/$U245</f>
        <v>0.44875807317877803</v>
      </c>
      <c r="Z245" s="12">
        <f>+$T245/$S245</f>
        <v>0.25201248260888665</v>
      </c>
      <c r="AB245" s="32">
        <f>+$T245/$O245</f>
        <v>0.10317068396992395</v>
      </c>
      <c r="AC245" s="9"/>
    </row>
    <row r="246" spans="1:29" x14ac:dyDescent="0.3">
      <c r="A246" s="33">
        <v>31936</v>
      </c>
      <c r="B246" s="32" t="s">
        <v>32</v>
      </c>
      <c r="C246" s="32" t="s">
        <v>25</v>
      </c>
      <c r="D246" s="32">
        <v>900390835</v>
      </c>
      <c r="E246" s="32" t="s">
        <v>814</v>
      </c>
      <c r="F246" s="32" t="s">
        <v>58</v>
      </c>
      <c r="G246" s="32" t="s">
        <v>59</v>
      </c>
      <c r="H246" s="32" t="s">
        <v>27</v>
      </c>
      <c r="I246" s="32" t="s">
        <v>815</v>
      </c>
      <c r="J246" s="32" t="s">
        <v>41</v>
      </c>
      <c r="K246" s="32" t="s">
        <v>42</v>
      </c>
      <c r="L246" s="32" t="s">
        <v>30</v>
      </c>
      <c r="M246" s="32">
        <v>7360187</v>
      </c>
      <c r="N246" s="32">
        <v>6295453</v>
      </c>
      <c r="O246" s="32">
        <v>13655640</v>
      </c>
      <c r="P246" s="32">
        <v>3205682</v>
      </c>
      <c r="Q246" s="32">
        <v>3205</v>
      </c>
      <c r="R246" s="32">
        <v>3208887</v>
      </c>
      <c r="S246" s="32">
        <v>10446753</v>
      </c>
      <c r="T246" s="32">
        <v>2633599</v>
      </c>
      <c r="U246" s="32">
        <v>325032</v>
      </c>
      <c r="V246" s="20">
        <f>+$M246/$P246</f>
        <v>2.2959816351091593</v>
      </c>
      <c r="W246" s="18">
        <f>+$R246/$O246</f>
        <v>0.23498620350272853</v>
      </c>
      <c r="X246" s="32">
        <f>+$T246/$U246</f>
        <v>8.1025837456004339</v>
      </c>
      <c r="Z246" s="12">
        <f>+$T246/$S246</f>
        <v>0.25209737417932632</v>
      </c>
      <c r="AB246" s="32">
        <f>+$T246/$O246</f>
        <v>0.19285796930791965</v>
      </c>
    </row>
    <row r="247" spans="1:29" x14ac:dyDescent="0.3">
      <c r="A247" s="33">
        <v>11026</v>
      </c>
      <c r="B247" s="32" t="s">
        <v>32</v>
      </c>
      <c r="C247" s="32" t="s">
        <v>25</v>
      </c>
      <c r="D247" s="32">
        <v>830034233</v>
      </c>
      <c r="E247" s="32" t="s">
        <v>459</v>
      </c>
      <c r="F247" s="32" t="s">
        <v>58</v>
      </c>
      <c r="G247" s="32" t="s">
        <v>59</v>
      </c>
      <c r="H247" s="32" t="s">
        <v>51</v>
      </c>
      <c r="I247" s="32" t="s">
        <v>460</v>
      </c>
      <c r="J247" s="32" t="s">
        <v>29</v>
      </c>
      <c r="K247" s="32" t="s">
        <v>29</v>
      </c>
      <c r="L247" s="32" t="s">
        <v>30</v>
      </c>
      <c r="M247" s="32">
        <v>12463680</v>
      </c>
      <c r="N247" s="32">
        <v>1129868</v>
      </c>
      <c r="O247" s="32">
        <v>13593548</v>
      </c>
      <c r="P247" s="32">
        <v>4251900</v>
      </c>
      <c r="R247" s="32">
        <v>4251900</v>
      </c>
      <c r="S247" s="32">
        <v>9341648</v>
      </c>
      <c r="T247" s="32">
        <v>2380931</v>
      </c>
      <c r="V247" s="20">
        <f>+$M247/$P247</f>
        <v>2.9313201157129756</v>
      </c>
      <c r="W247" s="18">
        <f>+$R247/$O247</f>
        <v>0.31278809623506681</v>
      </c>
      <c r="Z247" s="12">
        <f>+$T247/$S247</f>
        <v>0.25487269483928315</v>
      </c>
      <c r="AB247" s="32">
        <f>+$T247/$O247</f>
        <v>0.17515154983820266</v>
      </c>
    </row>
    <row r="248" spans="1:29" x14ac:dyDescent="0.3">
      <c r="A248" s="33">
        <v>15424</v>
      </c>
      <c r="B248" s="32" t="s">
        <v>32</v>
      </c>
      <c r="C248" s="32" t="s">
        <v>25</v>
      </c>
      <c r="D248" s="32">
        <v>860000065</v>
      </c>
      <c r="E248" s="32" t="s">
        <v>555</v>
      </c>
      <c r="F248" s="32" t="s">
        <v>58</v>
      </c>
      <c r="G248" s="32" t="s">
        <v>59</v>
      </c>
      <c r="H248" s="32" t="s">
        <v>44</v>
      </c>
      <c r="I248" s="32" t="s">
        <v>556</v>
      </c>
      <c r="J248" s="32" t="s">
        <v>29</v>
      </c>
      <c r="K248" s="32" t="s">
        <v>29</v>
      </c>
      <c r="L248" s="32" t="s">
        <v>30</v>
      </c>
      <c r="M248" s="32">
        <v>13321455</v>
      </c>
      <c r="N248" s="32">
        <v>3482922</v>
      </c>
      <c r="O248" s="32">
        <v>16804377</v>
      </c>
      <c r="P248" s="32">
        <v>3974997</v>
      </c>
      <c r="Q248" s="32">
        <v>442504</v>
      </c>
      <c r="R248" s="32">
        <v>4417501</v>
      </c>
      <c r="S248" s="32">
        <v>12386876</v>
      </c>
      <c r="T248" s="32">
        <v>3165955</v>
      </c>
      <c r="U248" s="32">
        <v>124</v>
      </c>
      <c r="V248" s="20">
        <f>+$M248/$P248</f>
        <v>3.3513119632543118</v>
      </c>
      <c r="W248" s="18">
        <f>+$R248/$O248</f>
        <v>0.26287799898800174</v>
      </c>
      <c r="X248" s="32">
        <f>+$T248/$U248</f>
        <v>25531.895161290322</v>
      </c>
      <c r="Z248" s="12">
        <f>+$T248/$S248</f>
        <v>0.25558946420388806</v>
      </c>
      <c r="AB248" s="32">
        <f>+$T248/$O248</f>
        <v>0.18840061729155447</v>
      </c>
    </row>
    <row r="249" spans="1:29" x14ac:dyDescent="0.3">
      <c r="A249" s="33">
        <v>18360</v>
      </c>
      <c r="B249" s="32" t="s">
        <v>32</v>
      </c>
      <c r="C249" s="32" t="s">
        <v>25</v>
      </c>
      <c r="D249" s="32">
        <v>860534810</v>
      </c>
      <c r="E249" s="32" t="s">
        <v>614</v>
      </c>
      <c r="F249" s="32" t="s">
        <v>58</v>
      </c>
      <c r="G249" s="32" t="s">
        <v>59</v>
      </c>
      <c r="H249" s="32" t="s">
        <v>27</v>
      </c>
      <c r="I249" s="32" t="s">
        <v>615</v>
      </c>
      <c r="J249" s="32" t="s">
        <v>29</v>
      </c>
      <c r="K249" s="32" t="s">
        <v>29</v>
      </c>
      <c r="L249" s="32" t="s">
        <v>30</v>
      </c>
      <c r="M249" s="32">
        <v>6300672</v>
      </c>
      <c r="N249" s="32">
        <v>4181519</v>
      </c>
      <c r="O249" s="32">
        <v>10482191</v>
      </c>
      <c r="P249" s="32">
        <v>1260130</v>
      </c>
      <c r="Q249" s="32">
        <v>4499389</v>
      </c>
      <c r="R249" s="32">
        <v>5759519</v>
      </c>
      <c r="S249" s="32">
        <v>4722672</v>
      </c>
      <c r="T249" s="32">
        <v>1207582</v>
      </c>
      <c r="V249" s="20">
        <f>+$M249/$P249</f>
        <v>5.0000174585161847</v>
      </c>
      <c r="W249" s="18">
        <f>+$R249/$O249</f>
        <v>0.54945755138405705</v>
      </c>
      <c r="Z249" s="12">
        <f>+$T249/$S249</f>
        <v>0.25569889249136929</v>
      </c>
      <c r="AB249" s="32">
        <f>+$T249/$O249</f>
        <v>0.11520320513144627</v>
      </c>
    </row>
    <row r="250" spans="1:29" x14ac:dyDescent="0.3">
      <c r="A250" s="33">
        <v>2072</v>
      </c>
      <c r="B250" s="32" t="s">
        <v>24</v>
      </c>
      <c r="C250" s="32" t="s">
        <v>25</v>
      </c>
      <c r="D250" s="32">
        <v>860028581</v>
      </c>
      <c r="E250" s="32" t="s">
        <v>127</v>
      </c>
      <c r="F250" s="32" t="s">
        <v>58</v>
      </c>
      <c r="G250" s="32" t="s">
        <v>59</v>
      </c>
      <c r="H250" s="32" t="s">
        <v>27</v>
      </c>
      <c r="I250" s="32" t="s">
        <v>128</v>
      </c>
      <c r="J250" s="32" t="s">
        <v>29</v>
      </c>
      <c r="K250" s="32" t="s">
        <v>29</v>
      </c>
      <c r="L250" s="32" t="s">
        <v>30</v>
      </c>
      <c r="M250" s="32">
        <v>9208842</v>
      </c>
      <c r="N250" s="32">
        <v>41329415</v>
      </c>
      <c r="O250" s="32">
        <v>50538257</v>
      </c>
      <c r="P250" s="32">
        <v>3316342</v>
      </c>
      <c r="Q250" s="32">
        <v>6173674</v>
      </c>
      <c r="R250" s="32">
        <v>9490016</v>
      </c>
      <c r="S250" s="32">
        <v>41048241</v>
      </c>
      <c r="T250" s="32">
        <v>10543876</v>
      </c>
      <c r="V250" s="20">
        <f>+$M250/$P250</f>
        <v>2.7768070964936666</v>
      </c>
      <c r="W250" s="18">
        <f>+$R250/$O250</f>
        <v>0.18777885434394778</v>
      </c>
      <c r="Z250" s="12">
        <f>+$T250/$S250</f>
        <v>0.25686547689095862</v>
      </c>
      <c r="AB250" s="32">
        <f>+$T250/$O250</f>
        <v>0.20863157191986262</v>
      </c>
    </row>
    <row r="251" spans="1:29" x14ac:dyDescent="0.3">
      <c r="A251" s="33">
        <v>40880</v>
      </c>
      <c r="B251" s="32" t="s">
        <v>32</v>
      </c>
      <c r="C251" s="32" t="s">
        <v>25</v>
      </c>
      <c r="D251" s="32">
        <v>900802218</v>
      </c>
      <c r="E251" s="32" t="s">
        <v>931</v>
      </c>
      <c r="F251" s="32" t="s">
        <v>58</v>
      </c>
      <c r="G251" s="32" t="s">
        <v>59</v>
      </c>
      <c r="H251" s="32" t="s">
        <v>27</v>
      </c>
      <c r="I251" s="32" t="s">
        <v>932</v>
      </c>
      <c r="J251" s="32" t="s">
        <v>29</v>
      </c>
      <c r="K251" s="32" t="s">
        <v>29</v>
      </c>
      <c r="L251" s="32" t="s">
        <v>30</v>
      </c>
      <c r="M251" s="32">
        <v>24956633</v>
      </c>
      <c r="N251" s="32">
        <v>722442</v>
      </c>
      <c r="O251" s="32">
        <v>25679075</v>
      </c>
      <c r="P251" s="32">
        <v>15770331</v>
      </c>
      <c r="R251" s="32">
        <v>15770331</v>
      </c>
      <c r="S251" s="32">
        <v>9908744</v>
      </c>
      <c r="T251" s="32">
        <v>2545369</v>
      </c>
      <c r="V251" s="20">
        <f>+$M251/$P251</f>
        <v>1.5825053386641028</v>
      </c>
      <c r="W251" s="18">
        <f>+$R251/$O251</f>
        <v>0.61413158378952515</v>
      </c>
      <c r="Z251" s="12">
        <f>+$T251/$S251</f>
        <v>0.25688109411243243</v>
      </c>
      <c r="AB251" s="32">
        <f>+$T251/$O251</f>
        <v>9.9122300939578231E-2</v>
      </c>
    </row>
    <row r="252" spans="1:29" x14ac:dyDescent="0.3">
      <c r="A252" s="33">
        <v>6886</v>
      </c>
      <c r="B252" s="32" t="s">
        <v>32</v>
      </c>
      <c r="C252" s="32" t="s">
        <v>25</v>
      </c>
      <c r="D252" s="32">
        <v>805022934</v>
      </c>
      <c r="E252" s="32" t="s">
        <v>392</v>
      </c>
      <c r="F252" s="32" t="s">
        <v>58</v>
      </c>
      <c r="G252" s="32" t="s">
        <v>59</v>
      </c>
      <c r="H252" s="32" t="s">
        <v>27</v>
      </c>
      <c r="I252" s="32" t="s">
        <v>393</v>
      </c>
      <c r="J252" s="32" t="s">
        <v>158</v>
      </c>
      <c r="K252" s="32" t="s">
        <v>247</v>
      </c>
      <c r="L252" s="32" t="s">
        <v>30</v>
      </c>
      <c r="M252" s="32">
        <v>2150783</v>
      </c>
      <c r="N252" s="32">
        <v>348446</v>
      </c>
      <c r="O252" s="32">
        <v>2499229</v>
      </c>
      <c r="P252" s="32">
        <v>978739</v>
      </c>
      <c r="Q252" s="32">
        <v>148078</v>
      </c>
      <c r="R252" s="32">
        <v>1126817</v>
      </c>
      <c r="S252" s="32">
        <v>1372412</v>
      </c>
      <c r="T252" s="32">
        <v>355907</v>
      </c>
      <c r="U252" s="32">
        <v>269415</v>
      </c>
      <c r="V252" s="20">
        <f>+$M252/$P252</f>
        <v>2.1975041354232334</v>
      </c>
      <c r="W252" s="18">
        <f>+$R252/$O252</f>
        <v>0.45086584702722321</v>
      </c>
      <c r="X252" s="32">
        <f>+$T252/$U252</f>
        <v>1.3210363194328452</v>
      </c>
      <c r="Z252" s="12">
        <f>+$T252/$S252</f>
        <v>0.25932955992806822</v>
      </c>
      <c r="AB252" s="32">
        <f>+$T252/$O252</f>
        <v>0.14240671823190271</v>
      </c>
    </row>
    <row r="253" spans="1:29" x14ac:dyDescent="0.3">
      <c r="A253" s="33">
        <v>11992</v>
      </c>
      <c r="B253" s="32" t="s">
        <v>32</v>
      </c>
      <c r="C253" s="32" t="s">
        <v>25</v>
      </c>
      <c r="D253" s="32">
        <v>830065332</v>
      </c>
      <c r="E253" s="32" t="s">
        <v>487</v>
      </c>
      <c r="F253" s="32" t="s">
        <v>58</v>
      </c>
      <c r="G253" s="32" t="s">
        <v>59</v>
      </c>
      <c r="H253" s="32" t="s">
        <v>27</v>
      </c>
      <c r="I253" s="32" t="s">
        <v>488</v>
      </c>
      <c r="J253" s="32" t="s">
        <v>29</v>
      </c>
      <c r="K253" s="32" t="s">
        <v>29</v>
      </c>
      <c r="L253" s="32" t="s">
        <v>30</v>
      </c>
      <c r="M253" s="32">
        <v>19879463</v>
      </c>
      <c r="N253" s="32">
        <v>657819</v>
      </c>
      <c r="O253" s="32">
        <v>20537282</v>
      </c>
      <c r="P253" s="32">
        <v>5310621</v>
      </c>
      <c r="Q253" s="32">
        <v>88291</v>
      </c>
      <c r="R253" s="32">
        <v>5398912</v>
      </c>
      <c r="S253" s="32">
        <v>15138370</v>
      </c>
      <c r="T253" s="32">
        <v>3961318</v>
      </c>
      <c r="U253" s="32">
        <v>155841</v>
      </c>
      <c r="V253" s="20">
        <f>+$M253/$P253</f>
        <v>3.7433405622430973</v>
      </c>
      <c r="W253" s="18">
        <f>+$R253/$O253</f>
        <v>0.26288347211670948</v>
      </c>
      <c r="X253" s="32">
        <f>+$T253/$U253</f>
        <v>25.418971900847659</v>
      </c>
      <c r="Z253" s="12">
        <f>+$T253/$S253</f>
        <v>0.26167401113858363</v>
      </c>
      <c r="AB253" s="32">
        <f>+$T253/$O253</f>
        <v>0.19288423852776623</v>
      </c>
    </row>
    <row r="254" spans="1:29" x14ac:dyDescent="0.3">
      <c r="A254" s="33">
        <v>17962</v>
      </c>
      <c r="B254" s="32" t="s">
        <v>32</v>
      </c>
      <c r="C254" s="32" t="s">
        <v>25</v>
      </c>
      <c r="D254" s="32">
        <v>860518299</v>
      </c>
      <c r="E254" s="32" t="s">
        <v>608</v>
      </c>
      <c r="F254" s="32" t="s">
        <v>58</v>
      </c>
      <c r="G254" s="32" t="s">
        <v>59</v>
      </c>
      <c r="H254" s="32" t="s">
        <v>27</v>
      </c>
      <c r="I254" s="32" t="s">
        <v>609</v>
      </c>
      <c r="J254" s="32" t="s">
        <v>74</v>
      </c>
      <c r="K254" s="32" t="s">
        <v>112</v>
      </c>
      <c r="L254" s="32" t="s">
        <v>30</v>
      </c>
      <c r="M254" s="32">
        <v>31639513</v>
      </c>
      <c r="N254" s="32">
        <v>5548188</v>
      </c>
      <c r="O254" s="32">
        <v>37187701</v>
      </c>
      <c r="P254" s="32">
        <v>12715307</v>
      </c>
      <c r="Q254" s="32">
        <v>15371408</v>
      </c>
      <c r="R254" s="32">
        <v>28086715</v>
      </c>
      <c r="S254" s="32">
        <v>9100986</v>
      </c>
      <c r="T254" s="32">
        <v>2397359</v>
      </c>
      <c r="U254" s="32">
        <v>1970026</v>
      </c>
      <c r="V254" s="20">
        <f>+$M254/$P254</f>
        <v>2.4883011475853474</v>
      </c>
      <c r="W254" s="18">
        <f>+$R254/$O254</f>
        <v>0.7552689261430815</v>
      </c>
      <c r="X254" s="32">
        <f>+$T254/$U254</f>
        <v>1.2169174416987389</v>
      </c>
      <c r="Z254" s="12">
        <f>+$T254/$S254</f>
        <v>0.26341750223547206</v>
      </c>
      <c r="AB254" s="32">
        <f>+$T254/$O254</f>
        <v>6.4466448194794301E-2</v>
      </c>
    </row>
    <row r="255" spans="1:29" x14ac:dyDescent="0.3">
      <c r="A255" s="33">
        <v>12252</v>
      </c>
      <c r="B255" s="32" t="s">
        <v>32</v>
      </c>
      <c r="C255" s="32" t="s">
        <v>25</v>
      </c>
      <c r="D255" s="32">
        <v>830072417</v>
      </c>
      <c r="E255" s="32" t="s">
        <v>495</v>
      </c>
      <c r="F255" s="32" t="s">
        <v>58</v>
      </c>
      <c r="G255" s="32" t="s">
        <v>59</v>
      </c>
      <c r="H255" s="32" t="s">
        <v>51</v>
      </c>
      <c r="I255" s="32" t="s">
        <v>496</v>
      </c>
      <c r="J255" s="32" t="s">
        <v>29</v>
      </c>
      <c r="K255" s="32" t="s">
        <v>29</v>
      </c>
      <c r="L255" s="32" t="s">
        <v>30</v>
      </c>
      <c r="M255" s="32">
        <v>2668440</v>
      </c>
      <c r="N255" s="32">
        <v>973966</v>
      </c>
      <c r="O255" s="32">
        <v>3642406</v>
      </c>
      <c r="P255" s="32">
        <v>569130</v>
      </c>
      <c r="Q255" s="32">
        <v>857437</v>
      </c>
      <c r="R255" s="32">
        <v>1426567</v>
      </c>
      <c r="S255" s="32">
        <v>2215839</v>
      </c>
      <c r="T255" s="32">
        <v>585025</v>
      </c>
      <c r="U255" s="32">
        <v>326713</v>
      </c>
      <c r="V255" s="20">
        <f>+$M255/$P255</f>
        <v>4.688630014232249</v>
      </c>
      <c r="W255" s="18">
        <f>+$R255/$O255</f>
        <v>0.39165513125115653</v>
      </c>
      <c r="X255" s="32">
        <f>+$T255/$U255</f>
        <v>1.7906388787712764</v>
      </c>
      <c r="Z255" s="12">
        <f>+$T255/$S255</f>
        <v>0.26401963319537203</v>
      </c>
      <c r="AB255" s="32">
        <f>+$T255/$O255</f>
        <v>0.16061498910335642</v>
      </c>
    </row>
    <row r="256" spans="1:29" x14ac:dyDescent="0.3">
      <c r="A256" s="33">
        <v>25386</v>
      </c>
      <c r="B256" s="32" t="s">
        <v>32</v>
      </c>
      <c r="C256" s="32" t="s">
        <v>25</v>
      </c>
      <c r="D256" s="32">
        <v>900150235</v>
      </c>
      <c r="E256" s="32" t="s">
        <v>718</v>
      </c>
      <c r="F256" s="32" t="s">
        <v>58</v>
      </c>
      <c r="G256" s="32" t="s">
        <v>59</v>
      </c>
      <c r="H256" s="32" t="s">
        <v>51</v>
      </c>
      <c r="I256" s="32" t="s">
        <v>719</v>
      </c>
      <c r="J256" s="32" t="s">
        <v>29</v>
      </c>
      <c r="K256" s="32" t="s">
        <v>29</v>
      </c>
      <c r="L256" s="32" t="s">
        <v>30</v>
      </c>
      <c r="M256" s="32">
        <v>3140735</v>
      </c>
      <c r="N256" s="32">
        <v>155006</v>
      </c>
      <c r="O256" s="32">
        <v>3295741</v>
      </c>
      <c r="P256" s="32">
        <v>2124210</v>
      </c>
      <c r="R256" s="32">
        <v>2124210</v>
      </c>
      <c r="S256" s="32">
        <v>1171531</v>
      </c>
      <c r="T256" s="32">
        <v>311749</v>
      </c>
      <c r="U256" s="32">
        <v>124694</v>
      </c>
      <c r="V256" s="20">
        <f>+$M256/$P256</f>
        <v>1.4785426111354338</v>
      </c>
      <c r="W256" s="18">
        <f>+$R256/$O256</f>
        <v>0.64453183669469172</v>
      </c>
      <c r="X256" s="32">
        <f>+$T256/$U256</f>
        <v>2.50011227484883</v>
      </c>
      <c r="Z256" s="12">
        <f>+$T256/$S256</f>
        <v>0.26610392725416571</v>
      </c>
      <c r="AB256" s="32">
        <f>+$T256/$O256</f>
        <v>9.4591474269367648E-2</v>
      </c>
    </row>
    <row r="257" spans="1:28" x14ac:dyDescent="0.3">
      <c r="A257" s="33">
        <v>18152</v>
      </c>
      <c r="B257" s="32" t="s">
        <v>32</v>
      </c>
      <c r="C257" s="32" t="s">
        <v>25</v>
      </c>
      <c r="D257" s="32">
        <v>860526809</v>
      </c>
      <c r="E257" s="32" t="s">
        <v>612</v>
      </c>
      <c r="F257" s="32" t="s">
        <v>58</v>
      </c>
      <c r="G257" s="32" t="s">
        <v>59</v>
      </c>
      <c r="H257" s="32" t="s">
        <v>27</v>
      </c>
      <c r="I257" s="32" t="s">
        <v>613</v>
      </c>
      <c r="J257" s="32" t="s">
        <v>29</v>
      </c>
      <c r="K257" s="32" t="s">
        <v>29</v>
      </c>
      <c r="L257" s="32" t="s">
        <v>30</v>
      </c>
      <c r="M257" s="32">
        <v>14214750</v>
      </c>
      <c r="N257" s="32">
        <v>7437714</v>
      </c>
      <c r="O257" s="32">
        <v>21652464</v>
      </c>
      <c r="P257" s="32">
        <v>8208649</v>
      </c>
      <c r="Q257" s="32">
        <v>4622273</v>
      </c>
      <c r="R257" s="32">
        <v>12830922</v>
      </c>
      <c r="S257" s="32">
        <v>8821542</v>
      </c>
      <c r="T257" s="32">
        <v>2361957</v>
      </c>
      <c r="U257" s="32">
        <v>1699625</v>
      </c>
      <c r="V257" s="20">
        <f>+$M257/$P257</f>
        <v>1.73167959794602</v>
      </c>
      <c r="W257" s="18">
        <f>+$R257/$O257</f>
        <v>0.59258484392353683</v>
      </c>
      <c r="X257" s="32">
        <f>+$T257/$U257</f>
        <v>1.3896930205192322</v>
      </c>
      <c r="Z257" s="12">
        <f>+$T257/$S257</f>
        <v>0.26774876773244405</v>
      </c>
      <c r="AB257" s="32">
        <f>+$T257/$O257</f>
        <v>0.10908490599499437</v>
      </c>
    </row>
    <row r="258" spans="1:28" x14ac:dyDescent="0.3">
      <c r="A258" s="33">
        <v>17156</v>
      </c>
      <c r="B258" s="32" t="s">
        <v>32</v>
      </c>
      <c r="C258" s="32" t="s">
        <v>25</v>
      </c>
      <c r="D258" s="32">
        <v>860079475</v>
      </c>
      <c r="E258" s="32" t="s">
        <v>588</v>
      </c>
      <c r="F258" s="32" t="s">
        <v>58</v>
      </c>
      <c r="G258" s="32" t="s">
        <v>59</v>
      </c>
      <c r="H258" s="32" t="s">
        <v>51</v>
      </c>
      <c r="I258" s="32" t="s">
        <v>589</v>
      </c>
      <c r="J258" s="32" t="s">
        <v>29</v>
      </c>
      <c r="K258" s="32" t="s">
        <v>29</v>
      </c>
      <c r="L258" s="32" t="s">
        <v>30</v>
      </c>
      <c r="M258" s="32">
        <v>3315422</v>
      </c>
      <c r="N258" s="32">
        <v>5484014</v>
      </c>
      <c r="O258" s="32">
        <v>8799436</v>
      </c>
      <c r="P258" s="32">
        <v>831579</v>
      </c>
      <c r="Q258" s="32">
        <v>1744360</v>
      </c>
      <c r="R258" s="32">
        <v>2575939</v>
      </c>
      <c r="S258" s="32">
        <v>6223497</v>
      </c>
      <c r="T258" s="32">
        <v>1684786</v>
      </c>
      <c r="V258" s="20">
        <f>+$M258/$P258</f>
        <v>3.9868996210823027</v>
      </c>
      <c r="W258" s="18">
        <f>+$R258/$O258</f>
        <v>0.29273910282431737</v>
      </c>
      <c r="Z258" s="12">
        <f>+$T258/$S258</f>
        <v>0.27071371609884282</v>
      </c>
      <c r="AB258" s="32">
        <f>+$T258/$O258</f>
        <v>0.19146522572583061</v>
      </c>
    </row>
    <row r="259" spans="1:28" x14ac:dyDescent="0.3">
      <c r="A259" s="33">
        <v>25774</v>
      </c>
      <c r="B259" s="32" t="s">
        <v>32</v>
      </c>
      <c r="C259" s="32" t="s">
        <v>25</v>
      </c>
      <c r="D259" s="32">
        <v>900164399</v>
      </c>
      <c r="E259" s="32" t="s">
        <v>726</v>
      </c>
      <c r="F259" s="32" t="s">
        <v>58</v>
      </c>
      <c r="G259" s="32" t="s">
        <v>59</v>
      </c>
      <c r="H259" s="32" t="s">
        <v>27</v>
      </c>
      <c r="I259" s="32" t="s">
        <v>727</v>
      </c>
      <c r="J259" s="32" t="s">
        <v>74</v>
      </c>
      <c r="K259" s="32" t="s">
        <v>177</v>
      </c>
      <c r="L259" s="32" t="s">
        <v>30</v>
      </c>
      <c r="M259" s="32">
        <v>18629382</v>
      </c>
      <c r="N259" s="32">
        <v>96785</v>
      </c>
      <c r="O259" s="32">
        <v>18726167</v>
      </c>
      <c r="P259" s="32">
        <v>4043697</v>
      </c>
      <c r="R259" s="32">
        <v>4043697</v>
      </c>
      <c r="S259" s="32">
        <v>14682470</v>
      </c>
      <c r="T259" s="32">
        <v>4055931</v>
      </c>
      <c r="V259" s="20">
        <f>+$M259/$P259</f>
        <v>4.6070172913549161</v>
      </c>
      <c r="W259" s="18">
        <f>+$R259/$O259</f>
        <v>0.215938317756111</v>
      </c>
      <c r="Z259" s="12">
        <f>+$T259/$S259</f>
        <v>0.27624309806183839</v>
      </c>
      <c r="AB259" s="32">
        <f>+$T259/$O259</f>
        <v>0.21659162817462857</v>
      </c>
    </row>
    <row r="260" spans="1:28" x14ac:dyDescent="0.3">
      <c r="A260" s="33">
        <v>2772</v>
      </c>
      <c r="B260" s="32" t="s">
        <v>24</v>
      </c>
      <c r="C260" s="32" t="s">
        <v>25</v>
      </c>
      <c r="D260" s="32">
        <v>890900769</v>
      </c>
      <c r="E260" s="32" t="s">
        <v>160</v>
      </c>
      <c r="F260" s="32" t="s">
        <v>58</v>
      </c>
      <c r="G260" s="32" t="s">
        <v>59</v>
      </c>
      <c r="H260" s="32" t="s">
        <v>44</v>
      </c>
      <c r="I260" s="32" t="s">
        <v>161</v>
      </c>
      <c r="J260" s="32" t="s">
        <v>41</v>
      </c>
      <c r="K260" s="32" t="s">
        <v>162</v>
      </c>
      <c r="L260" s="32" t="s">
        <v>30</v>
      </c>
      <c r="M260" s="32">
        <v>31097570</v>
      </c>
      <c r="N260" s="32">
        <v>9716297</v>
      </c>
      <c r="O260" s="32">
        <v>40813867</v>
      </c>
      <c r="P260" s="32">
        <v>16371375</v>
      </c>
      <c r="Q260" s="32">
        <v>1726807</v>
      </c>
      <c r="R260" s="32">
        <v>18098182</v>
      </c>
      <c r="S260" s="32">
        <v>22715685</v>
      </c>
      <c r="T260" s="32">
        <v>6293777</v>
      </c>
      <c r="U260" s="32">
        <v>1016752</v>
      </c>
      <c r="V260" s="20">
        <f>+$M260/$P260</f>
        <v>1.8995087462109932</v>
      </c>
      <c r="W260" s="18">
        <f>+$R260/$O260</f>
        <v>0.44343217955799191</v>
      </c>
      <c r="X260" s="32">
        <f>+$T260/$U260</f>
        <v>6.1900807669913611</v>
      </c>
      <c r="Z260" s="12">
        <f>+$T260/$S260</f>
        <v>0.27706745361189855</v>
      </c>
      <c r="AB260" s="32">
        <f>+$T260/$O260</f>
        <v>0.15420682877219158</v>
      </c>
    </row>
    <row r="261" spans="1:28" x14ac:dyDescent="0.3">
      <c r="A261" s="33">
        <v>13502</v>
      </c>
      <c r="B261" s="32" t="s">
        <v>32</v>
      </c>
      <c r="C261" s="32" t="s">
        <v>25</v>
      </c>
      <c r="D261" s="32">
        <v>830114737</v>
      </c>
      <c r="E261" s="32" t="s">
        <v>522</v>
      </c>
      <c r="F261" s="32" t="s">
        <v>58</v>
      </c>
      <c r="G261" s="32" t="s">
        <v>59</v>
      </c>
      <c r="H261" s="32" t="s">
        <v>27</v>
      </c>
      <c r="I261" s="32" t="s">
        <v>523</v>
      </c>
      <c r="J261" s="32" t="s">
        <v>29</v>
      </c>
      <c r="K261" s="32" t="s">
        <v>29</v>
      </c>
      <c r="L261" s="32" t="s">
        <v>30</v>
      </c>
      <c r="M261" s="32">
        <v>2512806</v>
      </c>
      <c r="N261" s="32">
        <v>1096593</v>
      </c>
      <c r="O261" s="32">
        <v>3609399</v>
      </c>
      <c r="P261" s="32">
        <v>327626</v>
      </c>
      <c r="Q261" s="32">
        <v>505264</v>
      </c>
      <c r="R261" s="32">
        <v>832890</v>
      </c>
      <c r="S261" s="32">
        <v>2776509</v>
      </c>
      <c r="T261" s="32">
        <v>772670</v>
      </c>
      <c r="V261" s="20">
        <f>+$M261/$P261</f>
        <v>7.6697392758816454</v>
      </c>
      <c r="W261" s="18">
        <f>+$R261/$O261</f>
        <v>0.23075586822072039</v>
      </c>
      <c r="Z261" s="12">
        <f>+$T261/$S261</f>
        <v>0.27828831096891815</v>
      </c>
      <c r="AB261" s="32">
        <f>+$T261/$O261</f>
        <v>0.21407165015560761</v>
      </c>
    </row>
    <row r="262" spans="1:28" x14ac:dyDescent="0.3">
      <c r="A262" s="33">
        <v>12796</v>
      </c>
      <c r="B262" s="32" t="s">
        <v>32</v>
      </c>
      <c r="C262" s="32" t="s">
        <v>25</v>
      </c>
      <c r="D262" s="32">
        <v>830091739</v>
      </c>
      <c r="E262" s="32" t="s">
        <v>509</v>
      </c>
      <c r="F262" s="32" t="s">
        <v>58</v>
      </c>
      <c r="G262" s="32" t="s">
        <v>59</v>
      </c>
      <c r="H262" s="32" t="s">
        <v>44</v>
      </c>
      <c r="I262" s="32" t="s">
        <v>510</v>
      </c>
      <c r="J262" s="32" t="s">
        <v>29</v>
      </c>
      <c r="K262" s="32" t="s">
        <v>29</v>
      </c>
      <c r="L262" s="32" t="s">
        <v>30</v>
      </c>
      <c r="M262" s="32">
        <v>12999342</v>
      </c>
      <c r="N262" s="32">
        <v>331209</v>
      </c>
      <c r="O262" s="32">
        <v>13330551</v>
      </c>
      <c r="P262" s="32">
        <v>7367834</v>
      </c>
      <c r="R262" s="32">
        <v>7367834</v>
      </c>
      <c r="S262" s="32">
        <v>5962717</v>
      </c>
      <c r="T262" s="32">
        <v>1679649</v>
      </c>
      <c r="U262" s="32">
        <v>429182</v>
      </c>
      <c r="V262" s="20">
        <f>+$M262/$P262</f>
        <v>1.7643369815335144</v>
      </c>
      <c r="W262" s="18">
        <f>+$R262/$O262</f>
        <v>0.55270288527458467</v>
      </c>
      <c r="X262" s="32">
        <f>+$T262/$U262</f>
        <v>3.9136054168161758</v>
      </c>
      <c r="Z262" s="12">
        <f>+$T262/$S262</f>
        <v>0.28169188643365095</v>
      </c>
      <c r="AB262" s="32">
        <f>+$T262/$O262</f>
        <v>0.12599996804333144</v>
      </c>
    </row>
    <row r="263" spans="1:28" x14ac:dyDescent="0.3">
      <c r="A263" s="33">
        <v>23680</v>
      </c>
      <c r="B263" s="32" t="s">
        <v>32</v>
      </c>
      <c r="C263" s="32" t="s">
        <v>25</v>
      </c>
      <c r="D263" s="32">
        <v>900084822</v>
      </c>
      <c r="E263" s="32" t="s">
        <v>689</v>
      </c>
      <c r="F263" s="32" t="s">
        <v>58</v>
      </c>
      <c r="G263" s="32" t="s">
        <v>59</v>
      </c>
      <c r="H263" s="32" t="s">
        <v>27</v>
      </c>
      <c r="I263" s="32" t="s">
        <v>690</v>
      </c>
      <c r="J263" s="32" t="s">
        <v>29</v>
      </c>
      <c r="K263" s="32" t="s">
        <v>29</v>
      </c>
      <c r="L263" s="32" t="s">
        <v>30</v>
      </c>
      <c r="M263" s="32">
        <v>24898949</v>
      </c>
      <c r="N263" s="32">
        <v>1445427</v>
      </c>
      <c r="O263" s="32">
        <v>26344376</v>
      </c>
      <c r="P263" s="32">
        <v>9977294</v>
      </c>
      <c r="R263" s="32">
        <v>9977294</v>
      </c>
      <c r="S263" s="32">
        <v>16367082</v>
      </c>
      <c r="T263" s="32">
        <v>4614164</v>
      </c>
      <c r="U263" s="32">
        <v>3523705</v>
      </c>
      <c r="V263" s="20">
        <f>+$M263/$P263</f>
        <v>2.4955613215366812</v>
      </c>
      <c r="W263" s="18">
        <f>+$R263/$O263</f>
        <v>0.37872576674429487</v>
      </c>
      <c r="X263" s="32">
        <f>+$T263/$U263</f>
        <v>1.3094637604453268</v>
      </c>
      <c r="Z263" s="12">
        <f>+$T263/$S263</f>
        <v>0.28191732649717283</v>
      </c>
      <c r="AB263" s="32">
        <f>+$T263/$O263</f>
        <v>0.17514797086102932</v>
      </c>
    </row>
    <row r="264" spans="1:28" x14ac:dyDescent="0.3">
      <c r="A264" s="33">
        <v>3340</v>
      </c>
      <c r="B264" s="32" t="s">
        <v>960</v>
      </c>
      <c r="C264" s="32" t="s">
        <v>25</v>
      </c>
      <c r="D264" s="32">
        <v>900504374</v>
      </c>
      <c r="E264" s="32" t="s">
        <v>977</v>
      </c>
      <c r="F264" s="32" t="s">
        <v>58</v>
      </c>
      <c r="G264" s="32" t="s">
        <v>59</v>
      </c>
      <c r="H264" s="32" t="s">
        <v>27</v>
      </c>
      <c r="I264" s="32" t="s">
        <v>978</v>
      </c>
      <c r="J264" s="32" t="s">
        <v>29</v>
      </c>
      <c r="K264" s="32" t="s">
        <v>29</v>
      </c>
      <c r="L264" s="32" t="s">
        <v>30</v>
      </c>
      <c r="M264" s="32">
        <v>9068353</v>
      </c>
      <c r="N264" s="32">
        <v>1523839</v>
      </c>
      <c r="O264" s="32">
        <v>10592192</v>
      </c>
      <c r="P264" s="32">
        <v>5844635</v>
      </c>
      <c r="Q264" s="32">
        <v>133691</v>
      </c>
      <c r="R264" s="32">
        <v>5978326</v>
      </c>
      <c r="S264" s="32">
        <v>4613866</v>
      </c>
      <c r="T264" s="32">
        <v>1301102</v>
      </c>
      <c r="U264" s="32">
        <v>1071418</v>
      </c>
      <c r="V264" s="20">
        <f>+$M264/$P264</f>
        <v>1.5515687463802272</v>
      </c>
      <c r="W264" s="18">
        <f>+$R264/$O264</f>
        <v>0.56440876449369493</v>
      </c>
      <c r="X264" s="32">
        <f>+$T264/$U264</f>
        <v>1.2143738484886384</v>
      </c>
      <c r="Z264" s="12">
        <f>+$T264/$S264</f>
        <v>0.28199822014770259</v>
      </c>
      <c r="AB264" s="32">
        <f>+$T264/$O264</f>
        <v>0.12283595312471678</v>
      </c>
    </row>
    <row r="265" spans="1:28" x14ac:dyDescent="0.3">
      <c r="A265" s="33">
        <v>5718</v>
      </c>
      <c r="B265" s="32" t="s">
        <v>24</v>
      </c>
      <c r="C265" s="32" t="s">
        <v>25</v>
      </c>
      <c r="D265" s="32">
        <v>901283882</v>
      </c>
      <c r="E265" s="32" t="s">
        <v>232</v>
      </c>
      <c r="F265" s="32" t="s">
        <v>58</v>
      </c>
      <c r="G265" s="32" t="s">
        <v>59</v>
      </c>
      <c r="H265" s="32" t="s">
        <v>51</v>
      </c>
      <c r="I265" s="32" t="s">
        <v>233</v>
      </c>
      <c r="J265" s="32" t="s">
        <v>29</v>
      </c>
      <c r="K265" s="32" t="s">
        <v>29</v>
      </c>
      <c r="L265" s="32" t="s">
        <v>30</v>
      </c>
      <c r="M265" s="32">
        <v>169103000</v>
      </c>
      <c r="N265" s="32">
        <v>14527000</v>
      </c>
      <c r="O265" s="32">
        <v>183630000</v>
      </c>
      <c r="P265" s="32">
        <v>119435000</v>
      </c>
      <c r="Q265" s="32">
        <v>5564000</v>
      </c>
      <c r="R265" s="32">
        <v>124999000</v>
      </c>
      <c r="S265" s="32">
        <v>58631000</v>
      </c>
      <c r="T265" s="32">
        <v>16632000</v>
      </c>
      <c r="U265" s="32">
        <v>2261000</v>
      </c>
      <c r="V265" s="20">
        <f>+$M265/$P265</f>
        <v>1.4158579980742663</v>
      </c>
      <c r="W265" s="18">
        <f>+$R265/$O265</f>
        <v>0.68071121276479873</v>
      </c>
      <c r="X265" s="32">
        <f>+$T265/$U265</f>
        <v>7.356037151702786</v>
      </c>
      <c r="Z265" s="12">
        <f>+$T265/$S265</f>
        <v>0.28367245996145385</v>
      </c>
      <c r="AB265" s="32">
        <f>+$T265/$O265</f>
        <v>9.0573435713118766E-2</v>
      </c>
    </row>
    <row r="266" spans="1:28" x14ac:dyDescent="0.3">
      <c r="A266" s="33">
        <v>35522</v>
      </c>
      <c r="B266" s="32" t="s">
        <v>32</v>
      </c>
      <c r="C266" s="32" t="s">
        <v>25</v>
      </c>
      <c r="D266" s="32">
        <v>900497017</v>
      </c>
      <c r="E266" s="32" t="s">
        <v>869</v>
      </c>
      <c r="F266" s="32" t="s">
        <v>58</v>
      </c>
      <c r="G266" s="32" t="s">
        <v>59</v>
      </c>
      <c r="H266" s="32" t="s">
        <v>27</v>
      </c>
      <c r="I266" s="32" t="s">
        <v>870</v>
      </c>
      <c r="J266" s="32" t="s">
        <v>41</v>
      </c>
      <c r="K266" s="32" t="s">
        <v>42</v>
      </c>
      <c r="L266" s="32" t="s">
        <v>30</v>
      </c>
      <c r="M266" s="32">
        <v>8255978</v>
      </c>
      <c r="N266" s="32">
        <v>157091</v>
      </c>
      <c r="O266" s="32">
        <v>8413069</v>
      </c>
      <c r="P266" s="32">
        <v>4839050</v>
      </c>
      <c r="R266" s="32">
        <v>4839050</v>
      </c>
      <c r="S266" s="32">
        <v>3574019</v>
      </c>
      <c r="T266" s="32">
        <v>1021700</v>
      </c>
      <c r="U266" s="32">
        <v>867483</v>
      </c>
      <c r="V266" s="20">
        <f>+$M266/$P266</f>
        <v>1.7061154565462229</v>
      </c>
      <c r="W266" s="18">
        <f>+$R266/$O266</f>
        <v>0.57518249285724388</v>
      </c>
      <c r="X266" s="32">
        <f>+$T266/$U266</f>
        <v>1.1777752417050247</v>
      </c>
      <c r="Z266" s="12">
        <f>+$T266/$S266</f>
        <v>0.28586865374806347</v>
      </c>
      <c r="AB266" s="32">
        <f>+$T266/$O266</f>
        <v>0.12144200885550802</v>
      </c>
    </row>
    <row r="267" spans="1:28" x14ac:dyDescent="0.3">
      <c r="A267" s="33">
        <v>24846</v>
      </c>
      <c r="B267" s="32" t="s">
        <v>32</v>
      </c>
      <c r="C267" s="32" t="s">
        <v>25</v>
      </c>
      <c r="D267" s="32">
        <v>900130896</v>
      </c>
      <c r="E267" s="32" t="s">
        <v>701</v>
      </c>
      <c r="F267" s="32" t="s">
        <v>58</v>
      </c>
      <c r="G267" s="32" t="s">
        <v>59</v>
      </c>
      <c r="H267" s="32" t="s">
        <v>27</v>
      </c>
      <c r="I267" s="32" t="s">
        <v>702</v>
      </c>
      <c r="J267" s="32" t="s">
        <v>46</v>
      </c>
      <c r="K267" s="32" t="s">
        <v>47</v>
      </c>
      <c r="L267" s="32" t="s">
        <v>30</v>
      </c>
      <c r="M267" s="32">
        <v>3438782</v>
      </c>
      <c r="N267" s="32">
        <v>1103280</v>
      </c>
      <c r="O267" s="32">
        <v>4542062</v>
      </c>
      <c r="P267" s="32">
        <v>2326893</v>
      </c>
      <c r="Q267" s="32">
        <v>626100</v>
      </c>
      <c r="R267" s="32">
        <v>2952993</v>
      </c>
      <c r="S267" s="32">
        <v>1589069</v>
      </c>
      <c r="T267" s="32">
        <v>456441</v>
      </c>
      <c r="U267" s="32">
        <v>226273</v>
      </c>
      <c r="V267" s="20">
        <f>+$M267/$P267</f>
        <v>1.4778427714553268</v>
      </c>
      <c r="W267" s="18">
        <f>+$R267/$O267</f>
        <v>0.65014370125286713</v>
      </c>
      <c r="X267" s="32">
        <f>+$T267/$U267</f>
        <v>2.0172137197102615</v>
      </c>
      <c r="Z267" s="12">
        <f>+$T267/$S267</f>
        <v>0.28723799910513642</v>
      </c>
      <c r="AB267" s="32">
        <f>+$T267/$O267</f>
        <v>0.1004920232264553</v>
      </c>
    </row>
    <row r="268" spans="1:28" x14ac:dyDescent="0.3">
      <c r="A268" s="33">
        <v>1656</v>
      </c>
      <c r="B268" s="32" t="s">
        <v>32</v>
      </c>
      <c r="C268" s="32" t="s">
        <v>25</v>
      </c>
      <c r="D268" s="32">
        <v>800082225</v>
      </c>
      <c r="E268" s="32" t="s">
        <v>296</v>
      </c>
      <c r="F268" s="32" t="s">
        <v>58</v>
      </c>
      <c r="G268" s="32" t="s">
        <v>59</v>
      </c>
      <c r="H268" s="32" t="s">
        <v>27</v>
      </c>
      <c r="I268" s="32" t="s">
        <v>297</v>
      </c>
      <c r="J268" s="32" t="s">
        <v>29</v>
      </c>
      <c r="K268" s="32" t="s">
        <v>29</v>
      </c>
      <c r="L268" s="32" t="s">
        <v>30</v>
      </c>
      <c r="M268" s="32">
        <v>3570563</v>
      </c>
      <c r="N268" s="32">
        <v>142149</v>
      </c>
      <c r="O268" s="32">
        <v>3712712</v>
      </c>
      <c r="P268" s="32">
        <v>1986042</v>
      </c>
      <c r="Q268" s="32">
        <v>122255</v>
      </c>
      <c r="R268" s="32">
        <v>2108297</v>
      </c>
      <c r="S268" s="32">
        <v>1604415</v>
      </c>
      <c r="T268" s="32">
        <v>463013</v>
      </c>
      <c r="U268" s="32">
        <v>352799</v>
      </c>
      <c r="V268" s="20">
        <f>+$M268/$P268</f>
        <v>1.7978285454184755</v>
      </c>
      <c r="W268" s="18">
        <f>+$R268/$O268</f>
        <v>0.56785902057579474</v>
      </c>
      <c r="X268" s="32">
        <f>+$T268/$U268</f>
        <v>1.3123988446679271</v>
      </c>
      <c r="Z268" s="12">
        <f>+$T268/$S268</f>
        <v>0.28858680578279311</v>
      </c>
      <c r="AB268" s="32">
        <f>+$T268/$O268</f>
        <v>0.12471018489987912</v>
      </c>
    </row>
    <row r="269" spans="1:28" x14ac:dyDescent="0.3">
      <c r="A269" s="33">
        <v>1570</v>
      </c>
      <c r="B269" s="32" t="s">
        <v>24</v>
      </c>
      <c r="C269" s="32" t="s">
        <v>25</v>
      </c>
      <c r="D269" s="32">
        <v>830083714</v>
      </c>
      <c r="E269" s="32" t="s">
        <v>102</v>
      </c>
      <c r="F269" s="32" t="s">
        <v>58</v>
      </c>
      <c r="G269" s="32" t="s">
        <v>59</v>
      </c>
      <c r="H269" s="32" t="s">
        <v>27</v>
      </c>
      <c r="I269" s="32" t="s">
        <v>103</v>
      </c>
      <c r="J269" s="32" t="s">
        <v>29</v>
      </c>
      <c r="K269" s="32" t="s">
        <v>29</v>
      </c>
      <c r="L269" s="32" t="s">
        <v>30</v>
      </c>
      <c r="M269" s="32">
        <v>97067104</v>
      </c>
      <c r="N269" s="32">
        <v>9603817</v>
      </c>
      <c r="O269" s="32">
        <v>106670921</v>
      </c>
      <c r="P269" s="32">
        <v>65269341</v>
      </c>
      <c r="Q269" s="32">
        <v>5905506</v>
      </c>
      <c r="R269" s="32">
        <v>71174847</v>
      </c>
      <c r="S269" s="32">
        <v>35496074</v>
      </c>
      <c r="T269" s="32">
        <v>10256716</v>
      </c>
      <c r="V269" s="20">
        <f>+$M269/$P269</f>
        <v>1.4871776321443171</v>
      </c>
      <c r="W269" s="18">
        <f>+$R269/$O269</f>
        <v>0.6672375782712141</v>
      </c>
      <c r="Z269" s="12">
        <f>+$T269/$S269</f>
        <v>0.28895353328370904</v>
      </c>
      <c r="AB269" s="32">
        <f>+$T269/$O269</f>
        <v>9.6152877502576353E-2</v>
      </c>
    </row>
    <row r="270" spans="1:28" x14ac:dyDescent="0.3">
      <c r="A270" s="33">
        <v>38454</v>
      </c>
      <c r="B270" s="32" t="s">
        <v>32</v>
      </c>
      <c r="C270" s="32" t="s">
        <v>25</v>
      </c>
      <c r="D270" s="32">
        <v>900624066</v>
      </c>
      <c r="E270" s="32" t="s">
        <v>911</v>
      </c>
      <c r="F270" s="32" t="s">
        <v>58</v>
      </c>
      <c r="G270" s="32" t="s">
        <v>59</v>
      </c>
      <c r="H270" s="32" t="s">
        <v>27</v>
      </c>
      <c r="I270" s="32" t="s">
        <v>912</v>
      </c>
      <c r="J270" s="32" t="s">
        <v>29</v>
      </c>
      <c r="K270" s="32" t="s">
        <v>29</v>
      </c>
      <c r="L270" s="32" t="s">
        <v>30</v>
      </c>
      <c r="M270" s="32">
        <v>12828463</v>
      </c>
      <c r="N270" s="32">
        <v>511724</v>
      </c>
      <c r="O270" s="32">
        <v>13340187</v>
      </c>
      <c r="P270" s="32">
        <v>8186758</v>
      </c>
      <c r="R270" s="32">
        <v>8186758</v>
      </c>
      <c r="S270" s="32">
        <v>5153429</v>
      </c>
      <c r="T270" s="32">
        <v>1506972</v>
      </c>
      <c r="U270" s="32">
        <v>1190180</v>
      </c>
      <c r="V270" s="20">
        <f>+$M270/$P270</f>
        <v>1.5669771843750604</v>
      </c>
      <c r="W270" s="18">
        <f>+$R270/$O270</f>
        <v>0.61369139727951338</v>
      </c>
      <c r="X270" s="32">
        <f>+$T270/$U270</f>
        <v>1.2661715034700634</v>
      </c>
      <c r="Z270" s="12">
        <f>+$T270/$S270</f>
        <v>0.29242122089971551</v>
      </c>
      <c r="AB270" s="32">
        <f>+$T270/$O270</f>
        <v>0.11296483325158785</v>
      </c>
    </row>
    <row r="271" spans="1:28" x14ac:dyDescent="0.3">
      <c r="A271" s="33">
        <v>21806</v>
      </c>
      <c r="B271" s="32" t="s">
        <v>32</v>
      </c>
      <c r="C271" s="32" t="s">
        <v>25</v>
      </c>
      <c r="D271" s="32">
        <v>900007095</v>
      </c>
      <c r="E271" s="32" t="s">
        <v>654</v>
      </c>
      <c r="F271" s="32" t="s">
        <v>58</v>
      </c>
      <c r="G271" s="32" t="s">
        <v>59</v>
      </c>
      <c r="H271" s="32" t="s">
        <v>27</v>
      </c>
      <c r="I271" s="32" t="s">
        <v>655</v>
      </c>
      <c r="J271" s="32" t="s">
        <v>656</v>
      </c>
      <c r="K271" s="32" t="s">
        <v>657</v>
      </c>
      <c r="L271" s="32" t="s">
        <v>30</v>
      </c>
      <c r="M271" s="32">
        <v>2189849</v>
      </c>
      <c r="N271" s="32">
        <v>657514</v>
      </c>
      <c r="O271" s="32">
        <v>2847363</v>
      </c>
      <c r="P271" s="32">
        <v>984499</v>
      </c>
      <c r="Q271" s="32">
        <v>328670</v>
      </c>
      <c r="R271" s="32">
        <v>1313169</v>
      </c>
      <c r="S271" s="32">
        <v>1534194</v>
      </c>
      <c r="T271" s="32">
        <v>452155</v>
      </c>
      <c r="U271" s="32">
        <v>201900</v>
      </c>
      <c r="V271" s="20">
        <f>+$M271/$P271</f>
        <v>2.2243283131826441</v>
      </c>
      <c r="W271" s="18">
        <f>+$R271/$O271</f>
        <v>0.46118777268651734</v>
      </c>
      <c r="X271" s="32">
        <f>+$T271/$U271</f>
        <v>2.2394997523526499</v>
      </c>
      <c r="Z271" s="12">
        <f>+$T271/$S271</f>
        <v>0.29471826900639686</v>
      </c>
      <c r="AB271" s="32">
        <f>+$T271/$O271</f>
        <v>0.15879780695331083</v>
      </c>
    </row>
    <row r="272" spans="1:28" x14ac:dyDescent="0.3">
      <c r="A272" s="33">
        <v>34622</v>
      </c>
      <c r="B272" s="32" t="s">
        <v>32</v>
      </c>
      <c r="C272" s="32" t="s">
        <v>25</v>
      </c>
      <c r="D272" s="32">
        <v>900467933</v>
      </c>
      <c r="E272" s="32" t="s">
        <v>852</v>
      </c>
      <c r="F272" s="32" t="s">
        <v>58</v>
      </c>
      <c r="G272" s="32" t="s">
        <v>59</v>
      </c>
      <c r="H272" s="32" t="s">
        <v>27</v>
      </c>
      <c r="I272" s="32" t="s">
        <v>853</v>
      </c>
      <c r="J272" s="32" t="s">
        <v>384</v>
      </c>
      <c r="K272" s="32" t="s">
        <v>385</v>
      </c>
      <c r="L272" s="32" t="s">
        <v>30</v>
      </c>
      <c r="M272" s="32">
        <v>13622613</v>
      </c>
      <c r="N272" s="32">
        <v>3089088</v>
      </c>
      <c r="O272" s="32">
        <v>16711701</v>
      </c>
      <c r="P272" s="32">
        <v>3915546</v>
      </c>
      <c r="Q272" s="32">
        <v>3409002</v>
      </c>
      <c r="R272" s="32">
        <v>7324548</v>
      </c>
      <c r="S272" s="32">
        <v>9387153</v>
      </c>
      <c r="T272" s="32">
        <v>2792830</v>
      </c>
      <c r="V272" s="20">
        <f>+$M272/$P272</f>
        <v>3.4791094268845266</v>
      </c>
      <c r="W272" s="18">
        <f>+$R272/$O272</f>
        <v>0.43828859791112823</v>
      </c>
      <c r="Z272" s="12">
        <f>+$T272/$S272</f>
        <v>0.29751619047862543</v>
      </c>
      <c r="AB272" s="32">
        <f>+$T272/$O272</f>
        <v>0.16711823649788851</v>
      </c>
    </row>
    <row r="273" spans="1:28" x14ac:dyDescent="0.3">
      <c r="A273" s="33">
        <v>792</v>
      </c>
      <c r="B273" s="32" t="s">
        <v>32</v>
      </c>
      <c r="C273" s="32" t="s">
        <v>25</v>
      </c>
      <c r="D273" s="32">
        <v>800036354</v>
      </c>
      <c r="E273" s="32" t="s">
        <v>278</v>
      </c>
      <c r="F273" s="32" t="s">
        <v>58</v>
      </c>
      <c r="G273" s="32" t="s">
        <v>59</v>
      </c>
      <c r="H273" s="32" t="s">
        <v>27</v>
      </c>
      <c r="I273" s="32" t="s">
        <v>279</v>
      </c>
      <c r="J273" s="32" t="s">
        <v>29</v>
      </c>
      <c r="K273" s="32" t="s">
        <v>29</v>
      </c>
      <c r="L273" s="32" t="s">
        <v>30</v>
      </c>
      <c r="M273" s="32">
        <v>3931219</v>
      </c>
      <c r="N273" s="32">
        <v>2284161</v>
      </c>
      <c r="O273" s="32">
        <v>6215380</v>
      </c>
      <c r="P273" s="32">
        <v>3095709</v>
      </c>
      <c r="R273" s="32">
        <v>3095709</v>
      </c>
      <c r="S273" s="32">
        <v>3119671</v>
      </c>
      <c r="T273" s="32">
        <v>929583</v>
      </c>
      <c r="U273" s="32">
        <v>77288</v>
      </c>
      <c r="V273" s="20">
        <f>+$M273/$P273</f>
        <v>1.2698929389034952</v>
      </c>
      <c r="W273" s="18">
        <f>+$R273/$O273</f>
        <v>0.4980723624299721</v>
      </c>
      <c r="X273" s="32">
        <f>+$T273/$U273</f>
        <v>12.027520443018322</v>
      </c>
      <c r="Z273" s="12">
        <f>+$T273/$S273</f>
        <v>0.29797469027984042</v>
      </c>
      <c r="AB273" s="32">
        <f>+$T273/$O273</f>
        <v>0.14956173234782105</v>
      </c>
    </row>
    <row r="274" spans="1:28" x14ac:dyDescent="0.3">
      <c r="A274" s="33">
        <v>18144</v>
      </c>
      <c r="B274" s="32" t="s">
        <v>32</v>
      </c>
      <c r="C274" s="32" t="s">
        <v>25</v>
      </c>
      <c r="D274" s="32">
        <v>860526532</v>
      </c>
      <c r="E274" s="32" t="s">
        <v>610</v>
      </c>
      <c r="F274" s="32" t="s">
        <v>58</v>
      </c>
      <c r="G274" s="32" t="s">
        <v>59</v>
      </c>
      <c r="H274" s="32" t="s">
        <v>27</v>
      </c>
      <c r="I274" s="32" t="s">
        <v>611</v>
      </c>
      <c r="J274" s="32" t="s">
        <v>29</v>
      </c>
      <c r="K274" s="32" t="s">
        <v>29</v>
      </c>
      <c r="L274" s="32" t="s">
        <v>30</v>
      </c>
      <c r="M274" s="32">
        <v>3816139</v>
      </c>
      <c r="N274" s="32">
        <v>2397749</v>
      </c>
      <c r="O274" s="32">
        <v>6213888</v>
      </c>
      <c r="P274" s="32">
        <v>3792117</v>
      </c>
      <c r="R274" s="32">
        <v>3792117</v>
      </c>
      <c r="S274" s="32">
        <v>2421771</v>
      </c>
      <c r="T274" s="32">
        <v>730994</v>
      </c>
      <c r="U274" s="32">
        <v>182214</v>
      </c>
      <c r="V274" s="20">
        <f>+$M274/$P274</f>
        <v>1.0063347201576323</v>
      </c>
      <c r="W274" s="18">
        <f>+$R274/$O274</f>
        <v>0.61026478108392046</v>
      </c>
      <c r="X274" s="32">
        <f>+$T274/$U274</f>
        <v>4.0117334562657092</v>
      </c>
      <c r="Z274" s="12">
        <f>+$T274/$S274</f>
        <v>0.30184274235672987</v>
      </c>
      <c r="AB274" s="32">
        <f>+$T274/$O274</f>
        <v>0.11763874727062992</v>
      </c>
    </row>
    <row r="275" spans="1:28" x14ac:dyDescent="0.3">
      <c r="A275" s="33">
        <v>6502</v>
      </c>
      <c r="B275" s="32" t="s">
        <v>32</v>
      </c>
      <c r="C275" s="32" t="s">
        <v>25</v>
      </c>
      <c r="D275" s="32">
        <v>805007050</v>
      </c>
      <c r="E275" s="32" t="s">
        <v>386</v>
      </c>
      <c r="F275" s="32" t="s">
        <v>58</v>
      </c>
      <c r="G275" s="32" t="s">
        <v>59</v>
      </c>
      <c r="H275" s="32" t="s">
        <v>27</v>
      </c>
      <c r="I275" s="32" t="s">
        <v>387</v>
      </c>
      <c r="J275" s="32" t="s">
        <v>158</v>
      </c>
      <c r="K275" s="32" t="s">
        <v>247</v>
      </c>
      <c r="L275" s="32" t="s">
        <v>30</v>
      </c>
      <c r="M275" s="32">
        <v>32045340</v>
      </c>
      <c r="N275" s="32">
        <v>12564327</v>
      </c>
      <c r="O275" s="32">
        <v>44609667</v>
      </c>
      <c r="P275" s="32">
        <v>12478439</v>
      </c>
      <c r="Q275" s="32">
        <v>19962888</v>
      </c>
      <c r="R275" s="32">
        <v>32441327</v>
      </c>
      <c r="S275" s="32">
        <v>12168340</v>
      </c>
      <c r="T275" s="32">
        <v>3681108</v>
      </c>
      <c r="U275" s="32">
        <v>2214670</v>
      </c>
      <c r="V275" s="20">
        <f>+$M275/$P275</f>
        <v>2.5680567897955826</v>
      </c>
      <c r="W275" s="18">
        <f>+$R275/$O275</f>
        <v>0.72722638794860317</v>
      </c>
      <c r="X275" s="32">
        <f>+$T275/$U275</f>
        <v>1.6621474079659724</v>
      </c>
      <c r="Z275" s="12">
        <f>+$T275/$S275</f>
        <v>0.30251521571553719</v>
      </c>
      <c r="AB275" s="32">
        <f>+$T275/$O275</f>
        <v>8.2518168091234578E-2</v>
      </c>
    </row>
    <row r="276" spans="1:28" x14ac:dyDescent="0.3">
      <c r="A276" s="33">
        <v>36440</v>
      </c>
      <c r="B276" s="32" t="s">
        <v>32</v>
      </c>
      <c r="C276" s="32" t="s">
        <v>25</v>
      </c>
      <c r="D276" s="32">
        <v>900535843</v>
      </c>
      <c r="E276" s="32" t="s">
        <v>885</v>
      </c>
      <c r="F276" s="32" t="s">
        <v>58</v>
      </c>
      <c r="G276" s="32" t="s">
        <v>59</v>
      </c>
      <c r="H276" s="32" t="s">
        <v>27</v>
      </c>
      <c r="I276" s="32" t="s">
        <v>886</v>
      </c>
      <c r="J276" s="32" t="s">
        <v>41</v>
      </c>
      <c r="K276" s="32" t="s">
        <v>162</v>
      </c>
      <c r="L276" s="32" t="s">
        <v>30</v>
      </c>
      <c r="M276" s="32">
        <v>9330519</v>
      </c>
      <c r="N276" s="32">
        <v>3537836</v>
      </c>
      <c r="O276" s="32">
        <v>12868355</v>
      </c>
      <c r="P276" s="32">
        <v>2071970</v>
      </c>
      <c r="Q276" s="32">
        <v>6860337</v>
      </c>
      <c r="R276" s="32">
        <v>8932307</v>
      </c>
      <c r="S276" s="32">
        <v>3936048</v>
      </c>
      <c r="T276" s="32">
        <v>1192002</v>
      </c>
      <c r="U276" s="32">
        <v>496470</v>
      </c>
      <c r="V276" s="20">
        <f>+$M276/$P276</f>
        <v>4.5032114364590221</v>
      </c>
      <c r="W276" s="18">
        <f>+$R276/$O276</f>
        <v>0.69412966925453956</v>
      </c>
      <c r="X276" s="32">
        <f>+$T276/$U276</f>
        <v>2.4009547404677019</v>
      </c>
      <c r="Z276" s="12">
        <f>+$T276/$S276</f>
        <v>0.30284234338605626</v>
      </c>
      <c r="AB276" s="32">
        <f>+$T276/$O276</f>
        <v>9.2630487735223338E-2</v>
      </c>
    </row>
    <row r="277" spans="1:28" x14ac:dyDescent="0.3">
      <c r="A277" s="33">
        <v>30630</v>
      </c>
      <c r="B277" s="32" t="s">
        <v>32</v>
      </c>
      <c r="C277" s="32" t="s">
        <v>25</v>
      </c>
      <c r="D277" s="32">
        <v>900347900</v>
      </c>
      <c r="E277" s="32" t="s">
        <v>789</v>
      </c>
      <c r="F277" s="32" t="s">
        <v>58</v>
      </c>
      <c r="G277" s="32" t="s">
        <v>59</v>
      </c>
      <c r="H277" s="32" t="s">
        <v>27</v>
      </c>
      <c r="I277" s="32" t="s">
        <v>790</v>
      </c>
      <c r="J277" s="32" t="s">
        <v>46</v>
      </c>
      <c r="K277" s="32" t="s">
        <v>47</v>
      </c>
      <c r="L277" s="32" t="s">
        <v>30</v>
      </c>
      <c r="M277" s="32">
        <v>2854816</v>
      </c>
      <c r="N277" s="32">
        <v>16362</v>
      </c>
      <c r="O277" s="32">
        <v>2871178</v>
      </c>
      <c r="P277" s="32">
        <v>1214681</v>
      </c>
      <c r="Q277" s="32">
        <v>297722</v>
      </c>
      <c r="R277" s="32">
        <v>1512403</v>
      </c>
      <c r="S277" s="32">
        <v>1358775</v>
      </c>
      <c r="T277" s="32">
        <v>413456</v>
      </c>
      <c r="U277" s="32">
        <v>137714</v>
      </c>
      <c r="V277" s="20">
        <f>+$M277/$P277</f>
        <v>2.3502598624659479</v>
      </c>
      <c r="W277" s="18">
        <f>+$R277/$O277</f>
        <v>0.52675347888566992</v>
      </c>
      <c r="X277" s="32">
        <f>+$T277/$U277</f>
        <v>3.0022800877180242</v>
      </c>
      <c r="Z277" s="12">
        <f>+$T277/$S277</f>
        <v>0.30428584570661071</v>
      </c>
      <c r="AB277" s="32">
        <f>+$T277/$O277</f>
        <v>0.14400221790498535</v>
      </c>
    </row>
    <row r="278" spans="1:28" x14ac:dyDescent="0.3">
      <c r="A278" s="33">
        <v>2344</v>
      </c>
      <c r="B278" s="32" t="s">
        <v>24</v>
      </c>
      <c r="C278" s="32" t="s">
        <v>25</v>
      </c>
      <c r="D278" s="32">
        <v>860503565</v>
      </c>
      <c r="E278" s="32" t="s">
        <v>141</v>
      </c>
      <c r="F278" s="32" t="s">
        <v>58</v>
      </c>
      <c r="G278" s="32" t="s">
        <v>59</v>
      </c>
      <c r="H278" s="32" t="s">
        <v>27</v>
      </c>
      <c r="I278" s="32" t="s">
        <v>142</v>
      </c>
      <c r="J278" s="32" t="s">
        <v>29</v>
      </c>
      <c r="K278" s="32" t="s">
        <v>29</v>
      </c>
      <c r="L278" s="32" t="s">
        <v>30</v>
      </c>
      <c r="M278" s="32">
        <v>27537381</v>
      </c>
      <c r="N278" s="32">
        <v>6050678</v>
      </c>
      <c r="O278" s="32">
        <v>33588059</v>
      </c>
      <c r="P278" s="32">
        <v>9648619</v>
      </c>
      <c r="Q278" s="32">
        <v>1250996</v>
      </c>
      <c r="R278" s="32">
        <v>10899615</v>
      </c>
      <c r="S278" s="32">
        <v>22688444</v>
      </c>
      <c r="T278" s="32">
        <v>6921429</v>
      </c>
      <c r="U278" s="32">
        <v>664199</v>
      </c>
      <c r="V278" s="20">
        <f>+$M278/$P278</f>
        <v>2.8540230472360864</v>
      </c>
      <c r="W278" s="18">
        <f>+$R278/$O278</f>
        <v>0.32450862968890226</v>
      </c>
      <c r="X278" s="32">
        <f>+$T278/$U278</f>
        <v>10.420715779457662</v>
      </c>
      <c r="Z278" s="12">
        <f>+$T278/$S278</f>
        <v>0.30506406697612232</v>
      </c>
      <c r="AB278" s="32">
        <f>+$T278/$O278</f>
        <v>0.20606814463437736</v>
      </c>
    </row>
    <row r="279" spans="1:28" x14ac:dyDescent="0.3">
      <c r="A279" s="33">
        <v>12012</v>
      </c>
      <c r="B279" s="32" t="s">
        <v>32</v>
      </c>
      <c r="C279" s="32" t="s">
        <v>25</v>
      </c>
      <c r="D279" s="32">
        <v>830065750</v>
      </c>
      <c r="E279" s="32" t="s">
        <v>489</v>
      </c>
      <c r="F279" s="32" t="s">
        <v>58</v>
      </c>
      <c r="G279" s="32" t="s">
        <v>59</v>
      </c>
      <c r="H279" s="32" t="s">
        <v>27</v>
      </c>
      <c r="I279" s="32" t="s">
        <v>490</v>
      </c>
      <c r="J279" s="32" t="s">
        <v>29</v>
      </c>
      <c r="K279" s="32" t="s">
        <v>29</v>
      </c>
      <c r="L279" s="32" t="s">
        <v>30</v>
      </c>
      <c r="M279" s="32">
        <v>33366288</v>
      </c>
      <c r="N279" s="32">
        <v>3485821</v>
      </c>
      <c r="O279" s="32">
        <v>36852109</v>
      </c>
      <c r="P279" s="32">
        <v>3809795</v>
      </c>
      <c r="Q279" s="32">
        <v>2898340</v>
      </c>
      <c r="R279" s="32">
        <v>6708135</v>
      </c>
      <c r="S279" s="32">
        <v>30143974</v>
      </c>
      <c r="T279" s="32">
        <v>9221049</v>
      </c>
      <c r="U279" s="32">
        <v>1424789</v>
      </c>
      <c r="V279" s="20">
        <f>+$M279/$P279</f>
        <v>8.7580271379431185</v>
      </c>
      <c r="W279" s="18">
        <f>+$R279/$O279</f>
        <v>0.18202852379493395</v>
      </c>
      <c r="X279" s="32">
        <f>+$T279/$U279</f>
        <v>6.4718698698544133</v>
      </c>
      <c r="Z279" s="12">
        <f>+$T279/$S279</f>
        <v>0.30590024394262016</v>
      </c>
      <c r="AB279" s="32">
        <f>+$T279/$O279</f>
        <v>0.25021767410923484</v>
      </c>
    </row>
    <row r="280" spans="1:28" x14ac:dyDescent="0.3">
      <c r="A280" s="33">
        <v>10454</v>
      </c>
      <c r="B280" s="32" t="s">
        <v>32</v>
      </c>
      <c r="C280" s="32" t="s">
        <v>25</v>
      </c>
      <c r="D280" s="32">
        <v>830014011</v>
      </c>
      <c r="E280" s="32" t="s">
        <v>441</v>
      </c>
      <c r="F280" s="32" t="s">
        <v>58</v>
      </c>
      <c r="G280" s="32" t="s">
        <v>59</v>
      </c>
      <c r="H280" s="32" t="s">
        <v>51</v>
      </c>
      <c r="I280" s="32" t="s">
        <v>442</v>
      </c>
      <c r="J280" s="32" t="s">
        <v>29</v>
      </c>
      <c r="K280" s="32" t="s">
        <v>29</v>
      </c>
      <c r="L280" s="32" t="s">
        <v>30</v>
      </c>
      <c r="M280" s="32">
        <v>21611984</v>
      </c>
      <c r="N280" s="32">
        <v>301842</v>
      </c>
      <c r="O280" s="32">
        <v>21913826</v>
      </c>
      <c r="P280" s="32">
        <v>2088590</v>
      </c>
      <c r="Q280" s="32">
        <v>1073232</v>
      </c>
      <c r="R280" s="32">
        <v>3161822</v>
      </c>
      <c r="S280" s="32">
        <v>18752004</v>
      </c>
      <c r="T280" s="32">
        <v>5737477</v>
      </c>
      <c r="U280" s="32">
        <v>2703924</v>
      </c>
      <c r="V280" s="20">
        <f>+$M280/$P280</f>
        <v>10.347643146811963</v>
      </c>
      <c r="W280" s="18">
        <f>+$R280/$O280</f>
        <v>0.14428434359203179</v>
      </c>
      <c r="X280" s="32">
        <f>+$T280/$U280</f>
        <v>2.121907642374564</v>
      </c>
      <c r="Z280" s="12">
        <f>+$T280/$S280</f>
        <v>0.30596607167959222</v>
      </c>
      <c r="AB280" s="32">
        <f>+$T280/$O280</f>
        <v>0.2618199578658697</v>
      </c>
    </row>
    <row r="281" spans="1:28" x14ac:dyDescent="0.3">
      <c r="A281" s="33">
        <v>4948</v>
      </c>
      <c r="B281" s="32" t="s">
        <v>24</v>
      </c>
      <c r="C281" s="32" t="s">
        <v>25</v>
      </c>
      <c r="D281" s="32">
        <v>900757947</v>
      </c>
      <c r="E281" s="32" t="s">
        <v>214</v>
      </c>
      <c r="F281" s="32" t="s">
        <v>58</v>
      </c>
      <c r="G281" s="32" t="s">
        <v>59</v>
      </c>
      <c r="H281" s="32" t="s">
        <v>27</v>
      </c>
      <c r="I281" s="32" t="s">
        <v>215</v>
      </c>
      <c r="J281" s="32" t="s">
        <v>29</v>
      </c>
      <c r="K281" s="32" t="s">
        <v>29</v>
      </c>
      <c r="L281" s="32" t="s">
        <v>30</v>
      </c>
      <c r="M281" s="32">
        <v>244714746</v>
      </c>
      <c r="N281" s="32">
        <v>34752716</v>
      </c>
      <c r="O281" s="32">
        <v>279467462</v>
      </c>
      <c r="P281" s="32">
        <v>143352669</v>
      </c>
      <c r="Q281" s="32">
        <v>18002922</v>
      </c>
      <c r="R281" s="32">
        <v>161355591</v>
      </c>
      <c r="S281" s="32">
        <v>118111871</v>
      </c>
      <c r="T281" s="32">
        <v>36181425</v>
      </c>
      <c r="U281" s="32">
        <v>10886647</v>
      </c>
      <c r="V281" s="20">
        <f>+$M281/$P281</f>
        <v>1.707081896047572</v>
      </c>
      <c r="W281" s="18">
        <f>+$R281/$O281</f>
        <v>0.57736807657415234</v>
      </c>
      <c r="X281" s="32">
        <f>+$T281/$U281</f>
        <v>3.3234681899762157</v>
      </c>
      <c r="Z281" s="12">
        <f>+$T281/$S281</f>
        <v>0.30633182502036566</v>
      </c>
      <c r="AB281" s="32">
        <f>+$T281/$O281</f>
        <v>0.12946560841490734</v>
      </c>
    </row>
    <row r="282" spans="1:28" x14ac:dyDescent="0.3">
      <c r="A282" s="33">
        <v>10202</v>
      </c>
      <c r="B282" s="32" t="s">
        <v>32</v>
      </c>
      <c r="C282" s="32" t="s">
        <v>25</v>
      </c>
      <c r="D282" s="32">
        <v>830005062</v>
      </c>
      <c r="E282" s="32" t="s">
        <v>427</v>
      </c>
      <c r="F282" s="32" t="s">
        <v>58</v>
      </c>
      <c r="G282" s="32" t="s">
        <v>59</v>
      </c>
      <c r="H282" s="32" t="s">
        <v>27</v>
      </c>
      <c r="I282" s="32" t="s">
        <v>428</v>
      </c>
      <c r="J282" s="32" t="s">
        <v>29</v>
      </c>
      <c r="K282" s="32" t="s">
        <v>29</v>
      </c>
      <c r="L282" s="32" t="s">
        <v>30</v>
      </c>
      <c r="M282" s="32">
        <v>6404202</v>
      </c>
      <c r="N282" s="32">
        <v>108647</v>
      </c>
      <c r="O282" s="32">
        <v>6512849</v>
      </c>
      <c r="P282" s="32">
        <v>859771</v>
      </c>
      <c r="R282" s="32">
        <v>859771</v>
      </c>
      <c r="S282" s="32">
        <v>5653078</v>
      </c>
      <c r="T282" s="32">
        <v>1737806</v>
      </c>
      <c r="U282" s="32">
        <v>65095</v>
      </c>
      <c r="V282" s="20">
        <f>+$M282/$P282</f>
        <v>7.4487299525106101</v>
      </c>
      <c r="W282" s="18">
        <f>+$R282/$O282</f>
        <v>0.13201150525676245</v>
      </c>
      <c r="X282" s="32">
        <f>+$T282/$U282</f>
        <v>26.696459021430218</v>
      </c>
      <c r="Z282" s="12">
        <f>+$T282/$S282</f>
        <v>0.30740881339334075</v>
      </c>
      <c r="AB282" s="32">
        <f>+$T282/$O282</f>
        <v>0.26682731320809067</v>
      </c>
    </row>
    <row r="283" spans="1:28" x14ac:dyDescent="0.3">
      <c r="A283" s="33">
        <v>35412</v>
      </c>
      <c r="B283" s="32" t="s">
        <v>32</v>
      </c>
      <c r="C283" s="32" t="s">
        <v>25</v>
      </c>
      <c r="D283" s="32">
        <v>900492874</v>
      </c>
      <c r="E283" s="32" t="s">
        <v>865</v>
      </c>
      <c r="F283" s="32" t="s">
        <v>58</v>
      </c>
      <c r="G283" s="32" t="s">
        <v>59</v>
      </c>
      <c r="H283" s="32" t="s">
        <v>27</v>
      </c>
      <c r="I283" s="32" t="s">
        <v>866</v>
      </c>
      <c r="J283" s="32" t="s">
        <v>46</v>
      </c>
      <c r="K283" s="32" t="s">
        <v>47</v>
      </c>
      <c r="L283" s="32" t="s">
        <v>30</v>
      </c>
      <c r="M283" s="32">
        <v>5616150</v>
      </c>
      <c r="N283" s="32">
        <v>2510284</v>
      </c>
      <c r="O283" s="32">
        <v>8126434</v>
      </c>
      <c r="P283" s="32">
        <v>2521146</v>
      </c>
      <c r="Q283" s="32">
        <v>847671</v>
      </c>
      <c r="R283" s="32">
        <v>3368817</v>
      </c>
      <c r="S283" s="32">
        <v>4757617</v>
      </c>
      <c r="T283" s="32">
        <v>1465837</v>
      </c>
      <c r="V283" s="20">
        <f>+$M283/$P283</f>
        <v>2.2276179166141112</v>
      </c>
      <c r="W283" s="18">
        <f>+$R283/$O283</f>
        <v>0.41455046580086663</v>
      </c>
      <c r="Z283" s="12">
        <f>+$T283/$S283</f>
        <v>0.3081031953601982</v>
      </c>
      <c r="AB283" s="32">
        <f>+$T283/$O283</f>
        <v>0.18037887220889262</v>
      </c>
    </row>
    <row r="284" spans="1:28" x14ac:dyDescent="0.3">
      <c r="A284" s="33">
        <v>4968</v>
      </c>
      <c r="B284" s="32" t="s">
        <v>32</v>
      </c>
      <c r="C284" s="32" t="s">
        <v>25</v>
      </c>
      <c r="D284" s="32">
        <v>800245475</v>
      </c>
      <c r="E284" s="32" t="s">
        <v>364</v>
      </c>
      <c r="F284" s="32" t="s">
        <v>58</v>
      </c>
      <c r="G284" s="32" t="s">
        <v>59</v>
      </c>
      <c r="H284" s="32" t="s">
        <v>27</v>
      </c>
      <c r="I284" s="32" t="s">
        <v>365</v>
      </c>
      <c r="J284" s="32" t="s">
        <v>158</v>
      </c>
      <c r="K284" s="32" t="s">
        <v>247</v>
      </c>
      <c r="L284" s="32" t="s">
        <v>30</v>
      </c>
      <c r="M284" s="32">
        <v>1635525</v>
      </c>
      <c r="N284" s="32">
        <v>288640</v>
      </c>
      <c r="O284" s="32">
        <v>1924165</v>
      </c>
      <c r="P284" s="32">
        <v>1252565</v>
      </c>
      <c r="R284" s="32">
        <v>1252565</v>
      </c>
      <c r="S284" s="32">
        <v>671600</v>
      </c>
      <c r="T284" s="32">
        <v>207115</v>
      </c>
      <c r="U284" s="32">
        <v>153844</v>
      </c>
      <c r="V284" s="20">
        <f>+$M284/$P284</f>
        <v>1.3057406202472526</v>
      </c>
      <c r="W284" s="18">
        <f>+$R284/$O284</f>
        <v>0.65096548372930596</v>
      </c>
      <c r="X284" s="32">
        <f>+$T284/$U284</f>
        <v>1.3462663477288681</v>
      </c>
      <c r="Z284" s="12">
        <f>+$T284/$S284</f>
        <v>0.30839041095890413</v>
      </c>
      <c r="AB284" s="32">
        <f>+$T284/$O284</f>
        <v>0.10763889791156164</v>
      </c>
    </row>
    <row r="285" spans="1:28" x14ac:dyDescent="0.3">
      <c r="A285" s="33">
        <v>11642</v>
      </c>
      <c r="B285" s="32" t="s">
        <v>32</v>
      </c>
      <c r="C285" s="32" t="s">
        <v>25</v>
      </c>
      <c r="D285" s="32">
        <v>830054644</v>
      </c>
      <c r="E285" s="32" t="s">
        <v>475</v>
      </c>
      <c r="F285" s="32" t="s">
        <v>58</v>
      </c>
      <c r="G285" s="32" t="s">
        <v>59</v>
      </c>
      <c r="H285" s="32" t="s">
        <v>27</v>
      </c>
      <c r="I285" s="32" t="s">
        <v>476</v>
      </c>
      <c r="J285" s="32" t="s">
        <v>29</v>
      </c>
      <c r="K285" s="32" t="s">
        <v>29</v>
      </c>
      <c r="L285" s="32" t="s">
        <v>30</v>
      </c>
      <c r="M285" s="32">
        <v>4286304</v>
      </c>
      <c r="N285" s="32">
        <v>1279762</v>
      </c>
      <c r="O285" s="32">
        <v>5566066</v>
      </c>
      <c r="P285" s="32">
        <v>2658763</v>
      </c>
      <c r="Q285" s="32">
        <v>1375384</v>
      </c>
      <c r="R285" s="32">
        <v>4034147</v>
      </c>
      <c r="S285" s="32">
        <v>1531919</v>
      </c>
      <c r="T285" s="32">
        <v>474436</v>
      </c>
      <c r="U285" s="32">
        <v>248379</v>
      </c>
      <c r="V285" s="20">
        <f>+$M285/$P285</f>
        <v>1.6121421879272428</v>
      </c>
      <c r="W285" s="18">
        <f>+$R285/$O285</f>
        <v>0.72477527215810955</v>
      </c>
      <c r="X285" s="32">
        <f>+$T285/$U285</f>
        <v>1.9101292782401089</v>
      </c>
      <c r="Z285" s="12">
        <f>+$T285/$S285</f>
        <v>0.30970044760852239</v>
      </c>
      <c r="AB285" s="32">
        <f>+$T285/$O285</f>
        <v>8.5237221405567234E-2</v>
      </c>
    </row>
    <row r="286" spans="1:28" x14ac:dyDescent="0.3">
      <c r="A286" s="33">
        <v>11054</v>
      </c>
      <c r="B286" s="32" t="s">
        <v>32</v>
      </c>
      <c r="C286" s="32" t="s">
        <v>25</v>
      </c>
      <c r="D286" s="32">
        <v>830035136</v>
      </c>
      <c r="E286" s="32" t="s">
        <v>461</v>
      </c>
      <c r="F286" s="32" t="s">
        <v>58</v>
      </c>
      <c r="G286" s="32" t="s">
        <v>59</v>
      </c>
      <c r="H286" s="32" t="s">
        <v>27</v>
      </c>
      <c r="I286" s="32" t="s">
        <v>462</v>
      </c>
      <c r="J286" s="32" t="s">
        <v>29</v>
      </c>
      <c r="K286" s="32" t="s">
        <v>29</v>
      </c>
      <c r="L286" s="32" t="s">
        <v>30</v>
      </c>
      <c r="M286" s="32">
        <v>16318948</v>
      </c>
      <c r="N286" s="32">
        <v>5748953</v>
      </c>
      <c r="O286" s="32">
        <v>22067901</v>
      </c>
      <c r="P286" s="32">
        <v>10440464</v>
      </c>
      <c r="Q286" s="32">
        <v>3572565</v>
      </c>
      <c r="R286" s="32">
        <v>14013029</v>
      </c>
      <c r="S286" s="32">
        <v>8054872</v>
      </c>
      <c r="T286" s="32">
        <v>2504447</v>
      </c>
      <c r="U286" s="32">
        <v>1032003</v>
      </c>
      <c r="V286" s="20">
        <f>+$M286/$P286</f>
        <v>1.5630481557141522</v>
      </c>
      <c r="W286" s="18">
        <f>+$R286/$O286</f>
        <v>0.63499600619016738</v>
      </c>
      <c r="X286" s="32">
        <f>+$T286/$U286</f>
        <v>2.4267826740813736</v>
      </c>
      <c r="Z286" s="12">
        <f>+$T286/$S286</f>
        <v>0.3109232524117081</v>
      </c>
      <c r="AB286" s="32">
        <f>+$T286/$O286</f>
        <v>0.11348822889861614</v>
      </c>
    </row>
    <row r="287" spans="1:28" x14ac:dyDescent="0.3">
      <c r="A287" s="33">
        <v>26338</v>
      </c>
      <c r="B287" s="32" t="s">
        <v>32</v>
      </c>
      <c r="C287" s="32" t="s">
        <v>25</v>
      </c>
      <c r="D287" s="32">
        <v>900185676</v>
      </c>
      <c r="E287" s="32" t="s">
        <v>736</v>
      </c>
      <c r="F287" s="32" t="s">
        <v>58</v>
      </c>
      <c r="G287" s="32" t="s">
        <v>59</v>
      </c>
      <c r="H287" s="32" t="s">
        <v>27</v>
      </c>
      <c r="I287" s="32" t="s">
        <v>737</v>
      </c>
      <c r="J287" s="32" t="s">
        <v>46</v>
      </c>
      <c r="K287" s="32" t="s">
        <v>47</v>
      </c>
      <c r="L287" s="32" t="s">
        <v>30</v>
      </c>
      <c r="M287" s="32">
        <v>3268070</v>
      </c>
      <c r="N287" s="32">
        <v>1151255</v>
      </c>
      <c r="O287" s="32">
        <v>4419325</v>
      </c>
      <c r="P287" s="32">
        <v>576352</v>
      </c>
      <c r="Q287" s="32">
        <v>187798</v>
      </c>
      <c r="R287" s="32">
        <v>764150</v>
      </c>
      <c r="S287" s="32">
        <v>3655175</v>
      </c>
      <c r="T287" s="32">
        <v>1140543</v>
      </c>
      <c r="U287" s="32">
        <v>26221</v>
      </c>
      <c r="V287" s="20">
        <f>+$M287/$P287</f>
        <v>5.6702674754316806</v>
      </c>
      <c r="W287" s="18">
        <f>+$R287/$O287</f>
        <v>0.17291102147952458</v>
      </c>
      <c r="X287" s="32">
        <f>+$T287/$U287</f>
        <v>43.497311315357919</v>
      </c>
      <c r="Z287" s="12">
        <f>+$T287/$S287</f>
        <v>0.31203512827703189</v>
      </c>
      <c r="AB287" s="32">
        <f>+$T287/$O287</f>
        <v>0.25808081550915579</v>
      </c>
    </row>
    <row r="288" spans="1:28" x14ac:dyDescent="0.3">
      <c r="A288" s="33">
        <v>13558</v>
      </c>
      <c r="B288" s="32" t="s">
        <v>32</v>
      </c>
      <c r="C288" s="32" t="s">
        <v>25</v>
      </c>
      <c r="D288" s="32">
        <v>830116638</v>
      </c>
      <c r="E288" s="32" t="s">
        <v>524</v>
      </c>
      <c r="F288" s="32" t="s">
        <v>58</v>
      </c>
      <c r="G288" s="32" t="s">
        <v>59</v>
      </c>
      <c r="H288" s="32" t="s">
        <v>44</v>
      </c>
      <c r="I288" s="32" t="s">
        <v>525</v>
      </c>
      <c r="J288" s="32" t="s">
        <v>29</v>
      </c>
      <c r="K288" s="32" t="s">
        <v>29</v>
      </c>
      <c r="L288" s="32" t="s">
        <v>30</v>
      </c>
      <c r="M288" s="32">
        <v>24442807</v>
      </c>
      <c r="N288" s="32">
        <v>15591128</v>
      </c>
      <c r="O288" s="32">
        <v>40033935</v>
      </c>
      <c r="P288" s="32">
        <v>23746521</v>
      </c>
      <c r="Q288" s="32">
        <v>6315775</v>
      </c>
      <c r="R288" s="32">
        <v>30062296</v>
      </c>
      <c r="S288" s="32">
        <v>9971639</v>
      </c>
      <c r="T288" s="32">
        <v>3128152</v>
      </c>
      <c r="U288" s="32">
        <v>3229849</v>
      </c>
      <c r="V288" s="20">
        <f>+$M288/$P288</f>
        <v>1.0293216004146459</v>
      </c>
      <c r="W288" s="18">
        <f>+$R288/$O288</f>
        <v>0.75092033795828461</v>
      </c>
      <c r="X288" s="32">
        <f>+$T288/$U288</f>
        <v>0.96851338870640702</v>
      </c>
      <c r="Z288" s="12">
        <f>+$T288/$S288</f>
        <v>0.31370489846252958</v>
      </c>
      <c r="AB288" s="32">
        <f>+$T288/$O288</f>
        <v>7.8137510089877502E-2</v>
      </c>
    </row>
    <row r="289" spans="1:28" x14ac:dyDescent="0.3">
      <c r="A289" s="33">
        <v>33060</v>
      </c>
      <c r="B289" s="32" t="s">
        <v>32</v>
      </c>
      <c r="C289" s="32" t="s">
        <v>25</v>
      </c>
      <c r="D289" s="32">
        <v>900418415</v>
      </c>
      <c r="E289" s="32" t="s">
        <v>832</v>
      </c>
      <c r="F289" s="32" t="s">
        <v>58</v>
      </c>
      <c r="G289" s="32" t="s">
        <v>59</v>
      </c>
      <c r="H289" s="32" t="s">
        <v>27</v>
      </c>
      <c r="I289" s="32" t="s">
        <v>833</v>
      </c>
      <c r="J289" s="32" t="s">
        <v>41</v>
      </c>
      <c r="K289" s="32" t="s">
        <v>42</v>
      </c>
      <c r="L289" s="32" t="s">
        <v>30</v>
      </c>
      <c r="M289" s="32">
        <v>16956101</v>
      </c>
      <c r="N289" s="32">
        <v>1560492</v>
      </c>
      <c r="O289" s="32">
        <v>18516593</v>
      </c>
      <c r="P289" s="32">
        <v>4627777</v>
      </c>
      <c r="Q289" s="32">
        <v>1057271</v>
      </c>
      <c r="R289" s="32">
        <v>5685048</v>
      </c>
      <c r="S289" s="32">
        <v>12831545</v>
      </c>
      <c r="T289" s="32">
        <v>4046779</v>
      </c>
      <c r="U289" s="32">
        <v>501353</v>
      </c>
      <c r="V289" s="20">
        <f>+$M289/$P289</f>
        <v>3.66398402515938</v>
      </c>
      <c r="W289" s="18">
        <f>+$R289/$O289</f>
        <v>0.30702451579510337</v>
      </c>
      <c r="X289" s="32">
        <f>+$T289/$U289</f>
        <v>8.071715936675357</v>
      </c>
      <c r="Z289" s="12">
        <f>+$T289/$S289</f>
        <v>0.31537737661365017</v>
      </c>
      <c r="AB289" s="32">
        <f>+$T289/$O289</f>
        <v>0.21854879026611429</v>
      </c>
    </row>
    <row r="290" spans="1:28" x14ac:dyDescent="0.3">
      <c r="A290" s="33">
        <v>2138</v>
      </c>
      <c r="B290" s="32" t="s">
        <v>32</v>
      </c>
      <c r="C290" s="32" t="s">
        <v>25</v>
      </c>
      <c r="D290" s="32">
        <v>800111618</v>
      </c>
      <c r="E290" s="32" t="s">
        <v>308</v>
      </c>
      <c r="F290" s="32" t="s">
        <v>58</v>
      </c>
      <c r="G290" s="32" t="s">
        <v>59</v>
      </c>
      <c r="H290" s="32" t="s">
        <v>44</v>
      </c>
      <c r="I290" s="32" t="s">
        <v>309</v>
      </c>
      <c r="J290" s="32" t="s">
        <v>74</v>
      </c>
      <c r="K290" s="32" t="s">
        <v>112</v>
      </c>
      <c r="L290" s="32" t="s">
        <v>30</v>
      </c>
      <c r="M290" s="32">
        <v>2841906</v>
      </c>
      <c r="N290" s="32">
        <v>1215683</v>
      </c>
      <c r="O290" s="32">
        <v>4057589</v>
      </c>
      <c r="P290" s="32">
        <v>979359</v>
      </c>
      <c r="Q290" s="32">
        <v>166873</v>
      </c>
      <c r="R290" s="32">
        <v>1146232</v>
      </c>
      <c r="S290" s="32">
        <v>2911357</v>
      </c>
      <c r="T290" s="32">
        <v>921529</v>
      </c>
      <c r="V290" s="20">
        <f>+$M290/$P290</f>
        <v>2.9018020970859513</v>
      </c>
      <c r="W290" s="18">
        <f>+$R290/$O290</f>
        <v>0.28249090777799329</v>
      </c>
      <c r="Z290" s="12">
        <f>+$T290/$S290</f>
        <v>0.31652902752908696</v>
      </c>
      <c r="AB290" s="32">
        <f>+$T290/$O290</f>
        <v>0.22711245520430975</v>
      </c>
    </row>
    <row r="291" spans="1:28" x14ac:dyDescent="0.3">
      <c r="A291" s="33">
        <v>2214</v>
      </c>
      <c r="B291" s="32" t="s">
        <v>24</v>
      </c>
      <c r="C291" s="32" t="s">
        <v>25</v>
      </c>
      <c r="D291" s="32">
        <v>860055583</v>
      </c>
      <c r="E291" s="32" t="s">
        <v>131</v>
      </c>
      <c r="F291" s="32" t="s">
        <v>58</v>
      </c>
      <c r="G291" s="32" t="s">
        <v>59</v>
      </c>
      <c r="H291" s="32" t="s">
        <v>44</v>
      </c>
      <c r="I291" s="32" t="s">
        <v>132</v>
      </c>
      <c r="J291" s="32" t="s">
        <v>29</v>
      </c>
      <c r="K291" s="32" t="s">
        <v>29</v>
      </c>
      <c r="L291" s="32" t="s">
        <v>30</v>
      </c>
      <c r="M291" s="32">
        <v>23596319</v>
      </c>
      <c r="N291" s="32">
        <v>16598474</v>
      </c>
      <c r="O291" s="32">
        <v>40194793</v>
      </c>
      <c r="P291" s="32">
        <v>8571265</v>
      </c>
      <c r="Q291" s="32">
        <v>10741258</v>
      </c>
      <c r="R291" s="32">
        <v>19312523</v>
      </c>
      <c r="S291" s="32">
        <v>20882270</v>
      </c>
      <c r="T291" s="32">
        <v>6609875</v>
      </c>
      <c r="U291" s="32">
        <v>3511610</v>
      </c>
      <c r="V291" s="20">
        <f>+$M291/$P291</f>
        <v>2.7529564189183278</v>
      </c>
      <c r="W291" s="18">
        <f>+$R291/$O291</f>
        <v>0.4804732543342119</v>
      </c>
      <c r="X291" s="32">
        <f>+$T291/$U291</f>
        <v>1.8822918832102653</v>
      </c>
      <c r="Z291" s="12">
        <f>+$T291/$S291</f>
        <v>0.31653048255769128</v>
      </c>
      <c r="AB291" s="32">
        <f>+$T291/$O291</f>
        <v>0.16444605150721886</v>
      </c>
    </row>
    <row r="292" spans="1:28" x14ac:dyDescent="0.3">
      <c r="A292" s="33">
        <v>8486</v>
      </c>
      <c r="B292" s="32" t="s">
        <v>32</v>
      </c>
      <c r="C292" s="32" t="s">
        <v>25</v>
      </c>
      <c r="D292" s="32">
        <v>811030191</v>
      </c>
      <c r="E292" s="32" t="s">
        <v>408</v>
      </c>
      <c r="F292" s="32" t="s">
        <v>58</v>
      </c>
      <c r="G292" s="32" t="s">
        <v>59</v>
      </c>
      <c r="H292" s="32" t="s">
        <v>27</v>
      </c>
      <c r="I292" s="32" t="s">
        <v>409</v>
      </c>
      <c r="J292" s="32" t="s">
        <v>41</v>
      </c>
      <c r="K292" s="32" t="s">
        <v>162</v>
      </c>
      <c r="L292" s="32" t="s">
        <v>30</v>
      </c>
      <c r="M292" s="32">
        <v>37197246</v>
      </c>
      <c r="N292" s="32">
        <v>1468037</v>
      </c>
      <c r="O292" s="32">
        <v>38665283</v>
      </c>
      <c r="P292" s="32">
        <v>6231163</v>
      </c>
      <c r="Q292" s="32">
        <v>6073540</v>
      </c>
      <c r="R292" s="32">
        <v>12304703</v>
      </c>
      <c r="S292" s="32">
        <v>26360580</v>
      </c>
      <c r="T292" s="32">
        <v>8384317</v>
      </c>
      <c r="U292" s="32">
        <v>2129508</v>
      </c>
      <c r="V292" s="20">
        <f>+$M292/$P292</f>
        <v>5.9695511094798839</v>
      </c>
      <c r="W292" s="18">
        <f>+$R292/$O292</f>
        <v>0.31823646551352025</v>
      </c>
      <c r="X292" s="32">
        <f>+$T292/$U292</f>
        <v>3.9372085007428947</v>
      </c>
      <c r="Z292" s="12">
        <f>+$T292/$S292</f>
        <v>0.31806269057812842</v>
      </c>
      <c r="AB292" s="32">
        <f>+$T292/$O292</f>
        <v>0.21684354411682438</v>
      </c>
    </row>
    <row r="293" spans="1:28" x14ac:dyDescent="0.3">
      <c r="A293" s="33">
        <v>4498</v>
      </c>
      <c r="B293" s="32" t="s">
        <v>32</v>
      </c>
      <c r="C293" s="32" t="s">
        <v>25</v>
      </c>
      <c r="D293" s="32">
        <v>800223278</v>
      </c>
      <c r="E293" s="32" t="s">
        <v>352</v>
      </c>
      <c r="F293" s="32" t="s">
        <v>58</v>
      </c>
      <c r="G293" s="32" t="s">
        <v>59</v>
      </c>
      <c r="H293" s="32" t="s">
        <v>51</v>
      </c>
      <c r="I293" s="32" t="s">
        <v>353</v>
      </c>
      <c r="J293" s="32" t="s">
        <v>46</v>
      </c>
      <c r="K293" s="32" t="s">
        <v>47</v>
      </c>
      <c r="L293" s="32" t="s">
        <v>30</v>
      </c>
      <c r="M293" s="32">
        <v>3422360</v>
      </c>
      <c r="N293" s="32">
        <v>26546</v>
      </c>
      <c r="O293" s="32">
        <v>3448906</v>
      </c>
      <c r="P293" s="32">
        <v>938618</v>
      </c>
      <c r="R293" s="32">
        <v>938618</v>
      </c>
      <c r="S293" s="32">
        <v>2510288</v>
      </c>
      <c r="T293" s="32">
        <v>800472</v>
      </c>
      <c r="V293" s="20">
        <f>+$M293/$P293</f>
        <v>3.6461691550769322</v>
      </c>
      <c r="W293" s="18">
        <f>+$R293/$O293</f>
        <v>0.27214948740267203</v>
      </c>
      <c r="Z293" s="12">
        <f>+$T293/$S293</f>
        <v>0.31887655918364743</v>
      </c>
      <c r="AB293" s="32">
        <f>+$T293/$O293</f>
        <v>0.23209446705709</v>
      </c>
    </row>
    <row r="294" spans="1:28" x14ac:dyDescent="0.3">
      <c r="A294" s="33">
        <v>4066</v>
      </c>
      <c r="B294" s="32" t="s">
        <v>32</v>
      </c>
      <c r="C294" s="32" t="s">
        <v>25</v>
      </c>
      <c r="D294" s="32">
        <v>800204652</v>
      </c>
      <c r="E294" s="32" t="s">
        <v>344</v>
      </c>
      <c r="F294" s="32" t="s">
        <v>58</v>
      </c>
      <c r="G294" s="32" t="s">
        <v>59</v>
      </c>
      <c r="H294" s="32" t="s">
        <v>27</v>
      </c>
      <c r="I294" s="32" t="s">
        <v>345</v>
      </c>
      <c r="J294" s="32" t="s">
        <v>29</v>
      </c>
      <c r="K294" s="32" t="s">
        <v>29</v>
      </c>
      <c r="L294" s="32" t="s">
        <v>30</v>
      </c>
      <c r="M294" s="32">
        <v>20965168</v>
      </c>
      <c r="N294" s="32">
        <v>7216178</v>
      </c>
      <c r="O294" s="32">
        <v>28181346</v>
      </c>
      <c r="P294" s="32">
        <v>10585246</v>
      </c>
      <c r="Q294" s="32">
        <v>5158167</v>
      </c>
      <c r="R294" s="32">
        <v>15743413</v>
      </c>
      <c r="S294" s="32">
        <v>12437933</v>
      </c>
      <c r="T294" s="32">
        <v>3979091</v>
      </c>
      <c r="U294" s="32">
        <v>1324392</v>
      </c>
      <c r="V294" s="20">
        <f>+$M294/$P294</f>
        <v>1.9806028126318462</v>
      </c>
      <c r="W294" s="18">
        <f>+$R294/$O294</f>
        <v>0.55864659551747453</v>
      </c>
      <c r="X294" s="32">
        <f>+$T294/$U294</f>
        <v>3.0044662003394764</v>
      </c>
      <c r="Z294" s="12">
        <f>+$T294/$S294</f>
        <v>0.31991577700249713</v>
      </c>
      <c r="AB294" s="32">
        <f>+$T294/$O294</f>
        <v>0.14119591732772452</v>
      </c>
    </row>
    <row r="295" spans="1:28" x14ac:dyDescent="0.3">
      <c r="A295" s="33">
        <v>11984</v>
      </c>
      <c r="B295" s="32" t="s">
        <v>32</v>
      </c>
      <c r="C295" s="32" t="s">
        <v>25</v>
      </c>
      <c r="D295" s="32">
        <v>830065092</v>
      </c>
      <c r="E295" s="32" t="s">
        <v>483</v>
      </c>
      <c r="F295" s="32" t="s">
        <v>58</v>
      </c>
      <c r="G295" s="32" t="s">
        <v>59</v>
      </c>
      <c r="H295" s="32" t="s">
        <v>27</v>
      </c>
      <c r="I295" s="32" t="s">
        <v>484</v>
      </c>
      <c r="J295" s="32" t="s">
        <v>29</v>
      </c>
      <c r="K295" s="32" t="s">
        <v>29</v>
      </c>
      <c r="L295" s="32" t="s">
        <v>30</v>
      </c>
      <c r="M295" s="32">
        <v>6393445</v>
      </c>
      <c r="N295" s="32">
        <v>4742663</v>
      </c>
      <c r="O295" s="32">
        <v>11136108</v>
      </c>
      <c r="P295" s="32">
        <v>1663087</v>
      </c>
      <c r="Q295" s="32">
        <v>4378789</v>
      </c>
      <c r="R295" s="32">
        <v>6041876</v>
      </c>
      <c r="S295" s="32">
        <v>5094232</v>
      </c>
      <c r="T295" s="32">
        <v>1631195</v>
      </c>
      <c r="U295" s="32">
        <v>1085510</v>
      </c>
      <c r="V295" s="20">
        <f>+$M295/$P295</f>
        <v>3.8443238387408476</v>
      </c>
      <c r="W295" s="18">
        <f>+$R295/$O295</f>
        <v>0.54254825833226472</v>
      </c>
      <c r="X295" s="32">
        <f>+$T295/$U295</f>
        <v>1.5026991920848265</v>
      </c>
      <c r="Z295" s="12">
        <f>+$T295/$S295</f>
        <v>0.32020430164939484</v>
      </c>
      <c r="AB295" s="32">
        <f>+$T295/$O295</f>
        <v>0.14647801547901654</v>
      </c>
    </row>
    <row r="296" spans="1:28" x14ac:dyDescent="0.3">
      <c r="A296" s="33">
        <v>21974</v>
      </c>
      <c r="B296" s="32" t="s">
        <v>32</v>
      </c>
      <c r="C296" s="32" t="s">
        <v>25</v>
      </c>
      <c r="D296" s="32">
        <v>900013343</v>
      </c>
      <c r="E296" s="32" t="s">
        <v>658</v>
      </c>
      <c r="F296" s="32" t="s">
        <v>58</v>
      </c>
      <c r="G296" s="32" t="s">
        <v>59</v>
      </c>
      <c r="H296" s="32" t="s">
        <v>51</v>
      </c>
      <c r="I296" s="32" t="s">
        <v>659</v>
      </c>
      <c r="J296" s="32" t="s">
        <v>29</v>
      </c>
      <c r="K296" s="32" t="s">
        <v>29</v>
      </c>
      <c r="L296" s="32" t="s">
        <v>30</v>
      </c>
      <c r="M296" s="32">
        <v>2326686</v>
      </c>
      <c r="N296" s="32">
        <v>39999</v>
      </c>
      <c r="O296" s="32">
        <v>2366685</v>
      </c>
      <c r="P296" s="32">
        <v>1020010</v>
      </c>
      <c r="Q296" s="32">
        <v>564629</v>
      </c>
      <c r="R296" s="32">
        <v>1584639</v>
      </c>
      <c r="S296" s="32">
        <v>782046</v>
      </c>
      <c r="T296" s="32">
        <v>250741</v>
      </c>
      <c r="U296" s="32">
        <v>284383</v>
      </c>
      <c r="V296" s="20">
        <f>+$M296/$P296</f>
        <v>2.28104234272213</v>
      </c>
      <c r="W296" s="18">
        <f>+$R296/$O296</f>
        <v>0.66956058791093875</v>
      </c>
      <c r="X296" s="32">
        <f>+$T296/$U296</f>
        <v>0.88170178948811995</v>
      </c>
      <c r="Z296" s="12">
        <f>+$T296/$S296</f>
        <v>0.32062180485546887</v>
      </c>
      <c r="AB296" s="32">
        <f>+$T296/$O296</f>
        <v>0.10594608069937486</v>
      </c>
    </row>
    <row r="297" spans="1:28" x14ac:dyDescent="0.3">
      <c r="A297" s="33">
        <v>12388</v>
      </c>
      <c r="B297" s="32" t="s">
        <v>32</v>
      </c>
      <c r="C297" s="32" t="s">
        <v>25</v>
      </c>
      <c r="D297" s="32">
        <v>830077515</v>
      </c>
      <c r="E297" s="32" t="s">
        <v>497</v>
      </c>
      <c r="F297" s="32" t="s">
        <v>58</v>
      </c>
      <c r="G297" s="32" t="s">
        <v>59</v>
      </c>
      <c r="H297" s="32" t="s">
        <v>27</v>
      </c>
      <c r="I297" s="32" t="s">
        <v>498</v>
      </c>
      <c r="J297" s="32" t="s">
        <v>29</v>
      </c>
      <c r="K297" s="32" t="s">
        <v>29</v>
      </c>
      <c r="L297" s="32" t="s">
        <v>30</v>
      </c>
      <c r="M297" s="32">
        <v>22701644</v>
      </c>
      <c r="N297" s="32">
        <v>1976926</v>
      </c>
      <c r="O297" s="32">
        <v>24678570</v>
      </c>
      <c r="P297" s="32">
        <v>10129419</v>
      </c>
      <c r="Q297" s="32">
        <v>2235508</v>
      </c>
      <c r="R297" s="32">
        <v>12364927</v>
      </c>
      <c r="S297" s="32">
        <v>12313643</v>
      </c>
      <c r="T297" s="32">
        <v>3981511</v>
      </c>
      <c r="U297" s="32">
        <v>1814117</v>
      </c>
      <c r="V297" s="20">
        <f>+$M297/$P297</f>
        <v>2.2411595373831412</v>
      </c>
      <c r="W297" s="18">
        <f>+$R297/$O297</f>
        <v>0.50103903913395309</v>
      </c>
      <c r="X297" s="32">
        <f>+$T297/$U297</f>
        <v>2.1947377153733747</v>
      </c>
      <c r="Z297" s="12">
        <f>+$T297/$S297</f>
        <v>0.32334143518697106</v>
      </c>
      <c r="AB297" s="32">
        <f>+$T297/$O297</f>
        <v>0.16133475318869772</v>
      </c>
    </row>
    <row r="298" spans="1:28" x14ac:dyDescent="0.3">
      <c r="A298" s="33">
        <v>21254</v>
      </c>
      <c r="B298" s="32" t="s">
        <v>32</v>
      </c>
      <c r="C298" s="32" t="s">
        <v>25</v>
      </c>
      <c r="D298" s="32">
        <v>890943055</v>
      </c>
      <c r="E298" s="32" t="s">
        <v>648</v>
      </c>
      <c r="F298" s="32" t="s">
        <v>58</v>
      </c>
      <c r="G298" s="32" t="s">
        <v>59</v>
      </c>
      <c r="H298" s="32" t="s">
        <v>44</v>
      </c>
      <c r="I298" s="32" t="s">
        <v>649</v>
      </c>
      <c r="J298" s="32" t="s">
        <v>41</v>
      </c>
      <c r="K298" s="32" t="s">
        <v>42</v>
      </c>
      <c r="L298" s="32" t="s">
        <v>30</v>
      </c>
      <c r="M298" s="32">
        <v>6008913</v>
      </c>
      <c r="N298" s="32">
        <v>43506</v>
      </c>
      <c r="O298" s="32">
        <v>6052419</v>
      </c>
      <c r="P298" s="32">
        <v>2425746</v>
      </c>
      <c r="R298" s="32">
        <v>2425746</v>
      </c>
      <c r="S298" s="32">
        <v>3626673</v>
      </c>
      <c r="T298" s="32">
        <v>1174000</v>
      </c>
      <c r="V298" s="20">
        <f>+$M298/$P298</f>
        <v>2.4771402282019634</v>
      </c>
      <c r="W298" s="18">
        <f>+$R298/$O298</f>
        <v>0.40078950251130996</v>
      </c>
      <c r="Z298" s="12">
        <f>+$T298/$S298</f>
        <v>0.32371266998706527</v>
      </c>
      <c r="AB298" s="32">
        <f>+$T298/$O298</f>
        <v>0.19397203002634153</v>
      </c>
    </row>
    <row r="299" spans="1:28" x14ac:dyDescent="0.3">
      <c r="A299" s="33">
        <v>27888</v>
      </c>
      <c r="B299" s="32" t="s">
        <v>32</v>
      </c>
      <c r="C299" s="32" t="s">
        <v>25</v>
      </c>
      <c r="D299" s="32">
        <v>900246871</v>
      </c>
      <c r="E299" s="32" t="s">
        <v>752</v>
      </c>
      <c r="F299" s="32" t="s">
        <v>58</v>
      </c>
      <c r="G299" s="32" t="s">
        <v>59</v>
      </c>
      <c r="H299" s="32" t="s">
        <v>27</v>
      </c>
      <c r="I299" s="32" t="s">
        <v>753</v>
      </c>
      <c r="J299" s="32" t="s">
        <v>74</v>
      </c>
      <c r="K299" s="32" t="s">
        <v>112</v>
      </c>
      <c r="L299" s="32" t="s">
        <v>30</v>
      </c>
      <c r="M299" s="32">
        <v>4963750</v>
      </c>
      <c r="N299" s="32">
        <v>6067558</v>
      </c>
      <c r="O299" s="32">
        <v>11031308</v>
      </c>
      <c r="P299" s="32">
        <v>4898410</v>
      </c>
      <c r="Q299" s="32">
        <v>680488</v>
      </c>
      <c r="R299" s="32">
        <v>5578898</v>
      </c>
      <c r="S299" s="32">
        <v>5452410</v>
      </c>
      <c r="T299" s="32">
        <v>1782487</v>
      </c>
      <c r="U299" s="32">
        <v>920558</v>
      </c>
      <c r="V299" s="20">
        <f>+$M299/$P299</f>
        <v>1.0133390222541601</v>
      </c>
      <c r="W299" s="18">
        <f>+$R299/$O299</f>
        <v>0.50573313699517775</v>
      </c>
      <c r="X299" s="32">
        <f>+$T299/$U299</f>
        <v>1.9363114545742908</v>
      </c>
      <c r="Z299" s="12">
        <f>+$T299/$S299</f>
        <v>0.32691727144510407</v>
      </c>
      <c r="AB299" s="32">
        <f>+$T299/$O299</f>
        <v>0.16158437421926755</v>
      </c>
    </row>
    <row r="300" spans="1:28" x14ac:dyDescent="0.3">
      <c r="A300" s="33">
        <v>8958</v>
      </c>
      <c r="B300" s="32" t="s">
        <v>32</v>
      </c>
      <c r="C300" s="32" t="s">
        <v>25</v>
      </c>
      <c r="D300" s="32">
        <v>811045767</v>
      </c>
      <c r="E300" s="32" t="s">
        <v>419</v>
      </c>
      <c r="F300" s="32" t="s">
        <v>58</v>
      </c>
      <c r="G300" s="32" t="s">
        <v>59</v>
      </c>
      <c r="H300" s="32" t="s">
        <v>27</v>
      </c>
      <c r="I300" s="32" t="s">
        <v>420</v>
      </c>
      <c r="J300" s="32" t="s">
        <v>41</v>
      </c>
      <c r="K300" s="32" t="s">
        <v>198</v>
      </c>
      <c r="L300" s="32" t="s">
        <v>30</v>
      </c>
      <c r="M300" s="32">
        <v>7273436</v>
      </c>
      <c r="N300" s="32">
        <v>1284008</v>
      </c>
      <c r="O300" s="32">
        <v>8557444</v>
      </c>
      <c r="P300" s="32">
        <v>2856303</v>
      </c>
      <c r="R300" s="32">
        <v>2856303</v>
      </c>
      <c r="S300" s="32">
        <v>5701141</v>
      </c>
      <c r="T300" s="32">
        <v>1865220</v>
      </c>
      <c r="V300" s="20">
        <f>+$M300/$P300</f>
        <v>2.5464511293094607</v>
      </c>
      <c r="W300" s="18">
        <f>+$R300/$O300</f>
        <v>0.33377992307048693</v>
      </c>
      <c r="Z300" s="12">
        <f>+$T300/$S300</f>
        <v>0.32716608833214261</v>
      </c>
      <c r="AB300" s="32">
        <f>+$T300/$O300</f>
        <v>0.21796461653736793</v>
      </c>
    </row>
    <row r="301" spans="1:28" x14ac:dyDescent="0.3">
      <c r="A301" s="33">
        <v>10474</v>
      </c>
      <c r="B301" s="32" t="s">
        <v>32</v>
      </c>
      <c r="C301" s="32" t="s">
        <v>25</v>
      </c>
      <c r="D301" s="32">
        <v>830014644</v>
      </c>
      <c r="E301" s="32" t="s">
        <v>443</v>
      </c>
      <c r="F301" s="32" t="s">
        <v>58</v>
      </c>
      <c r="G301" s="32" t="s">
        <v>59</v>
      </c>
      <c r="H301" s="32" t="s">
        <v>27</v>
      </c>
      <c r="I301" s="32" t="s">
        <v>444</v>
      </c>
      <c r="J301" s="32" t="s">
        <v>29</v>
      </c>
      <c r="K301" s="32" t="s">
        <v>29</v>
      </c>
      <c r="L301" s="32" t="s">
        <v>30</v>
      </c>
      <c r="M301" s="32">
        <v>9968407</v>
      </c>
      <c r="N301" s="32">
        <v>3448218</v>
      </c>
      <c r="O301" s="32">
        <v>13416625</v>
      </c>
      <c r="P301" s="32">
        <v>3382155</v>
      </c>
      <c r="Q301" s="32">
        <v>610525</v>
      </c>
      <c r="R301" s="32">
        <v>3992680</v>
      </c>
      <c r="S301" s="32">
        <v>9423945</v>
      </c>
      <c r="T301" s="32">
        <v>3092461</v>
      </c>
      <c r="U301" s="32">
        <v>1943039</v>
      </c>
      <c r="V301" s="20">
        <f>+$M301/$P301</f>
        <v>2.9473536842634358</v>
      </c>
      <c r="W301" s="18">
        <f>+$R301/$O301</f>
        <v>0.29759198009931709</v>
      </c>
      <c r="X301" s="32">
        <f>+$T301/$U301</f>
        <v>1.5915588930536135</v>
      </c>
      <c r="Z301" s="12">
        <f>+$T301/$S301</f>
        <v>0.32814930477629062</v>
      </c>
      <c r="AB301" s="32">
        <f>+$T301/$O301</f>
        <v>0.23049470339969999</v>
      </c>
    </row>
    <row r="302" spans="1:28" x14ac:dyDescent="0.3">
      <c r="A302" s="33">
        <v>22548</v>
      </c>
      <c r="B302" s="32" t="s">
        <v>32</v>
      </c>
      <c r="C302" s="32" t="s">
        <v>25</v>
      </c>
      <c r="D302" s="32">
        <v>900039051</v>
      </c>
      <c r="E302" s="32" t="s">
        <v>667</v>
      </c>
      <c r="F302" s="32" t="s">
        <v>58</v>
      </c>
      <c r="G302" s="32" t="s">
        <v>59</v>
      </c>
      <c r="H302" s="32" t="s">
        <v>27</v>
      </c>
      <c r="I302" s="32" t="s">
        <v>668</v>
      </c>
      <c r="J302" s="32" t="s">
        <v>29</v>
      </c>
      <c r="K302" s="32" t="s">
        <v>29</v>
      </c>
      <c r="L302" s="32" t="s">
        <v>30</v>
      </c>
      <c r="M302" s="32">
        <v>2972086</v>
      </c>
      <c r="N302" s="32">
        <v>762600</v>
      </c>
      <c r="O302" s="32">
        <v>3734686</v>
      </c>
      <c r="P302" s="32">
        <v>1774359</v>
      </c>
      <c r="Q302" s="32">
        <v>505144</v>
      </c>
      <c r="R302" s="32">
        <v>2279503</v>
      </c>
      <c r="S302" s="32">
        <v>1455183</v>
      </c>
      <c r="T302" s="32">
        <v>477689</v>
      </c>
      <c r="U302" s="32">
        <v>277070</v>
      </c>
      <c r="V302" s="20">
        <f>+$M302/$P302</f>
        <v>1.6750195422685037</v>
      </c>
      <c r="W302" s="18">
        <f>+$R302/$O302</f>
        <v>0.61036001420199715</v>
      </c>
      <c r="X302" s="32">
        <f>+$T302/$U302</f>
        <v>1.7240733388674343</v>
      </c>
      <c r="Z302" s="12">
        <f>+$T302/$S302</f>
        <v>0.32826730383738678</v>
      </c>
      <c r="AB302" s="32">
        <f>+$T302/$O302</f>
        <v>0.12790606760514805</v>
      </c>
    </row>
    <row r="303" spans="1:28" x14ac:dyDescent="0.3">
      <c r="A303" s="33">
        <v>4776</v>
      </c>
      <c r="B303" s="32" t="s">
        <v>24</v>
      </c>
      <c r="C303" s="32" t="s">
        <v>25</v>
      </c>
      <c r="D303" s="32">
        <v>900638609</v>
      </c>
      <c r="E303" s="32" t="s">
        <v>210</v>
      </c>
      <c r="F303" s="32" t="s">
        <v>58</v>
      </c>
      <c r="G303" s="32" t="s">
        <v>59</v>
      </c>
      <c r="H303" s="32" t="s">
        <v>27</v>
      </c>
      <c r="I303" s="32" t="s">
        <v>211</v>
      </c>
      <c r="J303" s="32" t="s">
        <v>29</v>
      </c>
      <c r="K303" s="32" t="s">
        <v>29</v>
      </c>
      <c r="L303" s="32" t="s">
        <v>30</v>
      </c>
      <c r="M303" s="32">
        <v>33654856</v>
      </c>
      <c r="N303" s="32">
        <v>881991</v>
      </c>
      <c r="O303" s="32">
        <v>34536847</v>
      </c>
      <c r="P303" s="32">
        <v>11070372</v>
      </c>
      <c r="Q303" s="32">
        <v>12074865</v>
      </c>
      <c r="R303" s="32">
        <v>23145237</v>
      </c>
      <c r="S303" s="32">
        <v>11391610</v>
      </c>
      <c r="T303" s="32">
        <v>3751841</v>
      </c>
      <c r="U303" s="32">
        <v>277113</v>
      </c>
      <c r="V303" s="20">
        <f>+$M303/$P303</f>
        <v>3.0400835672008131</v>
      </c>
      <c r="W303" s="18">
        <f>+$R303/$O303</f>
        <v>0.67016068374741911</v>
      </c>
      <c r="X303" s="32">
        <f>+$T303/$U303</f>
        <v>13.539029204692671</v>
      </c>
      <c r="Z303" s="12">
        <f>+$T303/$S303</f>
        <v>0.32935125061339005</v>
      </c>
      <c r="AB303" s="32">
        <f>+$T303/$O303</f>
        <v>0.10863299130925298</v>
      </c>
    </row>
    <row r="304" spans="1:28" x14ac:dyDescent="0.3">
      <c r="A304" s="33">
        <v>11304</v>
      </c>
      <c r="B304" s="32" t="s">
        <v>32</v>
      </c>
      <c r="C304" s="32" t="s">
        <v>25</v>
      </c>
      <c r="D304" s="32">
        <v>830044682</v>
      </c>
      <c r="E304" s="32" t="s">
        <v>465</v>
      </c>
      <c r="F304" s="32" t="s">
        <v>58</v>
      </c>
      <c r="G304" s="32" t="s">
        <v>59</v>
      </c>
      <c r="H304" s="32" t="s">
        <v>27</v>
      </c>
      <c r="I304" s="32" t="s">
        <v>466</v>
      </c>
      <c r="J304" s="32" t="s">
        <v>29</v>
      </c>
      <c r="K304" s="32" t="s">
        <v>29</v>
      </c>
      <c r="L304" s="32" t="s">
        <v>30</v>
      </c>
      <c r="M304" s="32">
        <v>5467165</v>
      </c>
      <c r="N304" s="32">
        <v>3101429</v>
      </c>
      <c r="O304" s="32">
        <v>8568594</v>
      </c>
      <c r="P304" s="32">
        <v>1828091</v>
      </c>
      <c r="Q304" s="32">
        <v>1466876</v>
      </c>
      <c r="R304" s="32">
        <v>3294967</v>
      </c>
      <c r="S304" s="32">
        <v>5273627</v>
      </c>
      <c r="T304" s="32">
        <v>1737838</v>
      </c>
      <c r="V304" s="20">
        <f>+$M304/$P304</f>
        <v>2.9906416037276045</v>
      </c>
      <c r="W304" s="18">
        <f>+$R304/$O304</f>
        <v>0.38453998403938849</v>
      </c>
      <c r="Z304" s="12">
        <f>+$T304/$S304</f>
        <v>0.32953373456256957</v>
      </c>
      <c r="AB304" s="32">
        <f>+$T304/$O304</f>
        <v>0.20281483753343899</v>
      </c>
    </row>
    <row r="305" spans="1:28" x14ac:dyDescent="0.3">
      <c r="A305" s="33">
        <v>42362</v>
      </c>
      <c r="B305" s="32" t="s">
        <v>32</v>
      </c>
      <c r="C305" s="32" t="s">
        <v>25</v>
      </c>
      <c r="D305" s="32">
        <v>900953591</v>
      </c>
      <c r="E305" s="32" t="s">
        <v>954</v>
      </c>
      <c r="F305" s="32" t="s">
        <v>58</v>
      </c>
      <c r="G305" s="32" t="s">
        <v>59</v>
      </c>
      <c r="H305" s="32" t="s">
        <v>27</v>
      </c>
      <c r="I305" s="32" t="s">
        <v>955</v>
      </c>
      <c r="J305" s="32" t="s">
        <v>158</v>
      </c>
      <c r="K305" s="32" t="s">
        <v>247</v>
      </c>
      <c r="L305" s="32" t="s">
        <v>30</v>
      </c>
      <c r="M305" s="32">
        <v>3018009</v>
      </c>
      <c r="N305" s="32">
        <v>1472782</v>
      </c>
      <c r="O305" s="32">
        <v>4490791</v>
      </c>
      <c r="P305" s="32">
        <v>443941</v>
      </c>
      <c r="Q305" s="32">
        <v>905221</v>
      </c>
      <c r="R305" s="32">
        <v>1349162</v>
      </c>
      <c r="S305" s="32">
        <v>3141629</v>
      </c>
      <c r="T305" s="32">
        <v>1035409</v>
      </c>
      <c r="V305" s="20">
        <f>+$M305/$P305</f>
        <v>6.7982209347638536</v>
      </c>
      <c r="W305" s="18">
        <f>+$R305/$O305</f>
        <v>0.30042858819303769</v>
      </c>
      <c r="Z305" s="12">
        <f>+$T305/$S305</f>
        <v>0.32957710792712952</v>
      </c>
      <c r="AB305" s="32">
        <f>+$T305/$O305</f>
        <v>0.23056272269183758</v>
      </c>
    </row>
    <row r="306" spans="1:28" x14ac:dyDescent="0.3">
      <c r="A306" s="33">
        <v>23392</v>
      </c>
      <c r="B306" s="32" t="s">
        <v>32</v>
      </c>
      <c r="C306" s="32" t="s">
        <v>25</v>
      </c>
      <c r="D306" s="32">
        <v>900075980</v>
      </c>
      <c r="E306" s="32" t="s">
        <v>681</v>
      </c>
      <c r="F306" s="32" t="s">
        <v>58</v>
      </c>
      <c r="G306" s="32" t="s">
        <v>59</v>
      </c>
      <c r="H306" s="32" t="s">
        <v>27</v>
      </c>
      <c r="I306" s="32" t="s">
        <v>682</v>
      </c>
      <c r="J306" s="32" t="s">
        <v>29</v>
      </c>
      <c r="K306" s="32" t="s">
        <v>29</v>
      </c>
      <c r="L306" s="32" t="s">
        <v>30</v>
      </c>
      <c r="M306" s="32">
        <v>13149432</v>
      </c>
      <c r="O306" s="32">
        <v>13149432</v>
      </c>
      <c r="P306" s="32">
        <v>5192632</v>
      </c>
      <c r="Q306" s="32">
        <v>3715779</v>
      </c>
      <c r="R306" s="32">
        <v>8908411</v>
      </c>
      <c r="S306" s="32">
        <v>4241021</v>
      </c>
      <c r="T306" s="32">
        <v>1398547</v>
      </c>
      <c r="U306" s="32">
        <v>610351</v>
      </c>
      <c r="V306" s="20">
        <f>+$M306/$P306</f>
        <v>2.5323250328542444</v>
      </c>
      <c r="W306" s="18">
        <f>+$R306/$O306</f>
        <v>0.67747496621907322</v>
      </c>
      <c r="X306" s="32">
        <f>+$T306/$U306</f>
        <v>2.2913815165372058</v>
      </c>
      <c r="Z306" s="12">
        <f>+$T306/$S306</f>
        <v>0.32976658215085469</v>
      </c>
      <c r="AB306" s="32">
        <f>+$T306/$O306</f>
        <v>0.10635797804802519</v>
      </c>
    </row>
    <row r="307" spans="1:28" x14ac:dyDescent="0.3">
      <c r="A307" s="33">
        <v>30760</v>
      </c>
      <c r="B307" s="32" t="s">
        <v>32</v>
      </c>
      <c r="C307" s="32" t="s">
        <v>25</v>
      </c>
      <c r="D307" s="32">
        <v>900352772</v>
      </c>
      <c r="E307" s="32" t="s">
        <v>795</v>
      </c>
      <c r="F307" s="32" t="s">
        <v>58</v>
      </c>
      <c r="G307" s="32" t="s">
        <v>59</v>
      </c>
      <c r="H307" s="32" t="s">
        <v>27</v>
      </c>
      <c r="I307" s="32" t="s">
        <v>796</v>
      </c>
      <c r="J307" s="32" t="s">
        <v>29</v>
      </c>
      <c r="K307" s="32" t="s">
        <v>29</v>
      </c>
      <c r="L307" s="32" t="s">
        <v>30</v>
      </c>
      <c r="M307" s="32">
        <v>12875982</v>
      </c>
      <c r="N307" s="32">
        <v>1708829</v>
      </c>
      <c r="O307" s="32">
        <v>14584811</v>
      </c>
      <c r="P307" s="32">
        <v>5052837</v>
      </c>
      <c r="R307" s="32">
        <v>5052837</v>
      </c>
      <c r="S307" s="32">
        <v>9531974</v>
      </c>
      <c r="T307" s="32">
        <v>3143490</v>
      </c>
      <c r="U307" s="32">
        <v>154409</v>
      </c>
      <c r="V307" s="20">
        <f>+$M307/$P307</f>
        <v>2.5482678344858543</v>
      </c>
      <c r="W307" s="18">
        <f>+$R307/$O307</f>
        <v>0.34644514762652734</v>
      </c>
      <c r="X307" s="32">
        <f>+$T307/$U307</f>
        <v>20.358204508804537</v>
      </c>
      <c r="Z307" s="12">
        <f>+$T307/$S307</f>
        <v>0.32978373629638519</v>
      </c>
      <c r="AB307" s="32">
        <f>+$T307/$O307</f>
        <v>0.21553176109035627</v>
      </c>
    </row>
    <row r="308" spans="1:28" x14ac:dyDescent="0.3">
      <c r="A308" s="33">
        <v>1032</v>
      </c>
      <c r="B308" s="32" t="s">
        <v>31</v>
      </c>
      <c r="C308" s="32" t="s">
        <v>25</v>
      </c>
      <c r="D308" s="32">
        <v>860350543</v>
      </c>
      <c r="E308" s="32" t="s">
        <v>257</v>
      </c>
      <c r="F308" s="32" t="s">
        <v>58</v>
      </c>
      <c r="G308" s="32" t="s">
        <v>59</v>
      </c>
      <c r="H308" s="32" t="s">
        <v>44</v>
      </c>
      <c r="I308" s="32" t="s">
        <v>258</v>
      </c>
      <c r="J308" s="32" t="s">
        <v>29</v>
      </c>
      <c r="K308" s="32" t="s">
        <v>29</v>
      </c>
      <c r="L308" s="32" t="s">
        <v>30</v>
      </c>
      <c r="M308" s="32">
        <v>82086126</v>
      </c>
      <c r="N308" s="32">
        <v>27800008</v>
      </c>
      <c r="O308" s="32">
        <v>109886134</v>
      </c>
      <c r="P308" s="32">
        <v>28569744</v>
      </c>
      <c r="Q308" s="32">
        <v>11367971</v>
      </c>
      <c r="R308" s="32">
        <v>39937715</v>
      </c>
      <c r="S308" s="32">
        <v>69948419</v>
      </c>
      <c r="T308" s="32">
        <v>23171574</v>
      </c>
      <c r="U308" s="32">
        <v>4574601</v>
      </c>
      <c r="V308" s="20">
        <f>+$M308/$P308</f>
        <v>2.8731838129176097</v>
      </c>
      <c r="W308" s="18">
        <f>+$R308/$O308</f>
        <v>0.36344635620723537</v>
      </c>
      <c r="X308" s="32">
        <f>+$T308/$U308</f>
        <v>5.0652666757166367</v>
      </c>
      <c r="Z308" s="12">
        <f>+$T308/$S308</f>
        <v>0.33126658659718955</v>
      </c>
      <c r="AB308" s="32">
        <f>+$T308/$O308</f>
        <v>0.21086895276523243</v>
      </c>
    </row>
    <row r="309" spans="1:28" x14ac:dyDescent="0.3">
      <c r="A309" s="33">
        <v>692</v>
      </c>
      <c r="B309" s="32" t="s">
        <v>31</v>
      </c>
      <c r="C309" s="32" t="s">
        <v>25</v>
      </c>
      <c r="D309" s="32">
        <v>830116807</v>
      </c>
      <c r="E309" s="32" t="s">
        <v>252</v>
      </c>
      <c r="F309" s="32" t="s">
        <v>58</v>
      </c>
      <c r="G309" s="32" t="s">
        <v>59</v>
      </c>
      <c r="H309" s="32" t="s">
        <v>27</v>
      </c>
      <c r="I309" s="32" t="s">
        <v>253</v>
      </c>
      <c r="J309" s="32" t="s">
        <v>29</v>
      </c>
      <c r="K309" s="32" t="s">
        <v>29</v>
      </c>
      <c r="L309" s="32" t="s">
        <v>30</v>
      </c>
      <c r="M309" s="32">
        <v>108691574</v>
      </c>
      <c r="N309" s="32">
        <v>29137926</v>
      </c>
      <c r="O309" s="32">
        <v>137829500</v>
      </c>
      <c r="P309" s="32">
        <v>14890318</v>
      </c>
      <c r="Q309" s="32">
        <v>63661446</v>
      </c>
      <c r="R309" s="32">
        <v>78551764</v>
      </c>
      <c r="S309" s="32">
        <v>59277736</v>
      </c>
      <c r="T309" s="32">
        <v>19650679</v>
      </c>
      <c r="U309" s="32">
        <v>4264292</v>
      </c>
      <c r="V309" s="20">
        <f>+$M309/$P309</f>
        <v>7.2994797021796307</v>
      </c>
      <c r="W309" s="18">
        <f>+$R309/$O309</f>
        <v>0.56991982122840179</v>
      </c>
      <c r="X309" s="32">
        <f>+$T309/$U309</f>
        <v>4.6081926378399976</v>
      </c>
      <c r="Z309" s="12">
        <f>+$T309/$S309</f>
        <v>0.33150184750645673</v>
      </c>
      <c r="AB309" s="32">
        <f>+$T309/$O309</f>
        <v>0.14257237383869201</v>
      </c>
    </row>
    <row r="310" spans="1:28" x14ac:dyDescent="0.3">
      <c r="A310" s="33">
        <v>4556</v>
      </c>
      <c r="B310" s="32" t="s">
        <v>32</v>
      </c>
      <c r="C310" s="32" t="s">
        <v>25</v>
      </c>
      <c r="D310" s="32">
        <v>800226013</v>
      </c>
      <c r="E310" s="32" t="s">
        <v>354</v>
      </c>
      <c r="F310" s="32" t="s">
        <v>58</v>
      </c>
      <c r="G310" s="32" t="s">
        <v>59</v>
      </c>
      <c r="H310" s="32" t="s">
        <v>27</v>
      </c>
      <c r="I310" s="32" t="s">
        <v>355</v>
      </c>
      <c r="J310" s="32" t="s">
        <v>158</v>
      </c>
      <c r="K310" s="32" t="s">
        <v>159</v>
      </c>
      <c r="L310" s="32" t="s">
        <v>30</v>
      </c>
      <c r="M310" s="32">
        <v>6476023</v>
      </c>
      <c r="N310" s="32">
        <v>1565261</v>
      </c>
      <c r="O310" s="32">
        <v>8041284</v>
      </c>
      <c r="P310" s="32">
        <v>1559562</v>
      </c>
      <c r="Q310" s="32">
        <v>283524</v>
      </c>
      <c r="R310" s="32">
        <v>1843086</v>
      </c>
      <c r="S310" s="32">
        <v>6198198</v>
      </c>
      <c r="T310" s="32">
        <v>2065068</v>
      </c>
      <c r="U310" s="32">
        <v>187514</v>
      </c>
      <c r="V310" s="20">
        <f>+$M310/$P310</f>
        <v>4.1524626786238699</v>
      </c>
      <c r="W310" s="18">
        <f>+$R310/$O310</f>
        <v>0.22920294818588674</v>
      </c>
      <c r="X310" s="32">
        <f>+$T310/$U310</f>
        <v>11.012873705429994</v>
      </c>
      <c r="Z310" s="12">
        <f>+$T310/$S310</f>
        <v>0.33317231879330089</v>
      </c>
      <c r="AB310" s="32">
        <f>+$T310/$O310</f>
        <v>0.25680824107194822</v>
      </c>
    </row>
    <row r="311" spans="1:28" x14ac:dyDescent="0.3">
      <c r="A311" s="33">
        <v>2064</v>
      </c>
      <c r="B311" s="32" t="s">
        <v>32</v>
      </c>
      <c r="C311" s="32" t="s">
        <v>25</v>
      </c>
      <c r="D311" s="32">
        <v>800106087</v>
      </c>
      <c r="E311" s="32" t="s">
        <v>302</v>
      </c>
      <c r="F311" s="32" t="s">
        <v>58</v>
      </c>
      <c r="G311" s="32" t="s">
        <v>59</v>
      </c>
      <c r="H311" s="32" t="s">
        <v>27</v>
      </c>
      <c r="I311" s="32" t="s">
        <v>303</v>
      </c>
      <c r="J311" s="32" t="s">
        <v>29</v>
      </c>
      <c r="K311" s="32" t="s">
        <v>29</v>
      </c>
      <c r="L311" s="32" t="s">
        <v>30</v>
      </c>
      <c r="M311" s="32">
        <v>2140566</v>
      </c>
      <c r="N311" s="32">
        <v>1256180</v>
      </c>
      <c r="O311" s="32">
        <v>3396746</v>
      </c>
      <c r="P311" s="32">
        <v>1578358</v>
      </c>
      <c r="Q311" s="32">
        <v>255559</v>
      </c>
      <c r="R311" s="32">
        <v>1833917</v>
      </c>
      <c r="S311" s="32">
        <v>1562829</v>
      </c>
      <c r="T311" s="32">
        <v>522782</v>
      </c>
      <c r="V311" s="20">
        <f>+$M311/$P311</f>
        <v>1.3561980235155775</v>
      </c>
      <c r="W311" s="18">
        <f>+$R311/$O311</f>
        <v>0.53990407289800302</v>
      </c>
      <c r="Z311" s="12">
        <f>+$T311/$S311</f>
        <v>0.33451004556480585</v>
      </c>
      <c r="AB311" s="32">
        <f>+$T311/$O311</f>
        <v>0.15390670953907062</v>
      </c>
    </row>
    <row r="312" spans="1:28" x14ac:dyDescent="0.3">
      <c r="A312" s="33">
        <v>41020</v>
      </c>
      <c r="B312" s="32" t="s">
        <v>32</v>
      </c>
      <c r="C312" s="32" t="s">
        <v>25</v>
      </c>
      <c r="D312" s="32">
        <v>900812558</v>
      </c>
      <c r="E312" s="32" t="s">
        <v>938</v>
      </c>
      <c r="F312" s="32" t="s">
        <v>58</v>
      </c>
      <c r="G312" s="32" t="s">
        <v>59</v>
      </c>
      <c r="H312" s="32" t="s">
        <v>27</v>
      </c>
      <c r="I312" s="32" t="s">
        <v>939</v>
      </c>
      <c r="J312" s="32" t="s">
        <v>384</v>
      </c>
      <c r="K312" s="32" t="s">
        <v>385</v>
      </c>
      <c r="L312" s="32" t="s">
        <v>30</v>
      </c>
      <c r="M312" s="32">
        <v>18360368</v>
      </c>
      <c r="N312" s="32">
        <v>8279627</v>
      </c>
      <c r="O312" s="32">
        <v>26639995</v>
      </c>
      <c r="P312" s="32">
        <v>4585173</v>
      </c>
      <c r="R312" s="32">
        <v>4585173</v>
      </c>
      <c r="S312" s="32">
        <v>22054822</v>
      </c>
      <c r="T312" s="32">
        <v>7403168</v>
      </c>
      <c r="V312" s="20">
        <f>+$M312/$P312</f>
        <v>4.0042912230356409</v>
      </c>
      <c r="W312" s="18">
        <f>+$R312/$O312</f>
        <v>0.17211613590768315</v>
      </c>
      <c r="Z312" s="12">
        <f>+$T312/$S312</f>
        <v>0.33567117431281013</v>
      </c>
      <c r="AB312" s="32">
        <f>+$T312/$O312</f>
        <v>0.27789674885449489</v>
      </c>
    </row>
    <row r="313" spans="1:28" x14ac:dyDescent="0.3">
      <c r="A313" s="33">
        <v>194</v>
      </c>
      <c r="B313" s="32" t="s">
        <v>24</v>
      </c>
      <c r="C313" s="32" t="s">
        <v>25</v>
      </c>
      <c r="D313" s="32">
        <v>800077635</v>
      </c>
      <c r="E313" s="32" t="s">
        <v>66</v>
      </c>
      <c r="F313" s="32" t="s">
        <v>58</v>
      </c>
      <c r="G313" s="32" t="s">
        <v>59</v>
      </c>
      <c r="H313" s="32" t="s">
        <v>44</v>
      </c>
      <c r="I313" s="32" t="s">
        <v>67</v>
      </c>
      <c r="J313" s="32" t="s">
        <v>29</v>
      </c>
      <c r="K313" s="32" t="s">
        <v>29</v>
      </c>
      <c r="L313" s="32" t="s">
        <v>30</v>
      </c>
      <c r="M313" s="32">
        <v>64374671</v>
      </c>
      <c r="N313" s="32">
        <v>9999041</v>
      </c>
      <c r="O313" s="32">
        <v>74373712</v>
      </c>
      <c r="P313" s="32">
        <v>25073035</v>
      </c>
      <c r="Q313" s="32">
        <v>504756</v>
      </c>
      <c r="R313" s="32">
        <v>25577791</v>
      </c>
      <c r="S313" s="32">
        <v>48795921</v>
      </c>
      <c r="T313" s="32">
        <v>16404407</v>
      </c>
      <c r="V313" s="20">
        <f>+$M313/$P313</f>
        <v>2.5674861858566382</v>
      </c>
      <c r="W313" s="18">
        <f>+$R313/$O313</f>
        <v>0.34390902796407419</v>
      </c>
      <c r="Z313" s="12">
        <f>+$T313/$S313</f>
        <v>0.3361839814438588</v>
      </c>
      <c r="AB313" s="32">
        <f>+$T313/$O313</f>
        <v>0.22056727516840896</v>
      </c>
    </row>
    <row r="314" spans="1:28" x14ac:dyDescent="0.3">
      <c r="A314" s="33">
        <v>31176</v>
      </c>
      <c r="B314" s="32" t="s">
        <v>32</v>
      </c>
      <c r="C314" s="32" t="s">
        <v>25</v>
      </c>
      <c r="D314" s="32">
        <v>900366080</v>
      </c>
      <c r="E314" s="32" t="s">
        <v>804</v>
      </c>
      <c r="F314" s="32" t="s">
        <v>58</v>
      </c>
      <c r="G314" s="32" t="s">
        <v>59</v>
      </c>
      <c r="H314" s="32" t="s">
        <v>27</v>
      </c>
      <c r="I314" s="32" t="s">
        <v>805</v>
      </c>
      <c r="J314" s="32" t="s">
        <v>29</v>
      </c>
      <c r="K314" s="32" t="s">
        <v>29</v>
      </c>
      <c r="L314" s="32" t="s">
        <v>30</v>
      </c>
      <c r="M314" s="32">
        <v>4514255</v>
      </c>
      <c r="N314" s="32">
        <v>364631</v>
      </c>
      <c r="O314" s="32">
        <v>4878886</v>
      </c>
      <c r="P314" s="32">
        <v>1961240</v>
      </c>
      <c r="Q314" s="32">
        <v>836997</v>
      </c>
      <c r="R314" s="32">
        <v>2798237</v>
      </c>
      <c r="S314" s="32">
        <v>2080649</v>
      </c>
      <c r="T314" s="32">
        <v>706418</v>
      </c>
      <c r="U314" s="32">
        <v>504021</v>
      </c>
      <c r="V314" s="20">
        <f>+$M314/$P314</f>
        <v>2.3017351267565416</v>
      </c>
      <c r="W314" s="18">
        <f>+$R314/$O314</f>
        <v>0.57354014830434652</v>
      </c>
      <c r="X314" s="32">
        <f>+$T314/$U314</f>
        <v>1.4015646173472931</v>
      </c>
      <c r="Z314" s="12">
        <f>+$T314/$S314</f>
        <v>0.33951810228443147</v>
      </c>
      <c r="AB314" s="32">
        <f>+$T314/$O314</f>
        <v>0.14479083954820834</v>
      </c>
    </row>
    <row r="315" spans="1:28" x14ac:dyDescent="0.3">
      <c r="A315" s="33">
        <v>25148</v>
      </c>
      <c r="B315" s="32" t="s">
        <v>32</v>
      </c>
      <c r="C315" s="32" t="s">
        <v>25</v>
      </c>
      <c r="D315" s="32">
        <v>900141567</v>
      </c>
      <c r="E315" s="32" t="s">
        <v>712</v>
      </c>
      <c r="F315" s="32" t="s">
        <v>58</v>
      </c>
      <c r="G315" s="32" t="s">
        <v>59</v>
      </c>
      <c r="H315" s="32" t="s">
        <v>27</v>
      </c>
      <c r="I315" s="32" t="s">
        <v>713</v>
      </c>
      <c r="J315" s="32" t="s">
        <v>41</v>
      </c>
      <c r="K315" s="32" t="s">
        <v>42</v>
      </c>
      <c r="L315" s="32" t="s">
        <v>30</v>
      </c>
      <c r="M315" s="32">
        <v>7397511</v>
      </c>
      <c r="N315" s="32">
        <v>715401</v>
      </c>
      <c r="O315" s="32">
        <v>8112912</v>
      </c>
      <c r="P315" s="32">
        <v>4190294</v>
      </c>
      <c r="R315" s="32">
        <v>4190294</v>
      </c>
      <c r="S315" s="32">
        <v>3922618</v>
      </c>
      <c r="T315" s="32">
        <v>1334264</v>
      </c>
      <c r="U315" s="32">
        <v>57816</v>
      </c>
      <c r="V315" s="20">
        <f>+$M315/$P315</f>
        <v>1.7653918794242123</v>
      </c>
      <c r="W315" s="18">
        <f>+$R315/$O315</f>
        <v>0.51649691257590369</v>
      </c>
      <c r="X315" s="32">
        <f>+$T315/$U315</f>
        <v>23.07776394077764</v>
      </c>
      <c r="Z315" s="12">
        <f>+$T315/$S315</f>
        <v>0.34014630025151571</v>
      </c>
      <c r="AB315" s="32">
        <f>+$T315/$O315</f>
        <v>0.16446178634749151</v>
      </c>
    </row>
    <row r="316" spans="1:28" x14ac:dyDescent="0.3">
      <c r="A316" s="33">
        <v>22500</v>
      </c>
      <c r="B316" s="32" t="s">
        <v>32</v>
      </c>
      <c r="C316" s="32" t="s">
        <v>25</v>
      </c>
      <c r="D316" s="32">
        <v>900036968</v>
      </c>
      <c r="E316" s="32" t="s">
        <v>665</v>
      </c>
      <c r="F316" s="32" t="s">
        <v>58</v>
      </c>
      <c r="G316" s="32" t="s">
        <v>59</v>
      </c>
      <c r="H316" s="32" t="s">
        <v>27</v>
      </c>
      <c r="I316" s="32" t="s">
        <v>666</v>
      </c>
      <c r="J316" s="32" t="s">
        <v>74</v>
      </c>
      <c r="K316" s="32" t="s">
        <v>112</v>
      </c>
      <c r="L316" s="32" t="s">
        <v>30</v>
      </c>
      <c r="M316" s="32">
        <v>1263300</v>
      </c>
      <c r="N316" s="32">
        <v>471179</v>
      </c>
      <c r="O316" s="32">
        <v>1734479</v>
      </c>
      <c r="P316" s="32">
        <v>870529</v>
      </c>
      <c r="Q316" s="32">
        <v>116339</v>
      </c>
      <c r="R316" s="32">
        <v>986868</v>
      </c>
      <c r="S316" s="32">
        <v>747611</v>
      </c>
      <c r="T316" s="32">
        <v>255555</v>
      </c>
      <c r="U316" s="32">
        <v>96479</v>
      </c>
      <c r="V316" s="20">
        <f>+$M316/$P316</f>
        <v>1.4511865773569863</v>
      </c>
      <c r="W316" s="18">
        <f>+$R316/$O316</f>
        <v>0.5689708552251137</v>
      </c>
      <c r="X316" s="32">
        <f>+$T316/$U316</f>
        <v>2.6488147679805967</v>
      </c>
      <c r="Z316" s="12">
        <f>+$T316/$S316</f>
        <v>0.34182883879450676</v>
      </c>
      <c r="AB316" s="32">
        <f>+$T316/$O316</f>
        <v>0.14733819204498871</v>
      </c>
    </row>
    <row r="317" spans="1:28" x14ac:dyDescent="0.3">
      <c r="A317" s="33">
        <v>130</v>
      </c>
      <c r="B317" s="32" t="s">
        <v>31</v>
      </c>
      <c r="C317" s="32" t="s">
        <v>25</v>
      </c>
      <c r="D317" s="32">
        <v>800127132</v>
      </c>
      <c r="E317" s="32" t="s">
        <v>243</v>
      </c>
      <c r="F317" s="32" t="s">
        <v>58</v>
      </c>
      <c r="G317" s="32" t="s">
        <v>59</v>
      </c>
      <c r="H317" s="32" t="s">
        <v>44</v>
      </c>
      <c r="I317" s="32" t="s">
        <v>244</v>
      </c>
      <c r="J317" s="32" t="s">
        <v>29</v>
      </c>
      <c r="K317" s="32" t="s">
        <v>29</v>
      </c>
      <c r="L317" s="32" t="s">
        <v>30</v>
      </c>
      <c r="M317" s="32">
        <v>100401512</v>
      </c>
      <c r="N317" s="32">
        <v>14246245</v>
      </c>
      <c r="O317" s="32">
        <v>114647757</v>
      </c>
      <c r="P317" s="32">
        <v>23557751</v>
      </c>
      <c r="Q317" s="32">
        <v>278230</v>
      </c>
      <c r="R317" s="32">
        <v>23835981</v>
      </c>
      <c r="S317" s="32">
        <v>90811776</v>
      </c>
      <c r="T317" s="32">
        <v>31118885</v>
      </c>
      <c r="U317" s="32">
        <v>3225168</v>
      </c>
      <c r="V317" s="20">
        <f>+$M317/$P317</f>
        <v>4.2619311155805999</v>
      </c>
      <c r="W317" s="18">
        <f>+$R317/$O317</f>
        <v>0.20790621311501106</v>
      </c>
      <c r="X317" s="32">
        <f>+$T317/$U317</f>
        <v>9.6487640333774856</v>
      </c>
      <c r="Z317" s="12">
        <f>+$T317/$S317</f>
        <v>0.34267455577567385</v>
      </c>
      <c r="AB317" s="32">
        <f>+$T317/$O317</f>
        <v>0.27143038655348484</v>
      </c>
    </row>
    <row r="318" spans="1:28" x14ac:dyDescent="0.3">
      <c r="A318" s="33">
        <v>40894</v>
      </c>
      <c r="B318" s="32" t="s">
        <v>32</v>
      </c>
      <c r="C318" s="32" t="s">
        <v>25</v>
      </c>
      <c r="D318" s="32">
        <v>900803088</v>
      </c>
      <c r="E318" s="32" t="s">
        <v>933</v>
      </c>
      <c r="F318" s="32" t="s">
        <v>58</v>
      </c>
      <c r="G318" s="32" t="s">
        <v>59</v>
      </c>
      <c r="H318" s="32" t="s">
        <v>27</v>
      </c>
      <c r="I318" s="32" t="s">
        <v>934</v>
      </c>
      <c r="J318" s="32" t="s">
        <v>158</v>
      </c>
      <c r="K318" s="32" t="s">
        <v>935</v>
      </c>
      <c r="L318" s="32" t="s">
        <v>30</v>
      </c>
      <c r="M318" s="32">
        <v>21409117</v>
      </c>
      <c r="N318" s="32">
        <v>4357472</v>
      </c>
      <c r="O318" s="32">
        <v>25766589</v>
      </c>
      <c r="P318" s="32">
        <v>15442255</v>
      </c>
      <c r="R318" s="32">
        <v>15442255</v>
      </c>
      <c r="S318" s="32">
        <v>10324334</v>
      </c>
      <c r="T318" s="32">
        <v>3577321</v>
      </c>
      <c r="V318" s="20">
        <f>+$M318/$P318</f>
        <v>1.386398359566009</v>
      </c>
      <c r="W318" s="18">
        <f>+$R318/$O318</f>
        <v>0.59931312600204867</v>
      </c>
      <c r="Z318" s="12">
        <f>+$T318/$S318</f>
        <v>0.34649411768352323</v>
      </c>
      <c r="AB318" s="32">
        <f>+$T318/$O318</f>
        <v>0.1388356448732892</v>
      </c>
    </row>
    <row r="319" spans="1:28" x14ac:dyDescent="0.3">
      <c r="A319" s="33">
        <v>29936</v>
      </c>
      <c r="B319" s="32" t="s">
        <v>32</v>
      </c>
      <c r="C319" s="32" t="s">
        <v>25</v>
      </c>
      <c r="D319" s="32">
        <v>900327306</v>
      </c>
      <c r="E319" s="32" t="s">
        <v>781</v>
      </c>
      <c r="F319" s="32" t="s">
        <v>58</v>
      </c>
      <c r="G319" s="32" t="s">
        <v>59</v>
      </c>
      <c r="H319" s="32" t="s">
        <v>27</v>
      </c>
      <c r="I319" s="32" t="s">
        <v>782</v>
      </c>
      <c r="J319" s="32" t="s">
        <v>29</v>
      </c>
      <c r="K319" s="32" t="s">
        <v>29</v>
      </c>
      <c r="L319" s="32" t="s">
        <v>30</v>
      </c>
      <c r="M319" s="32">
        <v>3208859</v>
      </c>
      <c r="N319" s="32">
        <v>1035206</v>
      </c>
      <c r="O319" s="32">
        <v>4244065</v>
      </c>
      <c r="P319" s="32">
        <v>1605391</v>
      </c>
      <c r="Q319" s="32">
        <v>298929</v>
      </c>
      <c r="R319" s="32">
        <v>1904320</v>
      </c>
      <c r="S319" s="32">
        <v>2339745</v>
      </c>
      <c r="T319" s="32">
        <v>821583</v>
      </c>
      <c r="V319" s="20">
        <f>+$M319/$P319</f>
        <v>1.9988021609688855</v>
      </c>
      <c r="W319" s="18">
        <f>+$R319/$O319</f>
        <v>0.44870189311426661</v>
      </c>
      <c r="Z319" s="12">
        <f>+$T319/$S319</f>
        <v>0.35114211164037107</v>
      </c>
      <c r="AB319" s="32">
        <f>+$T319/$O319</f>
        <v>0.19358398139519542</v>
      </c>
    </row>
    <row r="320" spans="1:28" x14ac:dyDescent="0.3">
      <c r="A320" s="33">
        <v>36858</v>
      </c>
      <c r="B320" s="32" t="s">
        <v>32</v>
      </c>
      <c r="C320" s="32" t="s">
        <v>25</v>
      </c>
      <c r="D320" s="32">
        <v>900553715</v>
      </c>
      <c r="E320" s="32" t="s">
        <v>893</v>
      </c>
      <c r="F320" s="32" t="s">
        <v>58</v>
      </c>
      <c r="G320" s="32" t="s">
        <v>59</v>
      </c>
      <c r="H320" s="32" t="s">
        <v>27</v>
      </c>
      <c r="I320" s="32" t="s">
        <v>894</v>
      </c>
      <c r="J320" s="32" t="s">
        <v>29</v>
      </c>
      <c r="K320" s="32" t="s">
        <v>29</v>
      </c>
      <c r="L320" s="32" t="s">
        <v>30</v>
      </c>
      <c r="M320" s="32">
        <v>21093428</v>
      </c>
      <c r="N320" s="32">
        <v>148365</v>
      </c>
      <c r="O320" s="32">
        <v>21241793</v>
      </c>
      <c r="P320" s="32">
        <v>10172400</v>
      </c>
      <c r="Q320" s="32">
        <v>4420111</v>
      </c>
      <c r="R320" s="32">
        <v>14592511</v>
      </c>
      <c r="S320" s="32">
        <v>6649282</v>
      </c>
      <c r="T320" s="32">
        <v>2351003</v>
      </c>
      <c r="U320" s="32">
        <v>1210678</v>
      </c>
      <c r="V320" s="20">
        <f>+$M320/$P320</f>
        <v>2.0735940387715779</v>
      </c>
      <c r="W320" s="18">
        <f>+$R320/$O320</f>
        <v>0.68697171655895528</v>
      </c>
      <c r="X320" s="32">
        <f>+$T320/$U320</f>
        <v>1.9418895858353749</v>
      </c>
      <c r="Z320" s="12">
        <f>+$T320/$S320</f>
        <v>0.3535724609063054</v>
      </c>
      <c r="AB320" s="32">
        <f>+$T320/$O320</f>
        <v>0.11067818050952667</v>
      </c>
    </row>
    <row r="321" spans="1:28" x14ac:dyDescent="0.3">
      <c r="A321" s="33">
        <v>2156</v>
      </c>
      <c r="B321" s="32" t="s">
        <v>24</v>
      </c>
      <c r="C321" s="32" t="s">
        <v>25</v>
      </c>
      <c r="D321" s="32">
        <v>860044349</v>
      </c>
      <c r="E321" s="32" t="s">
        <v>129</v>
      </c>
      <c r="F321" s="32" t="s">
        <v>58</v>
      </c>
      <c r="G321" s="32" t="s">
        <v>59</v>
      </c>
      <c r="H321" s="32" t="s">
        <v>44</v>
      </c>
      <c r="I321" s="32" t="s">
        <v>130</v>
      </c>
      <c r="J321" s="32" t="s">
        <v>29</v>
      </c>
      <c r="K321" s="32" t="s">
        <v>29</v>
      </c>
      <c r="L321" s="32" t="s">
        <v>30</v>
      </c>
      <c r="M321" s="32">
        <v>86285038</v>
      </c>
      <c r="N321" s="32">
        <v>13415844</v>
      </c>
      <c r="O321" s="32">
        <v>99700882</v>
      </c>
      <c r="P321" s="32">
        <v>39088832</v>
      </c>
      <c r="Q321" s="32">
        <v>2437021</v>
      </c>
      <c r="R321" s="32">
        <v>41525853</v>
      </c>
      <c r="S321" s="32">
        <v>58175029</v>
      </c>
      <c r="T321" s="32">
        <v>20610463</v>
      </c>
      <c r="U321" s="32">
        <v>1556318</v>
      </c>
      <c r="V321" s="20">
        <f>+$M321/$P321</f>
        <v>2.207408960185866</v>
      </c>
      <c r="W321" s="18">
        <f>+$R321/$O321</f>
        <v>0.41650436954008091</v>
      </c>
      <c r="X321" s="32">
        <f>+$T321/$U321</f>
        <v>13.24309235002101</v>
      </c>
      <c r="Z321" s="12">
        <f>+$T321/$S321</f>
        <v>0.35428367384225973</v>
      </c>
      <c r="AB321" s="32">
        <f>+$T321/$O321</f>
        <v>0.20672297563024566</v>
      </c>
    </row>
    <row r="322" spans="1:28" x14ac:dyDescent="0.3">
      <c r="A322" s="33">
        <v>4048</v>
      </c>
      <c r="B322" s="32" t="s">
        <v>24</v>
      </c>
      <c r="C322" s="32" t="s">
        <v>25</v>
      </c>
      <c r="D322" s="32">
        <v>900383361</v>
      </c>
      <c r="E322" s="32" t="s">
        <v>186</v>
      </c>
      <c r="F322" s="32" t="s">
        <v>58</v>
      </c>
      <c r="G322" s="32" t="s">
        <v>59</v>
      </c>
      <c r="H322" s="32" t="s">
        <v>27</v>
      </c>
      <c r="I322" s="32" t="s">
        <v>187</v>
      </c>
      <c r="J322" s="32" t="s">
        <v>29</v>
      </c>
      <c r="K322" s="32" t="s">
        <v>29</v>
      </c>
      <c r="L322" s="32" t="s">
        <v>30</v>
      </c>
      <c r="M322" s="32">
        <v>27492510</v>
      </c>
      <c r="N322" s="32">
        <v>2937393</v>
      </c>
      <c r="O322" s="32">
        <v>30429903</v>
      </c>
      <c r="P322" s="32">
        <v>15986893</v>
      </c>
      <c r="Q322" s="32">
        <v>4597710</v>
      </c>
      <c r="R322" s="32">
        <v>20584603</v>
      </c>
      <c r="S322" s="32">
        <v>9845300</v>
      </c>
      <c r="T322" s="32">
        <v>3496166</v>
      </c>
      <c r="U322" s="32">
        <v>105790</v>
      </c>
      <c r="V322" s="20">
        <f>+$M322/$P322</f>
        <v>1.7196906240630996</v>
      </c>
      <c r="W322" s="18">
        <f>+$R322/$O322</f>
        <v>0.6764596982119857</v>
      </c>
      <c r="X322" s="32">
        <f>+$T322/$U322</f>
        <v>33.048170904622367</v>
      </c>
      <c r="Z322" s="12">
        <f>+$T322/$S322</f>
        <v>0.35511015408367447</v>
      </c>
      <c r="AB322" s="32">
        <f>+$T322/$O322</f>
        <v>0.11489244642022027</v>
      </c>
    </row>
    <row r="323" spans="1:28" x14ac:dyDescent="0.3">
      <c r="A323" s="33">
        <v>25298</v>
      </c>
      <c r="B323" s="32" t="s">
        <v>32</v>
      </c>
      <c r="C323" s="32" t="s">
        <v>25</v>
      </c>
      <c r="D323" s="32">
        <v>900147252</v>
      </c>
      <c r="E323" s="32" t="s">
        <v>714</v>
      </c>
      <c r="F323" s="32" t="s">
        <v>58</v>
      </c>
      <c r="G323" s="32" t="s">
        <v>59</v>
      </c>
      <c r="H323" s="32" t="s">
        <v>27</v>
      </c>
      <c r="I323" s="32" t="s">
        <v>715</v>
      </c>
      <c r="J323" s="32" t="s">
        <v>29</v>
      </c>
      <c r="K323" s="32" t="s">
        <v>29</v>
      </c>
      <c r="L323" s="32" t="s">
        <v>30</v>
      </c>
      <c r="M323" s="32">
        <v>10603463</v>
      </c>
      <c r="N323" s="32">
        <v>2606283</v>
      </c>
      <c r="O323" s="32">
        <v>13209746</v>
      </c>
      <c r="P323" s="32">
        <v>5490435</v>
      </c>
      <c r="Q323" s="32">
        <v>1660269</v>
      </c>
      <c r="R323" s="32">
        <v>7150704</v>
      </c>
      <c r="S323" s="32">
        <v>6059042</v>
      </c>
      <c r="T323" s="32">
        <v>2155150</v>
      </c>
      <c r="V323" s="20">
        <f>+$M323/$P323</f>
        <v>1.9312610020881771</v>
      </c>
      <c r="W323" s="18">
        <f>+$R323/$O323</f>
        <v>0.54132032515992357</v>
      </c>
      <c r="Z323" s="12">
        <f>+$T323/$S323</f>
        <v>0.3556915433165837</v>
      </c>
      <c r="AB323" s="32">
        <f>+$T323/$O323</f>
        <v>0.16314848143181557</v>
      </c>
    </row>
    <row r="324" spans="1:28" x14ac:dyDescent="0.3">
      <c r="A324" s="33">
        <v>29376</v>
      </c>
      <c r="B324" s="32" t="s">
        <v>32</v>
      </c>
      <c r="C324" s="32" t="s">
        <v>25</v>
      </c>
      <c r="D324" s="32">
        <v>900309256</v>
      </c>
      <c r="E324" s="32" t="s">
        <v>770</v>
      </c>
      <c r="F324" s="32" t="s">
        <v>58</v>
      </c>
      <c r="G324" s="32" t="s">
        <v>59</v>
      </c>
      <c r="H324" s="32" t="s">
        <v>27</v>
      </c>
      <c r="I324" s="32" t="s">
        <v>771</v>
      </c>
      <c r="J324" s="32" t="s">
        <v>29</v>
      </c>
      <c r="K324" s="32" t="s">
        <v>29</v>
      </c>
      <c r="L324" s="32" t="s">
        <v>30</v>
      </c>
      <c r="M324" s="32">
        <v>4481780</v>
      </c>
      <c r="N324" s="32">
        <v>390714</v>
      </c>
      <c r="O324" s="32">
        <v>4872494</v>
      </c>
      <c r="P324" s="32">
        <v>3194988</v>
      </c>
      <c r="Q324" s="32">
        <v>72657</v>
      </c>
      <c r="R324" s="32">
        <v>3267645</v>
      </c>
      <c r="S324" s="32">
        <v>1604849</v>
      </c>
      <c r="T324" s="32">
        <v>578424</v>
      </c>
      <c r="U324" s="32">
        <v>16164</v>
      </c>
      <c r="V324" s="20">
        <f>+$M324/$P324</f>
        <v>1.402753312375508</v>
      </c>
      <c r="W324" s="18">
        <f>+$R324/$O324</f>
        <v>0.67063089251623498</v>
      </c>
      <c r="X324" s="32">
        <f>+$T324/$U324</f>
        <v>35.784706755753525</v>
      </c>
      <c r="Z324" s="12">
        <f>+$T324/$S324</f>
        <v>0.36042269397307786</v>
      </c>
      <c r="AB324" s="32">
        <f>+$T324/$O324</f>
        <v>0.11871210103080682</v>
      </c>
    </row>
    <row r="325" spans="1:28" x14ac:dyDescent="0.3">
      <c r="A325" s="33">
        <v>2088</v>
      </c>
      <c r="B325" s="32" t="s">
        <v>32</v>
      </c>
      <c r="C325" s="32" t="s">
        <v>25</v>
      </c>
      <c r="D325" s="32">
        <v>800107853</v>
      </c>
      <c r="E325" s="32" t="s">
        <v>306</v>
      </c>
      <c r="F325" s="32" t="s">
        <v>58</v>
      </c>
      <c r="G325" s="32" t="s">
        <v>59</v>
      </c>
      <c r="H325" s="32" t="s">
        <v>27</v>
      </c>
      <c r="I325" s="32" t="s">
        <v>307</v>
      </c>
      <c r="J325" s="32" t="s">
        <v>29</v>
      </c>
      <c r="K325" s="32" t="s">
        <v>29</v>
      </c>
      <c r="L325" s="32" t="s">
        <v>30</v>
      </c>
      <c r="M325" s="32">
        <v>4677493</v>
      </c>
      <c r="N325" s="32">
        <v>2500996</v>
      </c>
      <c r="O325" s="32">
        <v>7178489</v>
      </c>
      <c r="P325" s="32">
        <v>3293862</v>
      </c>
      <c r="Q325" s="32">
        <v>618079</v>
      </c>
      <c r="R325" s="32">
        <v>3911941</v>
      </c>
      <c r="S325" s="32">
        <v>3266548</v>
      </c>
      <c r="T325" s="32">
        <v>1179438</v>
      </c>
      <c r="U325" s="32">
        <v>253564</v>
      </c>
      <c r="V325" s="20">
        <f>+$M325/$P325</f>
        <v>1.4200634392090501</v>
      </c>
      <c r="W325" s="18">
        <f>+$R325/$O325</f>
        <v>0.54495326244840658</v>
      </c>
      <c r="X325" s="32">
        <f>+$T325/$U325</f>
        <v>4.6514410563013673</v>
      </c>
      <c r="Z325" s="12">
        <f>+$T325/$S325</f>
        <v>0.36106556523890049</v>
      </c>
      <c r="AB325" s="32">
        <f>+$T325/$O325</f>
        <v>0.16430170750418369</v>
      </c>
    </row>
    <row r="326" spans="1:28" x14ac:dyDescent="0.3">
      <c r="A326" s="33">
        <v>15468</v>
      </c>
      <c r="B326" s="32" t="s">
        <v>32</v>
      </c>
      <c r="C326" s="32" t="s">
        <v>25</v>
      </c>
      <c r="D326" s="32">
        <v>860000648</v>
      </c>
      <c r="E326" s="32" t="s">
        <v>561</v>
      </c>
      <c r="F326" s="32" t="s">
        <v>58</v>
      </c>
      <c r="G326" s="32" t="s">
        <v>59</v>
      </c>
      <c r="H326" s="32" t="s">
        <v>27</v>
      </c>
      <c r="I326" s="32" t="s">
        <v>562</v>
      </c>
      <c r="J326" s="32" t="s">
        <v>29</v>
      </c>
      <c r="K326" s="32" t="s">
        <v>29</v>
      </c>
      <c r="L326" s="32" t="s">
        <v>30</v>
      </c>
      <c r="M326" s="32">
        <v>20578724</v>
      </c>
      <c r="N326" s="32">
        <v>2952617</v>
      </c>
      <c r="O326" s="32">
        <v>23531341</v>
      </c>
      <c r="P326" s="32">
        <v>10005361</v>
      </c>
      <c r="Q326" s="32">
        <v>2402000</v>
      </c>
      <c r="R326" s="32">
        <v>12407361</v>
      </c>
      <c r="S326" s="32">
        <v>11123980</v>
      </c>
      <c r="T326" s="32">
        <v>4028870</v>
      </c>
      <c r="U326" s="32">
        <v>681431</v>
      </c>
      <c r="V326" s="20">
        <f>+$M326/$P326</f>
        <v>2.056769765728593</v>
      </c>
      <c r="W326" s="18">
        <f>+$R326/$O326</f>
        <v>0.52726961034647368</v>
      </c>
      <c r="X326" s="32">
        <f>+$T326/$U326</f>
        <v>5.9123667693427508</v>
      </c>
      <c r="Z326" s="12">
        <f>+$T326/$S326</f>
        <v>0.36217882448548094</v>
      </c>
      <c r="AB326" s="32">
        <f>+$T326/$O326</f>
        <v>0.17121293682327751</v>
      </c>
    </row>
    <row r="327" spans="1:28" x14ac:dyDescent="0.3">
      <c r="A327" s="33">
        <v>15426</v>
      </c>
      <c r="B327" s="32" t="s">
        <v>32</v>
      </c>
      <c r="C327" s="32" t="s">
        <v>25</v>
      </c>
      <c r="D327" s="32">
        <v>860000091</v>
      </c>
      <c r="E327" s="32" t="s">
        <v>557</v>
      </c>
      <c r="F327" s="32" t="s">
        <v>58</v>
      </c>
      <c r="G327" s="32" t="s">
        <v>59</v>
      </c>
      <c r="H327" s="32" t="s">
        <v>27</v>
      </c>
      <c r="I327" s="32" t="s">
        <v>558</v>
      </c>
      <c r="J327" s="32" t="s">
        <v>29</v>
      </c>
      <c r="K327" s="32" t="s">
        <v>29</v>
      </c>
      <c r="L327" s="32" t="s">
        <v>30</v>
      </c>
      <c r="M327" s="32">
        <v>4426275</v>
      </c>
      <c r="N327" s="32">
        <v>120591</v>
      </c>
      <c r="O327" s="32">
        <v>4546866</v>
      </c>
      <c r="P327" s="32">
        <v>2252355</v>
      </c>
      <c r="Q327" s="32">
        <v>677269</v>
      </c>
      <c r="R327" s="32">
        <v>2929624</v>
      </c>
      <c r="S327" s="32">
        <v>1617242</v>
      </c>
      <c r="T327" s="32">
        <v>585774</v>
      </c>
      <c r="U327" s="32">
        <v>112649</v>
      </c>
      <c r="V327" s="20">
        <f>+$M327/$P327</f>
        <v>1.9651764486504126</v>
      </c>
      <c r="W327" s="18">
        <f>+$R327/$O327</f>
        <v>0.644317206621</v>
      </c>
      <c r="X327" s="32">
        <f>+$T327/$U327</f>
        <v>5.1999928982947035</v>
      </c>
      <c r="Z327" s="12">
        <f>+$T327/$S327</f>
        <v>0.36220553262900668</v>
      </c>
      <c r="AB327" s="32">
        <f>+$T327/$O327</f>
        <v>0.1288302756228136</v>
      </c>
    </row>
    <row r="328" spans="1:28" x14ac:dyDescent="0.3">
      <c r="A328" s="33">
        <v>2254</v>
      </c>
      <c r="B328" s="32" t="s">
        <v>24</v>
      </c>
      <c r="C328" s="32" t="s">
        <v>25</v>
      </c>
      <c r="D328" s="32">
        <v>860070698</v>
      </c>
      <c r="E328" s="32" t="s">
        <v>135</v>
      </c>
      <c r="F328" s="32" t="s">
        <v>58</v>
      </c>
      <c r="G328" s="32" t="s">
        <v>59</v>
      </c>
      <c r="H328" s="32" t="s">
        <v>27</v>
      </c>
      <c r="I328" s="32" t="s">
        <v>136</v>
      </c>
      <c r="J328" s="32" t="s">
        <v>29</v>
      </c>
      <c r="K328" s="32" t="s">
        <v>29</v>
      </c>
      <c r="L328" s="32" t="s">
        <v>30</v>
      </c>
      <c r="M328" s="32">
        <v>98788608</v>
      </c>
      <c r="N328" s="32">
        <v>44673549</v>
      </c>
      <c r="O328" s="32">
        <v>143462157</v>
      </c>
      <c r="P328" s="32">
        <v>80511751</v>
      </c>
      <c r="Q328" s="32">
        <v>4552676</v>
      </c>
      <c r="R328" s="32">
        <v>85064427</v>
      </c>
      <c r="S328" s="32">
        <v>58397730</v>
      </c>
      <c r="T328" s="32">
        <v>21306087</v>
      </c>
      <c r="U328" s="32">
        <v>275000752</v>
      </c>
      <c r="V328" s="20">
        <f>+$M328/$P328</f>
        <v>1.2270085642529374</v>
      </c>
      <c r="W328" s="18">
        <f>+$R328/$O328</f>
        <v>0.59293983011840534</v>
      </c>
      <c r="X328" s="32">
        <f>+$T328/$U328</f>
        <v>7.7476468137076218E-2</v>
      </c>
      <c r="Z328" s="12">
        <f>+$T328/$S328</f>
        <v>0.36484443830265323</v>
      </c>
      <c r="AB328" s="32">
        <f>+$T328/$O328</f>
        <v>0.14851363903583298</v>
      </c>
    </row>
    <row r="329" spans="1:28" x14ac:dyDescent="0.3">
      <c r="A329" s="33">
        <v>14486</v>
      </c>
      <c r="B329" s="32" t="s">
        <v>32</v>
      </c>
      <c r="C329" s="32" t="s">
        <v>25</v>
      </c>
      <c r="D329" s="32">
        <v>830144460</v>
      </c>
      <c r="E329" s="32" t="s">
        <v>540</v>
      </c>
      <c r="F329" s="32" t="s">
        <v>58</v>
      </c>
      <c r="G329" s="32" t="s">
        <v>59</v>
      </c>
      <c r="H329" s="32" t="s">
        <v>44</v>
      </c>
      <c r="I329" s="32" t="s">
        <v>541</v>
      </c>
      <c r="J329" s="32" t="s">
        <v>29</v>
      </c>
      <c r="K329" s="32" t="s">
        <v>29</v>
      </c>
      <c r="L329" s="32" t="s">
        <v>30</v>
      </c>
      <c r="M329" s="32">
        <v>21871592</v>
      </c>
      <c r="N329" s="32">
        <v>4169827</v>
      </c>
      <c r="O329" s="32">
        <v>26041419</v>
      </c>
      <c r="P329" s="32">
        <v>5709368</v>
      </c>
      <c r="Q329" s="32">
        <v>10545359</v>
      </c>
      <c r="R329" s="32">
        <v>16254727</v>
      </c>
      <c r="S329" s="32">
        <v>9786692</v>
      </c>
      <c r="T329" s="32">
        <v>3571210</v>
      </c>
      <c r="U329" s="32">
        <v>1761805</v>
      </c>
      <c r="V329" s="20">
        <f>+$M329/$P329</f>
        <v>3.8308254083464228</v>
      </c>
      <c r="W329" s="18">
        <f>+$R329/$O329</f>
        <v>0.62418745307235368</v>
      </c>
      <c r="X329" s="32">
        <f>+$T329/$U329</f>
        <v>2.0270177460048076</v>
      </c>
      <c r="Z329" s="12">
        <f>+$T329/$S329</f>
        <v>0.36490470937473052</v>
      </c>
      <c r="AB329" s="32">
        <f>+$T329/$O329</f>
        <v>0.13713576821601003</v>
      </c>
    </row>
    <row r="330" spans="1:28" x14ac:dyDescent="0.3">
      <c r="A330" s="33">
        <v>32822</v>
      </c>
      <c r="B330" s="32" t="s">
        <v>32</v>
      </c>
      <c r="C330" s="32" t="s">
        <v>25</v>
      </c>
      <c r="D330" s="32">
        <v>900410611</v>
      </c>
      <c r="E330" s="32" t="s">
        <v>824</v>
      </c>
      <c r="F330" s="32" t="s">
        <v>58</v>
      </c>
      <c r="G330" s="32" t="s">
        <v>59</v>
      </c>
      <c r="H330" s="32" t="s">
        <v>27</v>
      </c>
      <c r="I330" s="32" t="s">
        <v>825</v>
      </c>
      <c r="J330" s="32" t="s">
        <v>29</v>
      </c>
      <c r="K330" s="32" t="s">
        <v>29</v>
      </c>
      <c r="L330" s="32" t="s">
        <v>30</v>
      </c>
      <c r="M330" s="32">
        <v>6874061</v>
      </c>
      <c r="N330" s="32">
        <v>3340392</v>
      </c>
      <c r="O330" s="32">
        <v>10214453</v>
      </c>
      <c r="P330" s="32">
        <v>3479679</v>
      </c>
      <c r="Q330" s="32">
        <v>2405782</v>
      </c>
      <c r="R330" s="32">
        <v>5885461</v>
      </c>
      <c r="S330" s="32">
        <v>4328992</v>
      </c>
      <c r="T330" s="32">
        <v>1586673</v>
      </c>
      <c r="V330" s="20">
        <f>+$M330/$P330</f>
        <v>1.9754871067130042</v>
      </c>
      <c r="W330" s="18">
        <f>+$R330/$O330</f>
        <v>0.57618954240623554</v>
      </c>
      <c r="Z330" s="12">
        <f>+$T330/$S330</f>
        <v>0.36652250685609955</v>
      </c>
      <c r="AB330" s="32">
        <f>+$T330/$O330</f>
        <v>0.15533607134909722</v>
      </c>
    </row>
    <row r="331" spans="1:28" x14ac:dyDescent="0.3">
      <c r="A331" s="33">
        <v>10414</v>
      </c>
      <c r="B331" s="32" t="s">
        <v>32</v>
      </c>
      <c r="C331" s="32" t="s">
        <v>25</v>
      </c>
      <c r="D331" s="32">
        <v>830012595</v>
      </c>
      <c r="E331" s="32" t="s">
        <v>435</v>
      </c>
      <c r="F331" s="32" t="s">
        <v>58</v>
      </c>
      <c r="G331" s="32" t="s">
        <v>59</v>
      </c>
      <c r="H331" s="32" t="s">
        <v>27</v>
      </c>
      <c r="I331" s="32" t="s">
        <v>436</v>
      </c>
      <c r="J331" s="32" t="s">
        <v>74</v>
      </c>
      <c r="K331" s="32" t="s">
        <v>240</v>
      </c>
      <c r="L331" s="32" t="s">
        <v>30</v>
      </c>
      <c r="M331" s="32">
        <v>63077669</v>
      </c>
      <c r="N331" s="32">
        <v>2810185</v>
      </c>
      <c r="O331" s="32">
        <v>65887854</v>
      </c>
      <c r="P331" s="32">
        <v>6781799</v>
      </c>
      <c r="Q331" s="32">
        <v>7918919</v>
      </c>
      <c r="R331" s="32">
        <v>14700718</v>
      </c>
      <c r="S331" s="32">
        <v>51187136</v>
      </c>
      <c r="T331" s="32">
        <v>18765027</v>
      </c>
      <c r="V331" s="20">
        <f>+$M331/$P331</f>
        <v>9.3010230766202309</v>
      </c>
      <c r="W331" s="18">
        <f>+$R331/$O331</f>
        <v>0.22311726832080461</v>
      </c>
      <c r="Z331" s="12">
        <f>+$T331/$S331</f>
        <v>0.36659654097466987</v>
      </c>
      <c r="AB331" s="32">
        <f>+$T331/$O331</f>
        <v>0.28480252217654561</v>
      </c>
    </row>
    <row r="332" spans="1:28" x14ac:dyDescent="0.3">
      <c r="A332" s="33">
        <v>25760</v>
      </c>
      <c r="B332" s="32" t="s">
        <v>32</v>
      </c>
      <c r="C332" s="32" t="s">
        <v>25</v>
      </c>
      <c r="D332" s="32">
        <v>900163958</v>
      </c>
      <c r="E332" s="32" t="s">
        <v>724</v>
      </c>
      <c r="F332" s="32" t="s">
        <v>58</v>
      </c>
      <c r="G332" s="32" t="s">
        <v>59</v>
      </c>
      <c r="H332" s="32" t="s">
        <v>51</v>
      </c>
      <c r="I332" s="32" t="s">
        <v>725</v>
      </c>
      <c r="J332" s="32" t="s">
        <v>29</v>
      </c>
      <c r="K332" s="32" t="s">
        <v>29</v>
      </c>
      <c r="L332" s="32" t="s">
        <v>30</v>
      </c>
      <c r="M332" s="32">
        <v>4376785</v>
      </c>
      <c r="N332" s="32">
        <v>3070133</v>
      </c>
      <c r="O332" s="32">
        <v>7446918</v>
      </c>
      <c r="P332" s="32">
        <v>1327175</v>
      </c>
      <c r="Q332" s="32">
        <v>2642384</v>
      </c>
      <c r="R332" s="32">
        <v>3969559</v>
      </c>
      <c r="S332" s="32">
        <v>3477359</v>
      </c>
      <c r="T332" s="32">
        <v>1280647</v>
      </c>
      <c r="U332" s="32">
        <v>551084</v>
      </c>
      <c r="V332" s="20">
        <f>+$M332/$P332</f>
        <v>3.2978205587055212</v>
      </c>
      <c r="W332" s="18">
        <f>+$R332/$O332</f>
        <v>0.53304722839703622</v>
      </c>
      <c r="X332" s="32">
        <f>+$T332/$U332</f>
        <v>2.323868956456729</v>
      </c>
      <c r="Z332" s="12">
        <f>+$T332/$S332</f>
        <v>0.36828150329028436</v>
      </c>
      <c r="AB332" s="32">
        <f>+$T332/$O332</f>
        <v>0.17197006869150433</v>
      </c>
    </row>
    <row r="333" spans="1:28" x14ac:dyDescent="0.3">
      <c r="A333" s="33">
        <v>45068</v>
      </c>
      <c r="B333" s="32" t="s">
        <v>32</v>
      </c>
      <c r="C333" s="32" t="s">
        <v>25</v>
      </c>
      <c r="D333" s="32">
        <v>901250883</v>
      </c>
      <c r="E333" s="32" t="s">
        <v>956</v>
      </c>
      <c r="F333" s="32" t="s">
        <v>58</v>
      </c>
      <c r="G333" s="32" t="s">
        <v>59</v>
      </c>
      <c r="H333" s="32" t="s">
        <v>27</v>
      </c>
      <c r="I333" s="32" t="s">
        <v>957</v>
      </c>
      <c r="J333" s="32" t="s">
        <v>29</v>
      </c>
      <c r="K333" s="32" t="s">
        <v>29</v>
      </c>
      <c r="L333" s="32" t="s">
        <v>30</v>
      </c>
      <c r="M333" s="32">
        <v>79485505</v>
      </c>
      <c r="N333" s="32">
        <v>278422</v>
      </c>
      <c r="O333" s="32">
        <v>79763927</v>
      </c>
      <c r="P333" s="32">
        <v>68865094</v>
      </c>
      <c r="R333" s="32">
        <v>68865094</v>
      </c>
      <c r="S333" s="32">
        <v>10898833</v>
      </c>
      <c r="T333" s="32">
        <v>4021730</v>
      </c>
      <c r="U333" s="32">
        <v>1897359</v>
      </c>
      <c r="V333" s="20">
        <f>+$M333/$P333</f>
        <v>1.1542205257136511</v>
      </c>
      <c r="W333" s="18">
        <f>+$R333/$O333</f>
        <v>0.86336137888496889</v>
      </c>
      <c r="X333" s="32">
        <f>+$T333/$U333</f>
        <v>2.1196463083686323</v>
      </c>
      <c r="Z333" s="12">
        <f>+$T333/$S333</f>
        <v>0.36900556233864673</v>
      </c>
      <c r="AB333" s="32">
        <f>+$T333/$O333</f>
        <v>5.0420411221729342E-2</v>
      </c>
    </row>
    <row r="334" spans="1:28" x14ac:dyDescent="0.3">
      <c r="A334" s="33">
        <v>7884</v>
      </c>
      <c r="B334" s="32" t="s">
        <v>32</v>
      </c>
      <c r="C334" s="32" t="s">
        <v>25</v>
      </c>
      <c r="D334" s="32">
        <v>811009988</v>
      </c>
      <c r="E334" s="32" t="s">
        <v>400</v>
      </c>
      <c r="F334" s="32" t="s">
        <v>58</v>
      </c>
      <c r="G334" s="32" t="s">
        <v>59</v>
      </c>
      <c r="H334" s="32" t="s">
        <v>27</v>
      </c>
      <c r="I334" s="32" t="s">
        <v>401</v>
      </c>
      <c r="J334" s="32" t="s">
        <v>41</v>
      </c>
      <c r="K334" s="32" t="s">
        <v>63</v>
      </c>
      <c r="L334" s="32" t="s">
        <v>30</v>
      </c>
      <c r="M334" s="32">
        <v>9927548</v>
      </c>
      <c r="N334" s="32">
        <v>8251968</v>
      </c>
      <c r="O334" s="32">
        <v>18179516</v>
      </c>
      <c r="P334" s="32">
        <v>4542809</v>
      </c>
      <c r="Q334" s="32">
        <v>3762818</v>
      </c>
      <c r="R334" s="32">
        <v>8305627</v>
      </c>
      <c r="S334" s="32">
        <v>9873889</v>
      </c>
      <c r="T334" s="32">
        <v>3643531</v>
      </c>
      <c r="U334" s="32">
        <v>1113428</v>
      </c>
      <c r="V334" s="20">
        <f>+$M334/$P334</f>
        <v>2.1853324672025614</v>
      </c>
      <c r="W334" s="18">
        <f>+$R334/$O334</f>
        <v>0.45686733354177306</v>
      </c>
      <c r="X334" s="32">
        <f>+$T334/$U334</f>
        <v>3.2723543866329927</v>
      </c>
      <c r="Z334" s="12">
        <f>+$T334/$S334</f>
        <v>0.36900668014396354</v>
      </c>
      <c r="AB334" s="32">
        <f>+$T334/$O334</f>
        <v>0.20041958212748898</v>
      </c>
    </row>
    <row r="335" spans="1:28" x14ac:dyDescent="0.3">
      <c r="A335" s="33">
        <v>34734</v>
      </c>
      <c r="B335" s="32" t="s">
        <v>32</v>
      </c>
      <c r="C335" s="32" t="s">
        <v>25</v>
      </c>
      <c r="D335" s="32">
        <v>900471382</v>
      </c>
      <c r="E335" s="32" t="s">
        <v>854</v>
      </c>
      <c r="F335" s="32" t="s">
        <v>58</v>
      </c>
      <c r="G335" s="32" t="s">
        <v>59</v>
      </c>
      <c r="H335" s="32" t="s">
        <v>27</v>
      </c>
      <c r="I335" s="32" t="s">
        <v>855</v>
      </c>
      <c r="J335" s="32" t="s">
        <v>158</v>
      </c>
      <c r="K335" s="32" t="s">
        <v>247</v>
      </c>
      <c r="L335" s="32" t="s">
        <v>30</v>
      </c>
      <c r="M335" s="32">
        <v>4970215</v>
      </c>
      <c r="N335" s="32">
        <v>855994</v>
      </c>
      <c r="O335" s="32">
        <v>5826209</v>
      </c>
      <c r="P335" s="32">
        <v>1288873</v>
      </c>
      <c r="Q335" s="32">
        <v>9191</v>
      </c>
      <c r="R335" s="32">
        <v>1298064</v>
      </c>
      <c r="S335" s="32">
        <v>4528145</v>
      </c>
      <c r="T335" s="32">
        <v>1701278</v>
      </c>
      <c r="U335" s="32">
        <v>298776</v>
      </c>
      <c r="V335" s="20">
        <f>+$M335/$P335</f>
        <v>3.8562488313433518</v>
      </c>
      <c r="W335" s="18">
        <f>+$R335/$O335</f>
        <v>0.22279736274479683</v>
      </c>
      <c r="X335" s="32">
        <f>+$T335/$U335</f>
        <v>5.6941588347122929</v>
      </c>
      <c r="Z335" s="12">
        <f>+$T335/$S335</f>
        <v>0.37571190851883057</v>
      </c>
      <c r="AB335" s="32">
        <f>+$T335/$O335</f>
        <v>0.29200428614902074</v>
      </c>
    </row>
    <row r="336" spans="1:28" x14ac:dyDescent="0.3">
      <c r="A336" s="33">
        <v>30132</v>
      </c>
      <c r="B336" s="32" t="s">
        <v>32</v>
      </c>
      <c r="C336" s="32" t="s">
        <v>25</v>
      </c>
      <c r="D336" s="32">
        <v>900332988</v>
      </c>
      <c r="E336" s="32" t="s">
        <v>783</v>
      </c>
      <c r="F336" s="32" t="s">
        <v>58</v>
      </c>
      <c r="G336" s="32" t="s">
        <v>59</v>
      </c>
      <c r="H336" s="32" t="s">
        <v>27</v>
      </c>
      <c r="I336" s="32" t="s">
        <v>784</v>
      </c>
      <c r="J336" s="32" t="s">
        <v>29</v>
      </c>
      <c r="K336" s="32" t="s">
        <v>29</v>
      </c>
      <c r="L336" s="32" t="s">
        <v>30</v>
      </c>
      <c r="M336" s="32">
        <v>2024482</v>
      </c>
      <c r="N336" s="32">
        <v>364252</v>
      </c>
      <c r="O336" s="32">
        <v>2388734</v>
      </c>
      <c r="P336" s="32">
        <v>569425</v>
      </c>
      <c r="Q336" s="32">
        <v>619237</v>
      </c>
      <c r="R336" s="32">
        <v>1188662</v>
      </c>
      <c r="S336" s="32">
        <v>1200072</v>
      </c>
      <c r="T336" s="32">
        <v>451327</v>
      </c>
      <c r="U336" s="32">
        <v>164852</v>
      </c>
      <c r="V336" s="20">
        <f>+$M336/$P336</f>
        <v>3.5553093032445009</v>
      </c>
      <c r="W336" s="18">
        <f>+$R336/$O336</f>
        <v>0.49761170561477336</v>
      </c>
      <c r="X336" s="32">
        <f>+$T336/$U336</f>
        <v>2.737770849003955</v>
      </c>
      <c r="Z336" s="12">
        <f>+$T336/$S336</f>
        <v>0.3760832683372331</v>
      </c>
      <c r="AB336" s="32">
        <f>+$T336/$O336</f>
        <v>0.18893983172676404</v>
      </c>
    </row>
    <row r="337" spans="1:28" x14ac:dyDescent="0.3">
      <c r="A337" s="33">
        <v>23296</v>
      </c>
      <c r="B337" s="32" t="s">
        <v>32</v>
      </c>
      <c r="C337" s="32" t="s">
        <v>25</v>
      </c>
      <c r="D337" s="32">
        <v>900072631</v>
      </c>
      <c r="E337" s="32" t="s">
        <v>677</v>
      </c>
      <c r="F337" s="32" t="s">
        <v>58</v>
      </c>
      <c r="G337" s="32" t="s">
        <v>59</v>
      </c>
      <c r="H337" s="32" t="s">
        <v>51</v>
      </c>
      <c r="I337" s="32" t="s">
        <v>678</v>
      </c>
      <c r="J337" s="32" t="s">
        <v>29</v>
      </c>
      <c r="K337" s="32" t="s">
        <v>29</v>
      </c>
      <c r="L337" s="32" t="s">
        <v>30</v>
      </c>
      <c r="M337" s="32">
        <v>5624223</v>
      </c>
      <c r="N337" s="32">
        <v>229398</v>
      </c>
      <c r="O337" s="32">
        <v>5853621</v>
      </c>
      <c r="P337" s="32">
        <v>2279687</v>
      </c>
      <c r="Q337" s="32">
        <v>921615</v>
      </c>
      <c r="R337" s="32">
        <v>3201302</v>
      </c>
      <c r="S337" s="32">
        <v>2652319</v>
      </c>
      <c r="T337" s="32">
        <v>1014540</v>
      </c>
      <c r="V337" s="20">
        <f>+$M337/$P337</f>
        <v>2.467103159337225</v>
      </c>
      <c r="W337" s="18">
        <f>+$R337/$O337</f>
        <v>0.54689259861545525</v>
      </c>
      <c r="Z337" s="12">
        <f>+$T337/$S337</f>
        <v>0.38251055020154062</v>
      </c>
      <c r="AB337" s="32">
        <f>+$T337/$O337</f>
        <v>0.17331836140399251</v>
      </c>
    </row>
    <row r="338" spans="1:28" x14ac:dyDescent="0.3">
      <c r="A338" s="33">
        <v>10350</v>
      </c>
      <c r="B338" s="32" t="s">
        <v>32</v>
      </c>
      <c r="C338" s="32" t="s">
        <v>25</v>
      </c>
      <c r="D338" s="32">
        <v>830010599</v>
      </c>
      <c r="E338" s="32" t="s">
        <v>433</v>
      </c>
      <c r="F338" s="32" t="s">
        <v>58</v>
      </c>
      <c r="G338" s="32" t="s">
        <v>59</v>
      </c>
      <c r="H338" s="32" t="s">
        <v>27</v>
      </c>
      <c r="I338" s="32" t="s">
        <v>434</v>
      </c>
      <c r="J338" s="32" t="s">
        <v>29</v>
      </c>
      <c r="K338" s="32" t="s">
        <v>29</v>
      </c>
      <c r="L338" s="32" t="s">
        <v>30</v>
      </c>
      <c r="M338" s="32">
        <v>2814764</v>
      </c>
      <c r="N338" s="32">
        <v>483580</v>
      </c>
      <c r="O338" s="32">
        <v>3298344</v>
      </c>
      <c r="P338" s="32">
        <v>665587</v>
      </c>
      <c r="R338" s="32">
        <v>665587</v>
      </c>
      <c r="S338" s="32">
        <v>2632757</v>
      </c>
      <c r="T338" s="32">
        <v>1016031</v>
      </c>
      <c r="V338" s="20">
        <f>+$M338/$P338</f>
        <v>4.2289948571711884</v>
      </c>
      <c r="W338" s="18">
        <f>+$R338/$O338</f>
        <v>0.20179429434892177</v>
      </c>
      <c r="Z338" s="12">
        <f>+$T338/$S338</f>
        <v>0.38591901949173435</v>
      </c>
      <c r="AB338" s="32">
        <f>+$T338/$O338</f>
        <v>0.30804276327757202</v>
      </c>
    </row>
    <row r="339" spans="1:28" x14ac:dyDescent="0.3">
      <c r="A339" s="33">
        <v>46144</v>
      </c>
      <c r="B339" s="32" t="s">
        <v>32</v>
      </c>
      <c r="C339" s="32" t="s">
        <v>25</v>
      </c>
      <c r="D339" s="32">
        <v>901411716</v>
      </c>
      <c r="E339" s="32" t="s">
        <v>958</v>
      </c>
      <c r="F339" s="32" t="s">
        <v>58</v>
      </c>
      <c r="G339" s="32" t="s">
        <v>59</v>
      </c>
      <c r="H339" s="32" t="s">
        <v>27</v>
      </c>
      <c r="I339" s="32" t="s">
        <v>959</v>
      </c>
      <c r="J339" s="32" t="s">
        <v>29</v>
      </c>
      <c r="K339" s="32" t="s">
        <v>29</v>
      </c>
      <c r="L339" s="32" t="s">
        <v>30</v>
      </c>
      <c r="M339" s="32">
        <v>3914125</v>
      </c>
      <c r="N339" s="32">
        <v>289198</v>
      </c>
      <c r="O339" s="32">
        <v>4203323</v>
      </c>
      <c r="P339" s="32">
        <v>18183305</v>
      </c>
      <c r="Q339" s="32">
        <v>0</v>
      </c>
      <c r="R339" s="32">
        <v>18183305</v>
      </c>
      <c r="S339" s="32">
        <v>-13979982</v>
      </c>
      <c r="T339" s="32">
        <v>-5405210</v>
      </c>
      <c r="V339" s="20">
        <f>+$M339/$P339</f>
        <v>0.21525927217301805</v>
      </c>
      <c r="W339" s="18">
        <f>+$R339/$O339</f>
        <v>4.3259356942114611</v>
      </c>
      <c r="Z339" s="12">
        <f>+$T339/$S339</f>
        <v>0.38663926748975785</v>
      </c>
      <c r="AB339" s="32">
        <f>+$T339/$O339</f>
        <v>-1.2859373405279584</v>
      </c>
    </row>
    <row r="340" spans="1:28" x14ac:dyDescent="0.3">
      <c r="A340" s="33">
        <v>1748</v>
      </c>
      <c r="B340" s="32" t="s">
        <v>32</v>
      </c>
      <c r="C340" s="32" t="s">
        <v>25</v>
      </c>
      <c r="D340" s="32">
        <v>800088568</v>
      </c>
      <c r="E340" s="32" t="s">
        <v>300</v>
      </c>
      <c r="F340" s="32" t="s">
        <v>58</v>
      </c>
      <c r="G340" s="32" t="s">
        <v>59</v>
      </c>
      <c r="H340" s="32" t="s">
        <v>44</v>
      </c>
      <c r="I340" s="32" t="s">
        <v>301</v>
      </c>
      <c r="J340" s="32" t="s">
        <v>29</v>
      </c>
      <c r="K340" s="32" t="s">
        <v>29</v>
      </c>
      <c r="L340" s="32" t="s">
        <v>30</v>
      </c>
      <c r="M340" s="32">
        <v>8066930</v>
      </c>
      <c r="N340" s="32">
        <v>309273</v>
      </c>
      <c r="O340" s="32">
        <v>8376203</v>
      </c>
      <c r="P340" s="32">
        <v>2848414</v>
      </c>
      <c r="R340" s="32">
        <v>2848414</v>
      </c>
      <c r="S340" s="32">
        <v>5527789</v>
      </c>
      <c r="T340" s="32">
        <v>2154272</v>
      </c>
      <c r="U340" s="32">
        <v>594004</v>
      </c>
      <c r="V340" s="20">
        <f>+$M340/$P340</f>
        <v>2.8320777808282083</v>
      </c>
      <c r="W340" s="18">
        <f>+$R340/$O340</f>
        <v>0.34006028745960432</v>
      </c>
      <c r="X340" s="32">
        <f>+$T340/$U340</f>
        <v>3.6266961165244678</v>
      </c>
      <c r="Z340" s="12">
        <f>+$T340/$S340</f>
        <v>0.38971675655492638</v>
      </c>
      <c r="AB340" s="32">
        <f>+$T340/$O340</f>
        <v>0.25718956429303347</v>
      </c>
    </row>
    <row r="341" spans="1:28" x14ac:dyDescent="0.3">
      <c r="A341" s="33">
        <v>28270</v>
      </c>
      <c r="B341" s="32" t="s">
        <v>32</v>
      </c>
      <c r="C341" s="32" t="s">
        <v>25</v>
      </c>
      <c r="D341" s="32">
        <v>900261089</v>
      </c>
      <c r="E341" s="32" t="s">
        <v>758</v>
      </c>
      <c r="F341" s="32" t="s">
        <v>58</v>
      </c>
      <c r="G341" s="32" t="s">
        <v>59</v>
      </c>
      <c r="H341" s="32" t="s">
        <v>44</v>
      </c>
      <c r="I341" s="32" t="s">
        <v>759</v>
      </c>
      <c r="J341" s="32" t="s">
        <v>158</v>
      </c>
      <c r="K341" s="32" t="s">
        <v>247</v>
      </c>
      <c r="L341" s="32" t="s">
        <v>30</v>
      </c>
      <c r="M341" s="32">
        <v>30482871</v>
      </c>
      <c r="N341" s="32">
        <v>6633316</v>
      </c>
      <c r="O341" s="32">
        <v>37116187</v>
      </c>
      <c r="P341" s="32">
        <v>22943933</v>
      </c>
      <c r="Q341" s="32">
        <v>3388295</v>
      </c>
      <c r="R341" s="32">
        <v>26332228</v>
      </c>
      <c r="S341" s="32">
        <v>10783959</v>
      </c>
      <c r="T341" s="32">
        <v>4230888</v>
      </c>
      <c r="U341" s="32">
        <v>2844855</v>
      </c>
      <c r="V341" s="20">
        <f>+$M341/$P341</f>
        <v>1.3285808932583616</v>
      </c>
      <c r="W341" s="18">
        <f>+$R341/$O341</f>
        <v>0.70945401800028651</v>
      </c>
      <c r="X341" s="32">
        <f>+$T341/$U341</f>
        <v>1.4872069050970964</v>
      </c>
      <c r="Z341" s="12">
        <f>+$T341/$S341</f>
        <v>0.39233161031120389</v>
      </c>
      <c r="AB341" s="32">
        <f>+$T341/$O341</f>
        <v>0.11399037298739766</v>
      </c>
    </row>
    <row r="342" spans="1:28" x14ac:dyDescent="0.3">
      <c r="A342" s="33">
        <v>38906</v>
      </c>
      <c r="B342" s="32" t="s">
        <v>32</v>
      </c>
      <c r="C342" s="32" t="s">
        <v>25</v>
      </c>
      <c r="D342" s="32">
        <v>900648510</v>
      </c>
      <c r="E342" s="32" t="s">
        <v>915</v>
      </c>
      <c r="F342" s="32" t="s">
        <v>58</v>
      </c>
      <c r="G342" s="32" t="s">
        <v>59</v>
      </c>
      <c r="H342" s="32" t="s">
        <v>27</v>
      </c>
      <c r="I342" s="32" t="s">
        <v>916</v>
      </c>
      <c r="J342" s="32" t="s">
        <v>41</v>
      </c>
      <c r="K342" s="32" t="s">
        <v>42</v>
      </c>
      <c r="L342" s="32" t="s">
        <v>30</v>
      </c>
      <c r="M342" s="32">
        <v>3793585</v>
      </c>
      <c r="N342" s="32">
        <v>1551485</v>
      </c>
      <c r="O342" s="32">
        <v>5345070</v>
      </c>
      <c r="P342" s="32">
        <v>1726745</v>
      </c>
      <c r="Q342" s="32">
        <v>2312611</v>
      </c>
      <c r="R342" s="32">
        <v>4039356</v>
      </c>
      <c r="S342" s="32">
        <v>1305714</v>
      </c>
      <c r="T342" s="32">
        <v>516291</v>
      </c>
      <c r="U342" s="32">
        <v>202378</v>
      </c>
      <c r="V342" s="20">
        <f>+$M342/$P342</f>
        <v>2.1969572808955578</v>
      </c>
      <c r="W342" s="18">
        <f>+$R342/$O342</f>
        <v>0.75571620203290135</v>
      </c>
      <c r="X342" s="32">
        <f>+$T342/$U342</f>
        <v>2.5511221575467689</v>
      </c>
      <c r="Z342" s="12">
        <f>+$T342/$S342</f>
        <v>0.39540894866716603</v>
      </c>
      <c r="AB342" s="32">
        <f>+$T342/$O342</f>
        <v>9.6591999730592862E-2</v>
      </c>
    </row>
    <row r="343" spans="1:28" x14ac:dyDescent="0.3">
      <c r="A343" s="33">
        <v>364</v>
      </c>
      <c r="B343" s="32" t="s">
        <v>31</v>
      </c>
      <c r="C343" s="32" t="s">
        <v>25</v>
      </c>
      <c r="D343" s="32">
        <v>805017133</v>
      </c>
      <c r="E343" s="32" t="s">
        <v>245</v>
      </c>
      <c r="F343" s="32" t="s">
        <v>58</v>
      </c>
      <c r="G343" s="32" t="s">
        <v>59</v>
      </c>
      <c r="H343" s="32" t="s">
        <v>44</v>
      </c>
      <c r="I343" s="32" t="s">
        <v>246</v>
      </c>
      <c r="J343" s="32" t="s">
        <v>158</v>
      </c>
      <c r="K343" s="32" t="s">
        <v>247</v>
      </c>
      <c r="L343" s="32" t="s">
        <v>30</v>
      </c>
      <c r="M343" s="32">
        <v>60068091</v>
      </c>
      <c r="N343" s="32">
        <v>8491960</v>
      </c>
      <c r="O343" s="32">
        <v>68560051</v>
      </c>
      <c r="P343" s="32">
        <v>39736101</v>
      </c>
      <c r="Q343" s="32">
        <v>12773768</v>
      </c>
      <c r="R343" s="32">
        <v>52509869</v>
      </c>
      <c r="S343" s="32">
        <v>16050182</v>
      </c>
      <c r="T343" s="32">
        <v>6352323</v>
      </c>
      <c r="U343" s="32">
        <v>11811777</v>
      </c>
      <c r="V343" s="20">
        <f>+$M343/$P343</f>
        <v>1.5116755164277442</v>
      </c>
      <c r="W343" s="18">
        <f>+$R343/$O343</f>
        <v>0.7658960026152839</v>
      </c>
      <c r="X343" s="32">
        <f>+$T343/$U343</f>
        <v>0.53779571016283156</v>
      </c>
      <c r="Z343" s="12">
        <f>+$T343/$S343</f>
        <v>0.39577887652613536</v>
      </c>
      <c r="AB343" s="32">
        <f>+$T343/$O343</f>
        <v>9.2653417075200251E-2</v>
      </c>
    </row>
    <row r="344" spans="1:28" x14ac:dyDescent="0.3">
      <c r="A344" s="33">
        <v>34024</v>
      </c>
      <c r="B344" s="32" t="s">
        <v>32</v>
      </c>
      <c r="C344" s="32" t="s">
        <v>25</v>
      </c>
      <c r="D344" s="32">
        <v>900448208</v>
      </c>
      <c r="E344" s="32" t="s">
        <v>846</v>
      </c>
      <c r="F344" s="32" t="s">
        <v>58</v>
      </c>
      <c r="G344" s="32" t="s">
        <v>59</v>
      </c>
      <c r="H344" s="32" t="s">
        <v>27</v>
      </c>
      <c r="I344" s="32" t="s">
        <v>847</v>
      </c>
      <c r="J344" s="32" t="s">
        <v>29</v>
      </c>
      <c r="K344" s="32" t="s">
        <v>29</v>
      </c>
      <c r="L344" s="32" t="s">
        <v>30</v>
      </c>
      <c r="M344" s="32">
        <v>42746286</v>
      </c>
      <c r="N344" s="32">
        <v>3313469</v>
      </c>
      <c r="O344" s="32">
        <v>46059755</v>
      </c>
      <c r="P344" s="32">
        <v>27103056</v>
      </c>
      <c r="Q344" s="32">
        <v>4707573</v>
      </c>
      <c r="R344" s="32">
        <v>31810629</v>
      </c>
      <c r="S344" s="32">
        <v>14249126</v>
      </c>
      <c r="T344" s="32">
        <v>5664613</v>
      </c>
      <c r="U344" s="32">
        <v>2176614</v>
      </c>
      <c r="V344" s="20">
        <f>+$M344/$P344</f>
        <v>1.5771758727133944</v>
      </c>
      <c r="W344" s="18">
        <f>+$R344/$O344</f>
        <v>0.69063825893125141</v>
      </c>
      <c r="X344" s="32">
        <f>+$T344/$U344</f>
        <v>2.6024885441332271</v>
      </c>
      <c r="Z344" s="12">
        <f>+$T344/$S344</f>
        <v>0.39754108427422147</v>
      </c>
      <c r="AB344" s="32">
        <f>+$T344/$O344</f>
        <v>0.12298400197743127</v>
      </c>
    </row>
    <row r="345" spans="1:28" x14ac:dyDescent="0.3">
      <c r="A345" s="33">
        <v>23108</v>
      </c>
      <c r="B345" s="32" t="s">
        <v>32</v>
      </c>
      <c r="C345" s="32" t="s">
        <v>25</v>
      </c>
      <c r="D345" s="32">
        <v>900064762</v>
      </c>
      <c r="E345" s="32" t="s">
        <v>671</v>
      </c>
      <c r="F345" s="32" t="s">
        <v>58</v>
      </c>
      <c r="G345" s="32" t="s">
        <v>59</v>
      </c>
      <c r="H345" s="32" t="s">
        <v>27</v>
      </c>
      <c r="I345" s="32" t="s">
        <v>672</v>
      </c>
      <c r="J345" s="32" t="s">
        <v>29</v>
      </c>
      <c r="K345" s="32" t="s">
        <v>29</v>
      </c>
      <c r="L345" s="32" t="s">
        <v>30</v>
      </c>
      <c r="M345" s="32">
        <v>1281366</v>
      </c>
      <c r="N345" s="32">
        <v>61441</v>
      </c>
      <c r="O345" s="32">
        <v>1342807</v>
      </c>
      <c r="P345" s="32">
        <v>395536</v>
      </c>
      <c r="Q345" s="32">
        <v>322721</v>
      </c>
      <c r="R345" s="32">
        <v>718257</v>
      </c>
      <c r="S345" s="32">
        <v>624550</v>
      </c>
      <c r="T345" s="32">
        <v>249860</v>
      </c>
      <c r="U345" s="32">
        <v>87000</v>
      </c>
      <c r="V345" s="20">
        <f>+$M345/$P345</f>
        <v>3.2395685854132115</v>
      </c>
      <c r="W345" s="18">
        <f>+$R345/$O345</f>
        <v>0.53489220714518171</v>
      </c>
      <c r="X345" s="32">
        <f>+$T345/$U345</f>
        <v>2.8719540229885059</v>
      </c>
      <c r="Z345" s="12">
        <f>+$T345/$S345</f>
        <v>0.40006404611320151</v>
      </c>
      <c r="AB345" s="32">
        <f>+$T345/$O345</f>
        <v>0.1860729054882794</v>
      </c>
    </row>
    <row r="346" spans="1:28" x14ac:dyDescent="0.3">
      <c r="A346" s="33">
        <v>33856</v>
      </c>
      <c r="B346" s="32" t="s">
        <v>32</v>
      </c>
      <c r="C346" s="32" t="s">
        <v>25</v>
      </c>
      <c r="D346" s="32">
        <v>900442893</v>
      </c>
      <c r="E346" s="32" t="s">
        <v>842</v>
      </c>
      <c r="F346" s="32" t="s">
        <v>58</v>
      </c>
      <c r="G346" s="32" t="s">
        <v>59</v>
      </c>
      <c r="H346" s="32" t="s">
        <v>27</v>
      </c>
      <c r="I346" s="32" t="s">
        <v>843</v>
      </c>
      <c r="J346" s="32" t="s">
        <v>74</v>
      </c>
      <c r="K346" s="32" t="s">
        <v>112</v>
      </c>
      <c r="L346" s="32" t="s">
        <v>30</v>
      </c>
      <c r="M346" s="32">
        <v>20781452</v>
      </c>
      <c r="N346" s="32">
        <v>1877973</v>
      </c>
      <c r="O346" s="32">
        <v>22659425</v>
      </c>
      <c r="P346" s="32">
        <v>6992361</v>
      </c>
      <c r="Q346" s="32">
        <v>6397521</v>
      </c>
      <c r="R346" s="32">
        <v>13389882</v>
      </c>
      <c r="S346" s="32">
        <v>9269543</v>
      </c>
      <c r="T346" s="32">
        <v>3712596</v>
      </c>
      <c r="U346" s="32">
        <v>2233239</v>
      </c>
      <c r="V346" s="20">
        <f>+$M346/$P346</f>
        <v>2.9720221824931521</v>
      </c>
      <c r="W346" s="18">
        <f>+$R346/$O346</f>
        <v>0.59091887812687216</v>
      </c>
      <c r="X346" s="32">
        <f>+$T346/$U346</f>
        <v>1.6624266368266003</v>
      </c>
      <c r="Z346" s="12">
        <f>+$T346/$S346</f>
        <v>0.40051553782101235</v>
      </c>
      <c r="AB346" s="32">
        <f>+$T346/$O346</f>
        <v>0.16384334553943888</v>
      </c>
    </row>
    <row r="347" spans="1:28" x14ac:dyDescent="0.3">
      <c r="A347" s="33">
        <v>39734</v>
      </c>
      <c r="B347" s="32" t="s">
        <v>32</v>
      </c>
      <c r="C347" s="32" t="s">
        <v>25</v>
      </c>
      <c r="D347" s="32">
        <v>900706244</v>
      </c>
      <c r="E347" s="32" t="s">
        <v>923</v>
      </c>
      <c r="F347" s="32" t="s">
        <v>58</v>
      </c>
      <c r="G347" s="32" t="s">
        <v>59</v>
      </c>
      <c r="H347" s="32" t="s">
        <v>27</v>
      </c>
      <c r="I347" s="32" t="s">
        <v>924</v>
      </c>
      <c r="J347" s="32" t="s">
        <v>74</v>
      </c>
      <c r="K347" s="32" t="s">
        <v>112</v>
      </c>
      <c r="L347" s="32" t="s">
        <v>30</v>
      </c>
      <c r="M347" s="32">
        <v>16976617</v>
      </c>
      <c r="N347" s="32">
        <v>415521</v>
      </c>
      <c r="O347" s="32">
        <v>17392138</v>
      </c>
      <c r="P347" s="32">
        <v>6611859</v>
      </c>
      <c r="R347" s="32">
        <v>6611859</v>
      </c>
      <c r="S347" s="32">
        <v>10780279</v>
      </c>
      <c r="T347" s="32">
        <v>4346888</v>
      </c>
      <c r="V347" s="20">
        <f>+$M347/$P347</f>
        <v>2.5676011844777693</v>
      </c>
      <c r="W347" s="18">
        <f>+$R347/$O347</f>
        <v>0.38016366935450951</v>
      </c>
      <c r="Z347" s="12">
        <f>+$T347/$S347</f>
        <v>0.40322592764064824</v>
      </c>
      <c r="AB347" s="32">
        <f>+$T347/$O347</f>
        <v>0.24993407940990348</v>
      </c>
    </row>
    <row r="348" spans="1:28" x14ac:dyDescent="0.3">
      <c r="A348" s="33">
        <v>5802</v>
      </c>
      <c r="B348" s="32" t="s">
        <v>24</v>
      </c>
      <c r="C348" s="32" t="s">
        <v>25</v>
      </c>
      <c r="D348" s="32">
        <v>901341011</v>
      </c>
      <c r="E348" s="32" t="s">
        <v>236</v>
      </c>
      <c r="F348" s="32" t="s">
        <v>58</v>
      </c>
      <c r="G348" s="32" t="s">
        <v>59</v>
      </c>
      <c r="H348" s="32" t="s">
        <v>27</v>
      </c>
      <c r="I348" s="32" t="s">
        <v>237</v>
      </c>
      <c r="J348" s="32" t="s">
        <v>29</v>
      </c>
      <c r="K348" s="32" t="s">
        <v>29</v>
      </c>
      <c r="L348" s="32" t="s">
        <v>30</v>
      </c>
      <c r="M348" s="32">
        <v>16457755</v>
      </c>
      <c r="N348" s="32">
        <v>1266973</v>
      </c>
      <c r="O348" s="32">
        <v>17724728</v>
      </c>
      <c r="P348" s="32">
        <v>8495711</v>
      </c>
      <c r="Q348" s="32">
        <v>1653776</v>
      </c>
      <c r="R348" s="32">
        <v>10149487</v>
      </c>
      <c r="S348" s="32">
        <v>7575241</v>
      </c>
      <c r="T348" s="32">
        <v>3075847</v>
      </c>
      <c r="V348" s="20">
        <f>+$M348/$P348</f>
        <v>1.9371839508194193</v>
      </c>
      <c r="W348" s="18">
        <f>+$R348/$O348</f>
        <v>0.57261736259083917</v>
      </c>
      <c r="Z348" s="12">
        <f>+$T348/$S348</f>
        <v>0.40603949102081371</v>
      </c>
      <c r="AB348" s="32">
        <f>+$T348/$O348</f>
        <v>0.17353422856474865</v>
      </c>
    </row>
    <row r="349" spans="1:28" x14ac:dyDescent="0.3">
      <c r="A349" s="33">
        <v>4690</v>
      </c>
      <c r="B349" s="32" t="s">
        <v>32</v>
      </c>
      <c r="C349" s="32" t="s">
        <v>25</v>
      </c>
      <c r="D349" s="32">
        <v>800230972</v>
      </c>
      <c r="E349" s="32" t="s">
        <v>358</v>
      </c>
      <c r="F349" s="32" t="s">
        <v>58</v>
      </c>
      <c r="G349" s="32" t="s">
        <v>59</v>
      </c>
      <c r="H349" s="32" t="s">
        <v>27</v>
      </c>
      <c r="I349" s="32" t="s">
        <v>359</v>
      </c>
      <c r="J349" s="32" t="s">
        <v>29</v>
      </c>
      <c r="K349" s="32" t="s">
        <v>29</v>
      </c>
      <c r="L349" s="32" t="s">
        <v>30</v>
      </c>
      <c r="M349" s="32">
        <v>10481479</v>
      </c>
      <c r="N349" s="32">
        <v>2942717</v>
      </c>
      <c r="O349" s="32">
        <v>13424196</v>
      </c>
      <c r="P349" s="32">
        <v>11213510</v>
      </c>
      <c r="Q349" s="32">
        <v>425110</v>
      </c>
      <c r="R349" s="32">
        <v>11638620</v>
      </c>
      <c r="S349" s="32">
        <v>1785576</v>
      </c>
      <c r="T349" s="32">
        <v>727515</v>
      </c>
      <c r="V349" s="20">
        <f>+$M349/$P349</f>
        <v>0.93471883469136785</v>
      </c>
      <c r="W349" s="18">
        <f>+$R349/$O349</f>
        <v>0.86698823527308455</v>
      </c>
      <c r="Z349" s="12">
        <f>+$T349/$S349</f>
        <v>0.40743995214989448</v>
      </c>
      <c r="AB349" s="32">
        <f>+$T349/$O349</f>
        <v>5.419430705570747E-2</v>
      </c>
    </row>
    <row r="350" spans="1:28" x14ac:dyDescent="0.3">
      <c r="A350" s="33">
        <v>32516</v>
      </c>
      <c r="B350" s="32" t="s">
        <v>32</v>
      </c>
      <c r="C350" s="32" t="s">
        <v>25</v>
      </c>
      <c r="D350" s="32">
        <v>900403546</v>
      </c>
      <c r="E350" s="32" t="s">
        <v>818</v>
      </c>
      <c r="F350" s="32" t="s">
        <v>58</v>
      </c>
      <c r="G350" s="32" t="s">
        <v>59</v>
      </c>
      <c r="H350" s="32" t="s">
        <v>27</v>
      </c>
      <c r="I350" s="32" t="s">
        <v>819</v>
      </c>
      <c r="J350" s="32" t="s">
        <v>74</v>
      </c>
      <c r="K350" s="32" t="s">
        <v>112</v>
      </c>
      <c r="L350" s="32" t="s">
        <v>30</v>
      </c>
      <c r="M350" s="32">
        <v>4974861</v>
      </c>
      <c r="N350" s="32">
        <v>363095</v>
      </c>
      <c r="O350" s="32">
        <v>5337956</v>
      </c>
      <c r="P350" s="32">
        <v>627737</v>
      </c>
      <c r="Q350" s="32">
        <v>1744634</v>
      </c>
      <c r="R350" s="32">
        <v>2372371</v>
      </c>
      <c r="S350" s="32">
        <v>2965585</v>
      </c>
      <c r="T350" s="32">
        <v>1210154</v>
      </c>
      <c r="U350" s="32">
        <v>1556299</v>
      </c>
      <c r="V350" s="20">
        <f>+$M350/$P350</f>
        <v>7.9250721241539051</v>
      </c>
      <c r="W350" s="18">
        <f>+$R350/$O350</f>
        <v>0.44443434902798001</v>
      </c>
      <c r="X350" s="32">
        <f>+$T350/$U350</f>
        <v>0.77758451300167897</v>
      </c>
      <c r="Z350" s="12">
        <f>+$T350/$S350</f>
        <v>0.40806586221605518</v>
      </c>
      <c r="AB350" s="32">
        <f>+$T350/$O350</f>
        <v>0.2267073763815213</v>
      </c>
    </row>
    <row r="351" spans="1:28" x14ac:dyDescent="0.3">
      <c r="A351" s="33">
        <v>5466</v>
      </c>
      <c r="B351" s="32" t="s">
        <v>32</v>
      </c>
      <c r="C351" s="32" t="s">
        <v>25</v>
      </c>
      <c r="D351" s="32">
        <v>802006240</v>
      </c>
      <c r="E351" s="32" t="s">
        <v>372</v>
      </c>
      <c r="F351" s="32" t="s">
        <v>58</v>
      </c>
      <c r="G351" s="32" t="s">
        <v>59</v>
      </c>
      <c r="H351" s="32" t="s">
        <v>27</v>
      </c>
      <c r="I351" s="32" t="s">
        <v>373</v>
      </c>
      <c r="J351" s="32" t="s">
        <v>46</v>
      </c>
      <c r="K351" s="32" t="s">
        <v>47</v>
      </c>
      <c r="L351" s="32" t="s">
        <v>30</v>
      </c>
      <c r="M351" s="32">
        <v>19936165</v>
      </c>
      <c r="N351" s="32">
        <v>1783792</v>
      </c>
      <c r="O351" s="32">
        <v>21719957</v>
      </c>
      <c r="P351" s="32">
        <v>13803590</v>
      </c>
      <c r="Q351" s="32">
        <v>225560</v>
      </c>
      <c r="R351" s="32">
        <v>14029150</v>
      </c>
      <c r="S351" s="32">
        <v>7690807</v>
      </c>
      <c r="T351" s="32">
        <v>3276799</v>
      </c>
      <c r="U351" s="32">
        <v>370654</v>
      </c>
      <c r="V351" s="20">
        <f>+$M351/$P351</f>
        <v>1.4442739171476406</v>
      </c>
      <c r="W351" s="18">
        <f>+$R351/$O351</f>
        <v>0.64591057892057524</v>
      </c>
      <c r="X351" s="32">
        <f>+$T351/$U351</f>
        <v>8.8405871783388275</v>
      </c>
      <c r="Z351" s="12">
        <f>+$T351/$S351</f>
        <v>0.42606699140935406</v>
      </c>
      <c r="AB351" s="32">
        <f>+$T351/$O351</f>
        <v>0.15086581432919044</v>
      </c>
    </row>
    <row r="352" spans="1:28" x14ac:dyDescent="0.3">
      <c r="A352" s="33">
        <v>1498</v>
      </c>
      <c r="B352" s="32" t="s">
        <v>960</v>
      </c>
      <c r="C352" s="32" t="s">
        <v>25</v>
      </c>
      <c r="D352" s="32">
        <v>860028662</v>
      </c>
      <c r="E352" s="32" t="s">
        <v>971</v>
      </c>
      <c r="F352" s="32" t="s">
        <v>58</v>
      </c>
      <c r="G352" s="32" t="s">
        <v>59</v>
      </c>
      <c r="H352" s="32" t="s">
        <v>27</v>
      </c>
      <c r="I352" s="32" t="s">
        <v>972</v>
      </c>
      <c r="J352" s="32" t="s">
        <v>74</v>
      </c>
      <c r="K352" s="32" t="s">
        <v>99</v>
      </c>
      <c r="L352" s="32" t="s">
        <v>30</v>
      </c>
      <c r="M352" s="32">
        <v>20670178</v>
      </c>
      <c r="N352" s="32">
        <v>7505933</v>
      </c>
      <c r="O352" s="32">
        <v>28176111</v>
      </c>
      <c r="P352" s="32">
        <v>9576055</v>
      </c>
      <c r="Q352" s="32">
        <v>6298025</v>
      </c>
      <c r="R352" s="32">
        <v>15874080</v>
      </c>
      <c r="S352" s="32">
        <v>12302031</v>
      </c>
      <c r="T352" s="32">
        <v>5251138</v>
      </c>
      <c r="U352" s="32">
        <v>1092675</v>
      </c>
      <c r="V352" s="20">
        <f>+$M352/$P352</f>
        <v>2.1585274938374934</v>
      </c>
      <c r="W352" s="18">
        <f>+$R352/$O352</f>
        <v>0.56338789977083781</v>
      </c>
      <c r="X352" s="32">
        <f>+$T352/$U352</f>
        <v>4.8057638364564026</v>
      </c>
      <c r="Z352" s="12">
        <f>+$T352/$S352</f>
        <v>0.42685130609734279</v>
      </c>
      <c r="AB352" s="32">
        <f>+$T352/$O352</f>
        <v>0.18636844524072183</v>
      </c>
    </row>
    <row r="353" spans="1:28" x14ac:dyDescent="0.3">
      <c r="A353" s="33">
        <v>24884</v>
      </c>
      <c r="B353" s="32" t="s">
        <v>32</v>
      </c>
      <c r="C353" s="32" t="s">
        <v>25</v>
      </c>
      <c r="D353" s="32">
        <v>900132012</v>
      </c>
      <c r="E353" s="32" t="s">
        <v>703</v>
      </c>
      <c r="F353" s="32" t="s">
        <v>58</v>
      </c>
      <c r="G353" s="32" t="s">
        <v>59</v>
      </c>
      <c r="H353" s="32" t="s">
        <v>27</v>
      </c>
      <c r="I353" s="32" t="s">
        <v>704</v>
      </c>
      <c r="J353" s="32" t="s">
        <v>74</v>
      </c>
      <c r="K353" s="32" t="s">
        <v>705</v>
      </c>
      <c r="L353" s="32" t="s">
        <v>30</v>
      </c>
      <c r="M353" s="32">
        <v>14873612</v>
      </c>
      <c r="N353" s="32">
        <v>5488988</v>
      </c>
      <c r="O353" s="32">
        <v>20362600</v>
      </c>
      <c r="P353" s="32">
        <v>15185094</v>
      </c>
      <c r="Q353" s="32">
        <v>2317046</v>
      </c>
      <c r="R353" s="32">
        <v>17502140</v>
      </c>
      <c r="S353" s="32">
        <v>2860460</v>
      </c>
      <c r="T353" s="32">
        <v>1241339</v>
      </c>
      <c r="U353" s="32">
        <v>876930</v>
      </c>
      <c r="V353" s="20">
        <f>+$M353/$P353</f>
        <v>0.97948764755753237</v>
      </c>
      <c r="W353" s="18">
        <f>+$R353/$O353</f>
        <v>0.85952383290935341</v>
      </c>
      <c r="X353" s="32">
        <f>+$T353/$U353</f>
        <v>1.4155508421424743</v>
      </c>
      <c r="Z353" s="12">
        <f>+$T353/$S353</f>
        <v>0.43396481684763988</v>
      </c>
      <c r="AB353" s="32">
        <f>+$T353/$O353</f>
        <v>6.09617141229509E-2</v>
      </c>
    </row>
    <row r="354" spans="1:28" x14ac:dyDescent="0.3">
      <c r="A354" s="33">
        <v>1736</v>
      </c>
      <c r="B354" s="32" t="s">
        <v>24</v>
      </c>
      <c r="C354" s="32" t="s">
        <v>25</v>
      </c>
      <c r="D354" s="32">
        <v>830128434</v>
      </c>
      <c r="E354" s="32" t="s">
        <v>110</v>
      </c>
      <c r="F354" s="32" t="s">
        <v>58</v>
      </c>
      <c r="G354" s="32" t="s">
        <v>59</v>
      </c>
      <c r="H354" s="32" t="s">
        <v>27</v>
      </c>
      <c r="I354" s="32" t="s">
        <v>111</v>
      </c>
      <c r="J354" s="32" t="s">
        <v>74</v>
      </c>
      <c r="K354" s="32" t="s">
        <v>112</v>
      </c>
      <c r="L354" s="32" t="s">
        <v>30</v>
      </c>
      <c r="M354" s="32">
        <v>347236459</v>
      </c>
      <c r="N354" s="32">
        <v>95831303</v>
      </c>
      <c r="O354" s="32">
        <v>443067762</v>
      </c>
      <c r="P354" s="32">
        <v>291979958</v>
      </c>
      <c r="Q354" s="32">
        <v>2022609</v>
      </c>
      <c r="R354" s="32">
        <v>294002567</v>
      </c>
      <c r="S354" s="32">
        <v>149065195</v>
      </c>
      <c r="T354" s="32">
        <v>65248646</v>
      </c>
      <c r="U354" s="32">
        <v>49487861</v>
      </c>
      <c r="V354" s="20">
        <f>+$M354/$P354</f>
        <v>1.1892475818494364</v>
      </c>
      <c r="W354" s="18">
        <f>+$R354/$O354</f>
        <v>0.66356118006166287</v>
      </c>
      <c r="X354" s="32">
        <f>+$T354/$U354</f>
        <v>1.3184777980200033</v>
      </c>
      <c r="Z354" s="12">
        <f>+$T354/$S354</f>
        <v>0.4377188518084319</v>
      </c>
      <c r="AB354" s="32">
        <f>+$T354/$O354</f>
        <v>0.14726561396719268</v>
      </c>
    </row>
    <row r="355" spans="1:28" x14ac:dyDescent="0.3">
      <c r="A355" s="33">
        <v>32938</v>
      </c>
      <c r="B355" s="32" t="s">
        <v>32</v>
      </c>
      <c r="C355" s="32" t="s">
        <v>25</v>
      </c>
      <c r="D355" s="32">
        <v>900414376</v>
      </c>
      <c r="E355" s="32" t="s">
        <v>828</v>
      </c>
      <c r="F355" s="32" t="s">
        <v>58</v>
      </c>
      <c r="G355" s="32" t="s">
        <v>59</v>
      </c>
      <c r="H355" s="32" t="s">
        <v>27</v>
      </c>
      <c r="I355" s="32" t="s">
        <v>829</v>
      </c>
      <c r="J355" s="32" t="s">
        <v>29</v>
      </c>
      <c r="K355" s="32" t="s">
        <v>29</v>
      </c>
      <c r="L355" s="32" t="s">
        <v>30</v>
      </c>
      <c r="M355" s="32">
        <v>11945564</v>
      </c>
      <c r="N355" s="32">
        <v>2638327</v>
      </c>
      <c r="O355" s="32">
        <v>14583891</v>
      </c>
      <c r="P355" s="32">
        <v>2611720</v>
      </c>
      <c r="Q355" s="32">
        <v>6239284</v>
      </c>
      <c r="R355" s="32">
        <v>8851004</v>
      </c>
      <c r="S355" s="32">
        <v>5732887</v>
      </c>
      <c r="T355" s="32">
        <v>2514879</v>
      </c>
      <c r="U355" s="32">
        <v>1691402</v>
      </c>
      <c r="V355" s="20">
        <f>+$M355/$P355</f>
        <v>4.5738302727704347</v>
      </c>
      <c r="W355" s="18">
        <f>+$R355/$O355</f>
        <v>0.60690278060909808</v>
      </c>
      <c r="X355" s="32">
        <f>+$T355/$U355</f>
        <v>1.4868606043980084</v>
      </c>
      <c r="Z355" s="12">
        <f>+$T355/$S355</f>
        <v>0.43867583645029112</v>
      </c>
      <c r="AB355" s="32">
        <f>+$T355/$O355</f>
        <v>0.17244225152258749</v>
      </c>
    </row>
    <row r="356" spans="1:28" x14ac:dyDescent="0.3">
      <c r="A356" s="33">
        <v>4288</v>
      </c>
      <c r="B356" s="32" t="s">
        <v>24</v>
      </c>
      <c r="C356" s="32" t="s">
        <v>25</v>
      </c>
      <c r="D356" s="32">
        <v>900454399</v>
      </c>
      <c r="E356" s="32" t="s">
        <v>194</v>
      </c>
      <c r="F356" s="32" t="s">
        <v>58</v>
      </c>
      <c r="G356" s="32" t="s">
        <v>59</v>
      </c>
      <c r="H356" s="32" t="s">
        <v>27</v>
      </c>
      <c r="I356" s="32" t="s">
        <v>195</v>
      </c>
      <c r="J356" s="32" t="s">
        <v>29</v>
      </c>
      <c r="K356" s="32" t="s">
        <v>29</v>
      </c>
      <c r="L356" s="32" t="s">
        <v>30</v>
      </c>
      <c r="M356" s="32">
        <v>120047755</v>
      </c>
      <c r="N356" s="32">
        <v>14802671</v>
      </c>
      <c r="O356" s="32">
        <v>134850426</v>
      </c>
      <c r="P356" s="32">
        <v>45331043</v>
      </c>
      <c r="Q356" s="32">
        <v>60180068</v>
      </c>
      <c r="R356" s="32">
        <v>105511111</v>
      </c>
      <c r="S356" s="32">
        <v>29339315</v>
      </c>
      <c r="T356" s="32">
        <v>12935779</v>
      </c>
      <c r="V356" s="20">
        <f>+$M356/$P356</f>
        <v>2.6482460374891441</v>
      </c>
      <c r="W356" s="18">
        <f>+$R356/$O356</f>
        <v>0.78243068360792567</v>
      </c>
      <c r="Z356" s="12">
        <f>+$T356/$S356</f>
        <v>0.44090255685928592</v>
      </c>
      <c r="AB356" s="32">
        <f>+$T356/$O356</f>
        <v>9.59268678913925E-2</v>
      </c>
    </row>
    <row r="357" spans="1:28" x14ac:dyDescent="0.3">
      <c r="A357" s="33">
        <v>20452</v>
      </c>
      <c r="B357" s="32" t="s">
        <v>32</v>
      </c>
      <c r="C357" s="32" t="s">
        <v>25</v>
      </c>
      <c r="D357" s="32">
        <v>890913321</v>
      </c>
      <c r="E357" s="32" t="s">
        <v>638</v>
      </c>
      <c r="F357" s="32" t="s">
        <v>58</v>
      </c>
      <c r="G357" s="32" t="s">
        <v>59</v>
      </c>
      <c r="H357" s="32" t="s">
        <v>27</v>
      </c>
      <c r="I357" s="32" t="s">
        <v>639</v>
      </c>
      <c r="J357" s="32" t="s">
        <v>41</v>
      </c>
      <c r="K357" s="32" t="s">
        <v>63</v>
      </c>
      <c r="L357" s="32" t="s">
        <v>30</v>
      </c>
      <c r="M357" s="32">
        <v>9759207</v>
      </c>
      <c r="N357" s="32">
        <v>719588</v>
      </c>
      <c r="O357" s="32">
        <v>10478795</v>
      </c>
      <c r="P357" s="32">
        <v>4317152</v>
      </c>
      <c r="Q357" s="32">
        <v>2969182</v>
      </c>
      <c r="R357" s="32">
        <v>7286334</v>
      </c>
      <c r="S357" s="32">
        <v>3192461</v>
      </c>
      <c r="T357" s="32">
        <v>1411859</v>
      </c>
      <c r="U357" s="32">
        <v>1242070</v>
      </c>
      <c r="V357" s="20">
        <f>+$M357/$P357</f>
        <v>2.2605659935068303</v>
      </c>
      <c r="W357" s="18">
        <f>+$R357/$O357</f>
        <v>0.69534082878804293</v>
      </c>
      <c r="X357" s="32">
        <f>+$T357/$U357</f>
        <v>1.1366984147431305</v>
      </c>
      <c r="Z357" s="12">
        <f>+$T357/$S357</f>
        <v>0.44224784578417714</v>
      </c>
      <c r="AB357" s="32">
        <f>+$T357/$O357</f>
        <v>0.13473486216688083</v>
      </c>
    </row>
    <row r="358" spans="1:28" x14ac:dyDescent="0.3">
      <c r="A358" s="33">
        <v>21016</v>
      </c>
      <c r="B358" s="32" t="s">
        <v>32</v>
      </c>
      <c r="C358" s="32" t="s">
        <v>25</v>
      </c>
      <c r="D358" s="32">
        <v>890935401</v>
      </c>
      <c r="E358" s="32" t="s">
        <v>646</v>
      </c>
      <c r="F358" s="32" t="s">
        <v>58</v>
      </c>
      <c r="G358" s="32" t="s">
        <v>59</v>
      </c>
      <c r="H358" s="32" t="s">
        <v>27</v>
      </c>
      <c r="I358" s="32" t="s">
        <v>647</v>
      </c>
      <c r="J358" s="32" t="s">
        <v>41</v>
      </c>
      <c r="K358" s="32" t="s">
        <v>42</v>
      </c>
      <c r="L358" s="32" t="s">
        <v>30</v>
      </c>
      <c r="M358" s="32">
        <v>13559618</v>
      </c>
      <c r="N358" s="32">
        <v>757067</v>
      </c>
      <c r="O358" s="32">
        <v>14316685</v>
      </c>
      <c r="P358" s="32">
        <v>6554393</v>
      </c>
      <c r="Q358" s="32">
        <v>2696435</v>
      </c>
      <c r="R358" s="32">
        <v>9250828</v>
      </c>
      <c r="S358" s="32">
        <v>5065857</v>
      </c>
      <c r="T358" s="32">
        <v>2262941</v>
      </c>
      <c r="U358" s="32">
        <v>1342609</v>
      </c>
      <c r="V358" s="20">
        <f>+$M358/$P358</f>
        <v>2.0687831809902151</v>
      </c>
      <c r="W358" s="18">
        <f>+$R358/$O358</f>
        <v>0.64615712366375322</v>
      </c>
      <c r="X358" s="32">
        <f>+$T358/$U358</f>
        <v>1.6854802850271375</v>
      </c>
      <c r="Z358" s="12">
        <f>+$T358/$S358</f>
        <v>0.44670447665617091</v>
      </c>
      <c r="AB358" s="32">
        <f>+$T358/$O358</f>
        <v>0.15806319689229734</v>
      </c>
    </row>
    <row r="359" spans="1:28" x14ac:dyDescent="0.3">
      <c r="A359" s="33">
        <v>15674</v>
      </c>
      <c r="B359" s="32" t="s">
        <v>32</v>
      </c>
      <c r="C359" s="32" t="s">
        <v>25</v>
      </c>
      <c r="D359" s="32">
        <v>860008424</v>
      </c>
      <c r="E359" s="32" t="s">
        <v>574</v>
      </c>
      <c r="F359" s="32" t="s">
        <v>58</v>
      </c>
      <c r="G359" s="32" t="s">
        <v>59</v>
      </c>
      <c r="H359" s="32" t="s">
        <v>27</v>
      </c>
      <c r="I359" s="32" t="s">
        <v>575</v>
      </c>
      <c r="J359" s="32" t="s">
        <v>29</v>
      </c>
      <c r="K359" s="32" t="s">
        <v>29</v>
      </c>
      <c r="L359" s="32" t="s">
        <v>30</v>
      </c>
      <c r="M359" s="32">
        <v>13787071</v>
      </c>
      <c r="N359" s="32">
        <v>2522465</v>
      </c>
      <c r="O359" s="32">
        <v>16309536</v>
      </c>
      <c r="P359" s="32">
        <v>2351618</v>
      </c>
      <c r="Q359" s="32">
        <v>184456</v>
      </c>
      <c r="R359" s="32">
        <v>2536074</v>
      </c>
      <c r="S359" s="32">
        <v>13773462</v>
      </c>
      <c r="T359" s="32">
        <v>6158190</v>
      </c>
      <c r="U359" s="32">
        <v>504863</v>
      </c>
      <c r="V359" s="20">
        <f>+$M359/$P359</f>
        <v>5.8628021217731794</v>
      </c>
      <c r="W359" s="18">
        <f>+$R359/$O359</f>
        <v>0.15549639180415678</v>
      </c>
      <c r="X359" s="32">
        <f>+$T359/$U359</f>
        <v>12.197744734710209</v>
      </c>
      <c r="Z359" s="12">
        <f>+$T359/$S359</f>
        <v>0.44710545540402258</v>
      </c>
      <c r="AB359" s="32">
        <f>+$T359/$O359</f>
        <v>0.37758217033274277</v>
      </c>
    </row>
    <row r="360" spans="1:28" x14ac:dyDescent="0.3">
      <c r="A360" s="33">
        <v>7094</v>
      </c>
      <c r="B360" s="32" t="s">
        <v>32</v>
      </c>
      <c r="C360" s="32" t="s">
        <v>25</v>
      </c>
      <c r="D360" s="32">
        <v>805030670</v>
      </c>
      <c r="E360" s="32" t="s">
        <v>398</v>
      </c>
      <c r="F360" s="32" t="s">
        <v>58</v>
      </c>
      <c r="G360" s="32" t="s">
        <v>59</v>
      </c>
      <c r="H360" s="32" t="s">
        <v>27</v>
      </c>
      <c r="I360" s="32" t="s">
        <v>399</v>
      </c>
      <c r="J360" s="32" t="s">
        <v>158</v>
      </c>
      <c r="K360" s="32" t="s">
        <v>247</v>
      </c>
      <c r="L360" s="32" t="s">
        <v>30</v>
      </c>
      <c r="M360" s="32">
        <v>27614577</v>
      </c>
      <c r="N360" s="32">
        <v>11245696</v>
      </c>
      <c r="O360" s="32">
        <v>38860273</v>
      </c>
      <c r="P360" s="32">
        <v>22657883</v>
      </c>
      <c r="Q360" s="32">
        <v>381285</v>
      </c>
      <c r="R360" s="32">
        <v>23039168</v>
      </c>
      <c r="S360" s="32">
        <v>15821105</v>
      </c>
      <c r="T360" s="32">
        <v>7075107</v>
      </c>
      <c r="U360" s="32">
        <v>1653900</v>
      </c>
      <c r="V360" s="20">
        <f>+$M360/$P360</f>
        <v>1.2187624501371113</v>
      </c>
      <c r="W360" s="18">
        <f>+$R360/$O360</f>
        <v>0.59287200581426691</v>
      </c>
      <c r="X360" s="32">
        <f>+$T360/$U360</f>
        <v>4.2778323961545439</v>
      </c>
      <c r="Z360" s="12">
        <f>+$T360/$S360</f>
        <v>0.44719423832911798</v>
      </c>
      <c r="AB360" s="32">
        <f>+$T360/$O360</f>
        <v>0.18206529326235046</v>
      </c>
    </row>
    <row r="361" spans="1:28" x14ac:dyDescent="0.3">
      <c r="A361" s="33">
        <v>17472</v>
      </c>
      <c r="B361" s="32" t="s">
        <v>32</v>
      </c>
      <c r="C361" s="32" t="s">
        <v>25</v>
      </c>
      <c r="D361" s="32">
        <v>860500689</v>
      </c>
      <c r="E361" s="32" t="s">
        <v>600</v>
      </c>
      <c r="F361" s="32" t="s">
        <v>58</v>
      </c>
      <c r="G361" s="32" t="s">
        <v>59</v>
      </c>
      <c r="H361" s="32" t="s">
        <v>27</v>
      </c>
      <c r="I361" s="32" t="s">
        <v>601</v>
      </c>
      <c r="J361" s="32" t="s">
        <v>29</v>
      </c>
      <c r="K361" s="32" t="s">
        <v>29</v>
      </c>
      <c r="L361" s="32" t="s">
        <v>30</v>
      </c>
      <c r="M361" s="32">
        <v>14754137</v>
      </c>
      <c r="N361" s="32">
        <v>844924</v>
      </c>
      <c r="O361" s="32">
        <v>15599061</v>
      </c>
      <c r="P361" s="32">
        <v>9360657</v>
      </c>
      <c r="R361" s="32">
        <v>9360657</v>
      </c>
      <c r="S361" s="32">
        <v>6238404</v>
      </c>
      <c r="T361" s="32">
        <v>2794172</v>
      </c>
      <c r="V361" s="20">
        <f>+$M361/$P361</f>
        <v>1.576186051897853</v>
      </c>
      <c r="W361" s="18">
        <f>+$R361/$O361</f>
        <v>0.60007823547840478</v>
      </c>
      <c r="Z361" s="12">
        <f>+$T361/$S361</f>
        <v>0.4478985330222281</v>
      </c>
      <c r="AB361" s="32">
        <f>+$T361/$O361</f>
        <v>0.17912437165288347</v>
      </c>
    </row>
    <row r="362" spans="1:28" x14ac:dyDescent="0.3">
      <c r="A362" s="33">
        <v>36208</v>
      </c>
      <c r="B362" s="32" t="s">
        <v>32</v>
      </c>
      <c r="C362" s="32" t="s">
        <v>25</v>
      </c>
      <c r="D362" s="32">
        <v>900526085</v>
      </c>
      <c r="E362" s="32" t="s">
        <v>878</v>
      </c>
      <c r="F362" s="32" t="s">
        <v>58</v>
      </c>
      <c r="G362" s="32" t="s">
        <v>59</v>
      </c>
      <c r="H362" s="32" t="s">
        <v>27</v>
      </c>
      <c r="I362" s="32" t="s">
        <v>879</v>
      </c>
      <c r="J362" s="32" t="s">
        <v>46</v>
      </c>
      <c r="K362" s="32" t="s">
        <v>880</v>
      </c>
      <c r="L362" s="32" t="s">
        <v>30</v>
      </c>
      <c r="M362" s="32">
        <v>32970055</v>
      </c>
      <c r="N362" s="32">
        <v>8277062</v>
      </c>
      <c r="O362" s="32">
        <v>41247117</v>
      </c>
      <c r="P362" s="32">
        <v>16385876</v>
      </c>
      <c r="Q362" s="32">
        <v>19072426</v>
      </c>
      <c r="R362" s="32">
        <v>35458302</v>
      </c>
      <c r="S362" s="32">
        <v>5788815</v>
      </c>
      <c r="T362" s="32">
        <v>2600888</v>
      </c>
      <c r="U362" s="32">
        <v>488672</v>
      </c>
      <c r="V362" s="20">
        <f>+$M362/$P362</f>
        <v>2.0121020688793201</v>
      </c>
      <c r="W362" s="18">
        <f>+$R362/$O362</f>
        <v>0.85965528208916997</v>
      </c>
      <c r="X362" s="32">
        <f>+$T362/$U362</f>
        <v>5.3223593739768189</v>
      </c>
      <c r="Z362" s="12">
        <f>+$T362/$S362</f>
        <v>0.44929540847306398</v>
      </c>
      <c r="AB362" s="32">
        <f>+$T362/$O362</f>
        <v>6.3056237360783307E-2</v>
      </c>
    </row>
    <row r="363" spans="1:28" x14ac:dyDescent="0.3">
      <c r="A363" s="33">
        <v>1434</v>
      </c>
      <c r="B363" s="32" t="s">
        <v>31</v>
      </c>
      <c r="C363" s="32" t="s">
        <v>25</v>
      </c>
      <c r="D363" s="32">
        <v>890940259</v>
      </c>
      <c r="E363" s="32" t="s">
        <v>259</v>
      </c>
      <c r="F363" s="32" t="s">
        <v>58</v>
      </c>
      <c r="G363" s="32" t="s">
        <v>59</v>
      </c>
      <c r="H363" s="32" t="s">
        <v>27</v>
      </c>
      <c r="I363" s="32" t="s">
        <v>260</v>
      </c>
      <c r="J363" s="32" t="s">
        <v>41</v>
      </c>
      <c r="K363" s="32" t="s">
        <v>42</v>
      </c>
      <c r="L363" s="32" t="s">
        <v>30</v>
      </c>
      <c r="M363" s="32">
        <v>26519259</v>
      </c>
      <c r="N363" s="32">
        <v>4129941</v>
      </c>
      <c r="O363" s="32">
        <v>30649200</v>
      </c>
      <c r="P363" s="32">
        <v>8826244</v>
      </c>
      <c r="Q363" s="32">
        <v>111976</v>
      </c>
      <c r="R363" s="32">
        <v>8938220</v>
      </c>
      <c r="S363" s="32">
        <v>21710980</v>
      </c>
      <c r="T363" s="32">
        <v>9766574</v>
      </c>
      <c r="U363" s="32">
        <v>2237411</v>
      </c>
      <c r="V363" s="20">
        <f>+$M363/$P363</f>
        <v>3.004591647364383</v>
      </c>
      <c r="W363" s="18">
        <f>+$R363/$O363</f>
        <v>0.29162979784137921</v>
      </c>
      <c r="X363" s="32">
        <f>+$T363/$U363</f>
        <v>4.3651229032126864</v>
      </c>
      <c r="Z363" s="12">
        <f>+$T363/$S363</f>
        <v>0.4498449171801549</v>
      </c>
      <c r="AB363" s="32">
        <f>+$T363/$O363</f>
        <v>0.31865673492293439</v>
      </c>
    </row>
    <row r="364" spans="1:28" x14ac:dyDescent="0.3">
      <c r="A364" s="33">
        <v>32892</v>
      </c>
      <c r="B364" s="32" t="s">
        <v>32</v>
      </c>
      <c r="C364" s="32" t="s">
        <v>25</v>
      </c>
      <c r="D364" s="32">
        <v>900412283</v>
      </c>
      <c r="E364" s="32" t="s">
        <v>826</v>
      </c>
      <c r="F364" s="32" t="s">
        <v>58</v>
      </c>
      <c r="G364" s="32" t="s">
        <v>59</v>
      </c>
      <c r="H364" s="32" t="s">
        <v>27</v>
      </c>
      <c r="I364" s="32" t="s">
        <v>827</v>
      </c>
      <c r="J364" s="32" t="s">
        <v>41</v>
      </c>
      <c r="K364" s="32" t="s">
        <v>42</v>
      </c>
      <c r="L364" s="32" t="s">
        <v>30</v>
      </c>
      <c r="M364" s="32">
        <v>3131694</v>
      </c>
      <c r="N364" s="32">
        <v>1186112</v>
      </c>
      <c r="O364" s="32">
        <v>4317806</v>
      </c>
      <c r="P364" s="32">
        <v>2051587</v>
      </c>
      <c r="Q364" s="32">
        <v>219918</v>
      </c>
      <c r="R364" s="32">
        <v>2271505</v>
      </c>
      <c r="S364" s="32">
        <v>2046301</v>
      </c>
      <c r="T364" s="32">
        <v>922822</v>
      </c>
      <c r="U364" s="32">
        <v>78155</v>
      </c>
      <c r="V364" s="20">
        <f>+$M364/$P364</f>
        <v>1.5264738955744992</v>
      </c>
      <c r="W364" s="18">
        <f>+$R364/$O364</f>
        <v>0.52607852228655017</v>
      </c>
      <c r="X364" s="32">
        <f>+$T364/$U364</f>
        <v>11.80758748640522</v>
      </c>
      <c r="Z364" s="12">
        <f>+$T364/$S364</f>
        <v>0.45097080048340882</v>
      </c>
      <c r="AB364" s="32">
        <f>+$T364/$O364</f>
        <v>0.21372474817071449</v>
      </c>
    </row>
    <row r="365" spans="1:28" x14ac:dyDescent="0.3">
      <c r="A365" s="33">
        <v>35568</v>
      </c>
      <c r="B365" s="32" t="s">
        <v>32</v>
      </c>
      <c r="C365" s="32" t="s">
        <v>25</v>
      </c>
      <c r="D365" s="32">
        <v>900499033</v>
      </c>
      <c r="E365" s="32" t="s">
        <v>871</v>
      </c>
      <c r="F365" s="32" t="s">
        <v>58</v>
      </c>
      <c r="G365" s="32" t="s">
        <v>59</v>
      </c>
      <c r="H365" s="32" t="s">
        <v>27</v>
      </c>
      <c r="I365" s="32" t="s">
        <v>872</v>
      </c>
      <c r="J365" s="32" t="s">
        <v>29</v>
      </c>
      <c r="K365" s="32" t="s">
        <v>29</v>
      </c>
      <c r="L365" s="32" t="s">
        <v>30</v>
      </c>
      <c r="M365" s="32">
        <v>7626369</v>
      </c>
      <c r="N365" s="32">
        <v>492460</v>
      </c>
      <c r="O365" s="32">
        <v>8118829</v>
      </c>
      <c r="P365" s="32">
        <v>3313284</v>
      </c>
      <c r="R365" s="32">
        <v>3313284</v>
      </c>
      <c r="S365" s="32">
        <v>4805545</v>
      </c>
      <c r="T365" s="32">
        <v>2176154</v>
      </c>
      <c r="U365" s="32">
        <v>122768</v>
      </c>
      <c r="V365" s="20">
        <f>+$M365/$P365</f>
        <v>2.3017552977649971</v>
      </c>
      <c r="W365" s="18">
        <f>+$R365/$O365</f>
        <v>0.40809875414299279</v>
      </c>
      <c r="X365" s="32">
        <f>+$T365/$U365</f>
        <v>17.725742864590121</v>
      </c>
      <c r="Z365" s="12">
        <f>+$T365/$S365</f>
        <v>0.45284228948017341</v>
      </c>
      <c r="AB365" s="32">
        <f>+$T365/$O365</f>
        <v>0.26803791532005417</v>
      </c>
    </row>
    <row r="366" spans="1:28" x14ac:dyDescent="0.3">
      <c r="A366" s="33">
        <v>31354</v>
      </c>
      <c r="B366" s="32" t="s">
        <v>32</v>
      </c>
      <c r="C366" s="32" t="s">
        <v>25</v>
      </c>
      <c r="D366" s="32">
        <v>900371896</v>
      </c>
      <c r="E366" s="32" t="s">
        <v>808</v>
      </c>
      <c r="F366" s="32" t="s">
        <v>58</v>
      </c>
      <c r="G366" s="32" t="s">
        <v>59</v>
      </c>
      <c r="H366" s="32" t="s">
        <v>27</v>
      </c>
      <c r="I366" s="32" t="s">
        <v>809</v>
      </c>
      <c r="J366" s="32" t="s">
        <v>29</v>
      </c>
      <c r="K366" s="32" t="s">
        <v>29</v>
      </c>
      <c r="L366" s="32" t="s">
        <v>30</v>
      </c>
      <c r="M366" s="32">
        <v>1348838</v>
      </c>
      <c r="N366" s="32">
        <v>6162</v>
      </c>
      <c r="O366" s="32">
        <v>1355000</v>
      </c>
      <c r="P366" s="32">
        <v>574765</v>
      </c>
      <c r="R366" s="32">
        <v>574765</v>
      </c>
      <c r="S366" s="32">
        <v>780235</v>
      </c>
      <c r="T366" s="32">
        <v>354357</v>
      </c>
      <c r="U366" s="32">
        <v>41534</v>
      </c>
      <c r="V366" s="20">
        <f>+$M366/$P366</f>
        <v>2.3467643297695582</v>
      </c>
      <c r="W366" s="18">
        <f>+$R366/$O366</f>
        <v>0.42418081180811806</v>
      </c>
      <c r="X366" s="32">
        <f>+$T366/$U366</f>
        <v>8.5317330379929697</v>
      </c>
      <c r="Z366" s="12">
        <f>+$T366/$S366</f>
        <v>0.45416701378430857</v>
      </c>
      <c r="AB366" s="32">
        <f>+$T366/$O366</f>
        <v>0.26151808118081182</v>
      </c>
    </row>
    <row r="367" spans="1:28" x14ac:dyDescent="0.3">
      <c r="A367" s="33">
        <v>1406</v>
      </c>
      <c r="B367" s="32" t="s">
        <v>960</v>
      </c>
      <c r="C367" s="32" t="s">
        <v>25</v>
      </c>
      <c r="D367" s="32">
        <v>832003079</v>
      </c>
      <c r="E367" s="32" t="s">
        <v>967</v>
      </c>
      <c r="F367" s="32" t="s">
        <v>58</v>
      </c>
      <c r="G367" s="32" t="s">
        <v>59</v>
      </c>
      <c r="H367" s="32" t="s">
        <v>27</v>
      </c>
      <c r="I367" s="32" t="s">
        <v>968</v>
      </c>
      <c r="J367" s="32" t="s">
        <v>29</v>
      </c>
      <c r="K367" s="32" t="s">
        <v>29</v>
      </c>
      <c r="L367" s="32" t="s">
        <v>30</v>
      </c>
      <c r="M367" s="32">
        <v>13917424</v>
      </c>
      <c r="N367" s="32">
        <v>2920502</v>
      </c>
      <c r="O367" s="32">
        <v>16837926</v>
      </c>
      <c r="P367" s="32">
        <v>8353147</v>
      </c>
      <c r="Q367" s="32">
        <v>483777</v>
      </c>
      <c r="R367" s="32">
        <v>8836924</v>
      </c>
      <c r="S367" s="32">
        <v>8001002</v>
      </c>
      <c r="T367" s="32">
        <v>3641622</v>
      </c>
      <c r="U367" s="32">
        <v>64568</v>
      </c>
      <c r="V367" s="20">
        <f>+$M367/$P367</f>
        <v>1.6661294240362345</v>
      </c>
      <c r="W367" s="18">
        <f>+$R367/$O367</f>
        <v>0.52482259394654662</v>
      </c>
      <c r="X367" s="32">
        <f>+$T367/$U367</f>
        <v>56.399795564366251</v>
      </c>
      <c r="Z367" s="12">
        <f>+$T367/$S367</f>
        <v>0.45514574299568977</v>
      </c>
      <c r="AB367" s="32">
        <f>+$T367/$O367</f>
        <v>0.21627497353296363</v>
      </c>
    </row>
    <row r="368" spans="1:28" x14ac:dyDescent="0.3">
      <c r="A368" s="33">
        <v>23374</v>
      </c>
      <c r="B368" s="32" t="s">
        <v>32</v>
      </c>
      <c r="C368" s="32" t="s">
        <v>25</v>
      </c>
      <c r="D368" s="32">
        <v>900075189</v>
      </c>
      <c r="E368" s="32" t="s">
        <v>679</v>
      </c>
      <c r="F368" s="32" t="s">
        <v>58</v>
      </c>
      <c r="G368" s="32" t="s">
        <v>59</v>
      </c>
      <c r="H368" s="32" t="s">
        <v>27</v>
      </c>
      <c r="I368" s="32" t="s">
        <v>680</v>
      </c>
      <c r="J368" s="32" t="s">
        <v>41</v>
      </c>
      <c r="K368" s="32" t="s">
        <v>162</v>
      </c>
      <c r="L368" s="32" t="s">
        <v>30</v>
      </c>
      <c r="M368" s="32">
        <v>15303416</v>
      </c>
      <c r="N368" s="32">
        <v>3133779</v>
      </c>
      <c r="O368" s="32">
        <v>18437195</v>
      </c>
      <c r="P368" s="32">
        <v>9030778</v>
      </c>
      <c r="Q368" s="32">
        <v>1528009</v>
      </c>
      <c r="R368" s="32">
        <v>10558787</v>
      </c>
      <c r="S368" s="32">
        <v>7878408</v>
      </c>
      <c r="T368" s="32">
        <v>3635290</v>
      </c>
      <c r="U368" s="32">
        <v>319185</v>
      </c>
      <c r="V368" s="20">
        <f>+$M368/$P368</f>
        <v>1.694584453299594</v>
      </c>
      <c r="W368" s="18">
        <f>+$R368/$O368</f>
        <v>0.57268944652372555</v>
      </c>
      <c r="X368" s="32">
        <f>+$T368/$U368</f>
        <v>11.38928834375049</v>
      </c>
      <c r="Z368" s="12">
        <f>+$T368/$S368</f>
        <v>0.46142444006454097</v>
      </c>
      <c r="AB368" s="32">
        <f>+$T368/$O368</f>
        <v>0.19717153287145903</v>
      </c>
    </row>
    <row r="369" spans="1:28" x14ac:dyDescent="0.3">
      <c r="A369" s="33">
        <v>1752</v>
      </c>
      <c r="B369" s="32" t="s">
        <v>960</v>
      </c>
      <c r="C369" s="32" t="s">
        <v>25</v>
      </c>
      <c r="D369" s="32">
        <v>860511107</v>
      </c>
      <c r="E369" s="32" t="s">
        <v>973</v>
      </c>
      <c r="F369" s="32" t="s">
        <v>58</v>
      </c>
      <c r="G369" s="32" t="s">
        <v>59</v>
      </c>
      <c r="H369" s="32" t="s">
        <v>27</v>
      </c>
      <c r="I369" s="32" t="s">
        <v>974</v>
      </c>
      <c r="J369" s="32" t="s">
        <v>29</v>
      </c>
      <c r="K369" s="32" t="s">
        <v>29</v>
      </c>
      <c r="L369" s="32" t="s">
        <v>30</v>
      </c>
      <c r="M369" s="32">
        <v>10836886</v>
      </c>
      <c r="N369" s="32">
        <v>27020</v>
      </c>
      <c r="O369" s="32">
        <v>10863906</v>
      </c>
      <c r="P369" s="32">
        <v>4460630</v>
      </c>
      <c r="Q369" s="32">
        <v>1998250</v>
      </c>
      <c r="R369" s="32">
        <v>6458880</v>
      </c>
      <c r="S369" s="32">
        <v>4405026</v>
      </c>
      <c r="T369" s="32">
        <v>2045184</v>
      </c>
      <c r="U369" s="32">
        <v>356432</v>
      </c>
      <c r="V369" s="20">
        <f>+$M369/$P369</f>
        <v>2.4294518935666036</v>
      </c>
      <c r="W369" s="18">
        <f>+$R369/$O369</f>
        <v>0.59452649903266841</v>
      </c>
      <c r="X369" s="32">
        <f>+$T369/$U369</f>
        <v>5.7379359877900971</v>
      </c>
      <c r="Z369" s="12">
        <f>+$T369/$S369</f>
        <v>0.46428420626802203</v>
      </c>
      <c r="AB369" s="32">
        <f>+$T369/$O369</f>
        <v>0.18825494255933364</v>
      </c>
    </row>
    <row r="370" spans="1:28" x14ac:dyDescent="0.3">
      <c r="A370" s="33">
        <v>10438</v>
      </c>
      <c r="B370" s="32" t="s">
        <v>32</v>
      </c>
      <c r="C370" s="32" t="s">
        <v>25</v>
      </c>
      <c r="D370" s="32">
        <v>830013234</v>
      </c>
      <c r="E370" s="32" t="s">
        <v>437</v>
      </c>
      <c r="F370" s="32" t="s">
        <v>58</v>
      </c>
      <c r="G370" s="32" t="s">
        <v>59</v>
      </c>
      <c r="H370" s="32" t="s">
        <v>51</v>
      </c>
      <c r="I370" s="32" t="s">
        <v>438</v>
      </c>
      <c r="J370" s="32" t="s">
        <v>29</v>
      </c>
      <c r="K370" s="32" t="s">
        <v>29</v>
      </c>
      <c r="L370" s="32" t="s">
        <v>30</v>
      </c>
      <c r="M370" s="32">
        <v>2389661</v>
      </c>
      <c r="N370" s="32">
        <v>894288</v>
      </c>
      <c r="O370" s="32">
        <v>3283949</v>
      </c>
      <c r="P370" s="32">
        <v>473500</v>
      </c>
      <c r="Q370" s="32">
        <v>134478</v>
      </c>
      <c r="R370" s="32">
        <v>607978</v>
      </c>
      <c r="S370" s="32">
        <v>2675971</v>
      </c>
      <c r="T370" s="32">
        <v>1261290</v>
      </c>
      <c r="U370" s="32">
        <v>259133</v>
      </c>
      <c r="V370" s="20">
        <f>+$M370/$P370</f>
        <v>5.0468025343189016</v>
      </c>
      <c r="W370" s="18">
        <f>+$R370/$O370</f>
        <v>0.18513624907085952</v>
      </c>
      <c r="X370" s="32">
        <f>+$T370/$U370</f>
        <v>4.8673461118421812</v>
      </c>
      <c r="Z370" s="12">
        <f>+$T370/$S370</f>
        <v>0.47133918865338975</v>
      </c>
      <c r="AB370" s="32">
        <f>+$T370/$O370</f>
        <v>0.38407721922599897</v>
      </c>
    </row>
    <row r="371" spans="1:28" x14ac:dyDescent="0.3">
      <c r="A371" s="33">
        <v>14324</v>
      </c>
      <c r="B371" s="32" t="s">
        <v>32</v>
      </c>
      <c r="C371" s="32" t="s">
        <v>25</v>
      </c>
      <c r="D371" s="32">
        <v>830139893</v>
      </c>
      <c r="E371" s="32" t="s">
        <v>538</v>
      </c>
      <c r="F371" s="32" t="s">
        <v>58</v>
      </c>
      <c r="G371" s="32" t="s">
        <v>59</v>
      </c>
      <c r="H371" s="32" t="s">
        <v>27</v>
      </c>
      <c r="I371" s="32" t="s">
        <v>539</v>
      </c>
      <c r="J371" s="32" t="s">
        <v>29</v>
      </c>
      <c r="K371" s="32" t="s">
        <v>29</v>
      </c>
      <c r="L371" s="32" t="s">
        <v>30</v>
      </c>
      <c r="M371" s="32">
        <v>5727022</v>
      </c>
      <c r="N371" s="32">
        <v>1196736</v>
      </c>
      <c r="O371" s="32">
        <v>6923758</v>
      </c>
      <c r="P371" s="32">
        <v>1362970</v>
      </c>
      <c r="Q371" s="32">
        <v>762699</v>
      </c>
      <c r="R371" s="32">
        <v>2125669</v>
      </c>
      <c r="S371" s="32">
        <v>4798089</v>
      </c>
      <c r="T371" s="32">
        <v>2277804</v>
      </c>
      <c r="U371" s="32">
        <v>338830</v>
      </c>
      <c r="V371" s="20">
        <f>+$M371/$P371</f>
        <v>4.2018694468697033</v>
      </c>
      <c r="W371" s="18">
        <f>+$R371/$O371</f>
        <v>0.30701087473016819</v>
      </c>
      <c r="X371" s="32">
        <f>+$T371/$U371</f>
        <v>6.7225570345010777</v>
      </c>
      <c r="Z371" s="12">
        <f>+$T371/$S371</f>
        <v>0.47473150247942464</v>
      </c>
      <c r="AB371" s="32">
        <f>+$T371/$O371</f>
        <v>0.32898376864124945</v>
      </c>
    </row>
    <row r="372" spans="1:28" x14ac:dyDescent="0.3">
      <c r="A372" s="33">
        <v>2880</v>
      </c>
      <c r="B372" s="32" t="s">
        <v>24</v>
      </c>
      <c r="C372" s="32" t="s">
        <v>25</v>
      </c>
      <c r="D372" s="32">
        <v>890923691</v>
      </c>
      <c r="E372" s="32" t="s">
        <v>163</v>
      </c>
      <c r="F372" s="32" t="s">
        <v>58</v>
      </c>
      <c r="G372" s="32" t="s">
        <v>59</v>
      </c>
      <c r="H372" s="32" t="s">
        <v>44</v>
      </c>
      <c r="I372" s="32" t="s">
        <v>164</v>
      </c>
      <c r="J372" s="32" t="s">
        <v>29</v>
      </c>
      <c r="K372" s="32" t="s">
        <v>29</v>
      </c>
      <c r="L372" s="32" t="s">
        <v>30</v>
      </c>
      <c r="M372" s="32">
        <v>127712075</v>
      </c>
      <c r="N372" s="32">
        <v>27473324</v>
      </c>
      <c r="O372" s="32">
        <v>155185399</v>
      </c>
      <c r="P372" s="32">
        <v>65398321</v>
      </c>
      <c r="Q372" s="32">
        <v>61820408</v>
      </c>
      <c r="R372" s="32">
        <v>127218729</v>
      </c>
      <c r="S372" s="32">
        <v>27966670</v>
      </c>
      <c r="T372" s="32">
        <v>13600398</v>
      </c>
      <c r="U372" s="32">
        <v>13139632</v>
      </c>
      <c r="V372" s="20">
        <f>+$M372/$P372</f>
        <v>1.9528341560940075</v>
      </c>
      <c r="W372" s="18">
        <f>+$R372/$O372</f>
        <v>0.8197854296846574</v>
      </c>
      <c r="X372" s="32">
        <f>+$T372/$U372</f>
        <v>1.0350668877180123</v>
      </c>
      <c r="Z372" s="12">
        <f>+$T372/$S372</f>
        <v>0.48630737946276764</v>
      </c>
      <c r="AB372" s="32">
        <f>+$T372/$O372</f>
        <v>8.7639675431062949E-2</v>
      </c>
    </row>
    <row r="373" spans="1:28" x14ac:dyDescent="0.3">
      <c r="A373" s="33">
        <v>11348</v>
      </c>
      <c r="B373" s="32" t="s">
        <v>32</v>
      </c>
      <c r="C373" s="32" t="s">
        <v>25</v>
      </c>
      <c r="D373" s="32">
        <v>830045893</v>
      </c>
      <c r="E373" s="32" t="s">
        <v>467</v>
      </c>
      <c r="F373" s="32" t="s">
        <v>58</v>
      </c>
      <c r="G373" s="32" t="s">
        <v>59</v>
      </c>
      <c r="H373" s="32" t="s">
        <v>44</v>
      </c>
      <c r="I373" s="32" t="s">
        <v>468</v>
      </c>
      <c r="J373" s="32" t="s">
        <v>29</v>
      </c>
      <c r="K373" s="32" t="s">
        <v>29</v>
      </c>
      <c r="L373" s="32" t="s">
        <v>30</v>
      </c>
      <c r="M373" s="32">
        <v>13521682</v>
      </c>
      <c r="N373" s="32">
        <v>139391</v>
      </c>
      <c r="O373" s="32">
        <v>13661073</v>
      </c>
      <c r="P373" s="32">
        <v>6669864</v>
      </c>
      <c r="Q373" s="32">
        <v>1142956</v>
      </c>
      <c r="R373" s="32">
        <v>7812820</v>
      </c>
      <c r="S373" s="32">
        <v>5848253</v>
      </c>
      <c r="T373" s="32">
        <v>2866350</v>
      </c>
      <c r="U373" s="32">
        <v>183003</v>
      </c>
      <c r="V373" s="20">
        <f>+$M373/$P373</f>
        <v>2.0272800165040845</v>
      </c>
      <c r="W373" s="18">
        <f>+$R373/$O373</f>
        <v>0.57190383215139839</v>
      </c>
      <c r="X373" s="32">
        <f>+$T373/$U373</f>
        <v>15.662857985934657</v>
      </c>
      <c r="Z373" s="12">
        <f>+$T373/$S373</f>
        <v>0.49012072494127734</v>
      </c>
      <c r="AB373" s="32">
        <f>+$T373/$O373</f>
        <v>0.20981880413053938</v>
      </c>
    </row>
    <row r="374" spans="1:28" x14ac:dyDescent="0.3">
      <c r="A374" s="33">
        <v>12236</v>
      </c>
      <c r="B374" s="32" t="s">
        <v>32</v>
      </c>
      <c r="C374" s="32" t="s">
        <v>25</v>
      </c>
      <c r="D374" s="32">
        <v>830071701</v>
      </c>
      <c r="E374" s="32" t="s">
        <v>493</v>
      </c>
      <c r="F374" s="32" t="s">
        <v>58</v>
      </c>
      <c r="G374" s="32" t="s">
        <v>59</v>
      </c>
      <c r="H374" s="32" t="s">
        <v>27</v>
      </c>
      <c r="I374" s="32" t="s">
        <v>494</v>
      </c>
      <c r="J374" s="32" t="s">
        <v>29</v>
      </c>
      <c r="K374" s="32" t="s">
        <v>29</v>
      </c>
      <c r="L374" s="32" t="s">
        <v>30</v>
      </c>
      <c r="M374" s="32">
        <v>8317589</v>
      </c>
      <c r="N374" s="32">
        <v>1282805</v>
      </c>
      <c r="O374" s="32">
        <v>9600394</v>
      </c>
      <c r="P374" s="32">
        <v>3595057</v>
      </c>
      <c r="R374" s="32">
        <v>3595057</v>
      </c>
      <c r="S374" s="32">
        <v>6005337</v>
      </c>
      <c r="T374" s="32">
        <v>2944999</v>
      </c>
      <c r="U374" s="32">
        <v>540175</v>
      </c>
      <c r="V374" s="20">
        <f>+$M374/$P374</f>
        <v>2.3136181150952546</v>
      </c>
      <c r="W374" s="18">
        <f>+$R374/$O374</f>
        <v>0.37446973530461353</v>
      </c>
      <c r="X374" s="32">
        <f>+$T374/$U374</f>
        <v>5.4519350210579907</v>
      </c>
      <c r="Z374" s="12">
        <f>+$T374/$S374</f>
        <v>0.49039695857201687</v>
      </c>
      <c r="AB374" s="32">
        <f>+$T374/$O374</f>
        <v>0.3067581393013662</v>
      </c>
    </row>
    <row r="375" spans="1:28" x14ac:dyDescent="0.3">
      <c r="A375" s="33">
        <v>2562</v>
      </c>
      <c r="B375" s="32" t="s">
        <v>24</v>
      </c>
      <c r="C375" s="32" t="s">
        <v>25</v>
      </c>
      <c r="D375" s="32">
        <v>890210534</v>
      </c>
      <c r="E375" s="32" t="s">
        <v>153</v>
      </c>
      <c r="F375" s="32" t="s">
        <v>58</v>
      </c>
      <c r="G375" s="32" t="s">
        <v>59</v>
      </c>
      <c r="H375" s="32" t="s">
        <v>27</v>
      </c>
      <c r="I375" s="32" t="s">
        <v>154</v>
      </c>
      <c r="J375" s="32" t="s">
        <v>39</v>
      </c>
      <c r="K375" s="32" t="s">
        <v>155</v>
      </c>
      <c r="L375" s="32" t="s">
        <v>30</v>
      </c>
      <c r="M375" s="32">
        <v>105200767</v>
      </c>
      <c r="N375" s="32">
        <v>37827541</v>
      </c>
      <c r="O375" s="32">
        <v>143028308</v>
      </c>
      <c r="P375" s="32">
        <v>56795819</v>
      </c>
      <c r="Q375" s="32">
        <v>28794369</v>
      </c>
      <c r="R375" s="32">
        <v>85590188</v>
      </c>
      <c r="S375" s="32">
        <v>57438120</v>
      </c>
      <c r="T375" s="32">
        <v>28376795</v>
      </c>
      <c r="U375" s="32">
        <v>12858427</v>
      </c>
      <c r="V375" s="20">
        <f>+$M375/$P375</f>
        <v>1.8522625230564946</v>
      </c>
      <c r="W375" s="18">
        <f>+$R375/$O375</f>
        <v>0.59841432228926317</v>
      </c>
      <c r="X375" s="32">
        <f>+$T375/$U375</f>
        <v>2.2068636389194416</v>
      </c>
      <c r="Z375" s="12">
        <f>+$T375/$S375</f>
        <v>0.49404115246111818</v>
      </c>
      <c r="AB375" s="32">
        <f>+$T375/$O375</f>
        <v>0.19839985102809157</v>
      </c>
    </row>
    <row r="376" spans="1:28" x14ac:dyDescent="0.3">
      <c r="A376" s="33">
        <v>35268</v>
      </c>
      <c r="B376" s="32" t="s">
        <v>32</v>
      </c>
      <c r="C376" s="32" t="s">
        <v>25</v>
      </c>
      <c r="D376" s="32">
        <v>900488465</v>
      </c>
      <c r="E376" s="32" t="s">
        <v>863</v>
      </c>
      <c r="F376" s="32" t="s">
        <v>58</v>
      </c>
      <c r="G376" s="32" t="s">
        <v>59</v>
      </c>
      <c r="H376" s="32" t="s">
        <v>27</v>
      </c>
      <c r="I376" s="32" t="s">
        <v>864</v>
      </c>
      <c r="J376" s="32" t="s">
        <v>158</v>
      </c>
      <c r="K376" s="32" t="s">
        <v>247</v>
      </c>
      <c r="L376" s="32" t="s">
        <v>30</v>
      </c>
      <c r="M376" s="32">
        <v>2982095</v>
      </c>
      <c r="N376" s="32">
        <v>657241</v>
      </c>
      <c r="O376" s="32">
        <v>3639336</v>
      </c>
      <c r="P376" s="32">
        <v>1667546</v>
      </c>
      <c r="Q376" s="32">
        <v>325056</v>
      </c>
      <c r="R376" s="32">
        <v>1992602</v>
      </c>
      <c r="S376" s="32">
        <v>1646734</v>
      </c>
      <c r="T376" s="32">
        <v>815404</v>
      </c>
      <c r="V376" s="20">
        <f>+$M376/$P376</f>
        <v>1.7883134858048892</v>
      </c>
      <c r="W376" s="18">
        <f>+$R376/$O376</f>
        <v>0.54751800877962353</v>
      </c>
      <c r="Z376" s="12">
        <f>+$T376/$S376</f>
        <v>0.49516436777281575</v>
      </c>
      <c r="AB376" s="32">
        <f>+$T376/$O376</f>
        <v>0.2240529591112225</v>
      </c>
    </row>
    <row r="377" spans="1:28" x14ac:dyDescent="0.3">
      <c r="A377" s="33">
        <v>35144</v>
      </c>
      <c r="B377" s="32" t="s">
        <v>32</v>
      </c>
      <c r="C377" s="32" t="s">
        <v>25</v>
      </c>
      <c r="D377" s="32">
        <v>900483868</v>
      </c>
      <c r="E377" s="32" t="s">
        <v>861</v>
      </c>
      <c r="F377" s="32" t="s">
        <v>58</v>
      </c>
      <c r="G377" s="32" t="s">
        <v>59</v>
      </c>
      <c r="H377" s="32" t="s">
        <v>27</v>
      </c>
      <c r="I377" s="32" t="s">
        <v>862</v>
      </c>
      <c r="J377" s="32" t="s">
        <v>29</v>
      </c>
      <c r="K377" s="32" t="s">
        <v>29</v>
      </c>
      <c r="L377" s="32" t="s">
        <v>30</v>
      </c>
      <c r="M377" s="32">
        <v>22784245</v>
      </c>
      <c r="N377" s="32">
        <v>4137270</v>
      </c>
      <c r="O377" s="32">
        <v>26921515</v>
      </c>
      <c r="P377" s="32">
        <v>14855886</v>
      </c>
      <c r="Q377" s="32">
        <v>3262863</v>
      </c>
      <c r="R377" s="32">
        <v>18118749</v>
      </c>
      <c r="S377" s="32">
        <v>8802766</v>
      </c>
      <c r="T377" s="32">
        <v>4370788</v>
      </c>
      <c r="U377" s="32">
        <v>1104305</v>
      </c>
      <c r="V377" s="20">
        <f>+$M377/$P377</f>
        <v>1.53368469574955</v>
      </c>
      <c r="W377" s="18">
        <f>+$R377/$O377</f>
        <v>0.67302115055560585</v>
      </c>
      <c r="X377" s="32">
        <f>+$T377/$U377</f>
        <v>3.9579536450527706</v>
      </c>
      <c r="Z377" s="12">
        <f>+$T377/$S377</f>
        <v>0.4965243879026206</v>
      </c>
      <c r="AB377" s="32">
        <f>+$T377/$O377</f>
        <v>0.16235297307748098</v>
      </c>
    </row>
    <row r="378" spans="1:28" x14ac:dyDescent="0.3">
      <c r="A378" s="33">
        <v>34108</v>
      </c>
      <c r="B378" s="32" t="s">
        <v>32</v>
      </c>
      <c r="C378" s="32" t="s">
        <v>25</v>
      </c>
      <c r="D378" s="32">
        <v>900451549</v>
      </c>
      <c r="E378" s="32" t="s">
        <v>848</v>
      </c>
      <c r="F378" s="32" t="s">
        <v>58</v>
      </c>
      <c r="G378" s="32" t="s">
        <v>59</v>
      </c>
      <c r="H378" s="32" t="s">
        <v>27</v>
      </c>
      <c r="I378" s="32" t="s">
        <v>849</v>
      </c>
      <c r="J378" s="32" t="s">
        <v>46</v>
      </c>
      <c r="K378" s="32" t="s">
        <v>47</v>
      </c>
      <c r="L378" s="32" t="s">
        <v>30</v>
      </c>
      <c r="M378" s="32">
        <v>49507670</v>
      </c>
      <c r="N378" s="32">
        <v>1941791</v>
      </c>
      <c r="O378" s="32">
        <v>51449461</v>
      </c>
      <c r="P378" s="32">
        <v>19181680</v>
      </c>
      <c r="Q378" s="32">
        <v>163373</v>
      </c>
      <c r="R378" s="32">
        <v>19345053</v>
      </c>
      <c r="S378" s="32">
        <v>32104408</v>
      </c>
      <c r="T378" s="32">
        <v>15997340</v>
      </c>
      <c r="U378" s="32">
        <v>5982061</v>
      </c>
      <c r="V378" s="20">
        <f>+$M378/$P378</f>
        <v>2.5809871710924175</v>
      </c>
      <c r="W378" s="18">
        <f>+$R378/$O378</f>
        <v>0.37600108191609627</v>
      </c>
      <c r="X378" s="32">
        <f>+$T378/$U378</f>
        <v>2.6742188018477244</v>
      </c>
      <c r="Z378" s="12">
        <f>+$T378/$S378</f>
        <v>0.49829107579245818</v>
      </c>
      <c r="AB378" s="32">
        <f>+$T378/$O378</f>
        <v>0.31093309218535836</v>
      </c>
    </row>
    <row r="379" spans="1:28" x14ac:dyDescent="0.3">
      <c r="A379" s="33">
        <v>276</v>
      </c>
      <c r="B379" s="32" t="s">
        <v>32</v>
      </c>
      <c r="C379" s="32" t="s">
        <v>25</v>
      </c>
      <c r="D379" s="32">
        <v>800009973</v>
      </c>
      <c r="E379" s="32" t="s">
        <v>268</v>
      </c>
      <c r="F379" s="32" t="s">
        <v>58</v>
      </c>
      <c r="G379" s="32" t="s">
        <v>59</v>
      </c>
      <c r="H379" s="32" t="s">
        <v>27</v>
      </c>
      <c r="I379" s="32" t="s">
        <v>269</v>
      </c>
      <c r="J379" s="32" t="s">
        <v>29</v>
      </c>
      <c r="K379" s="32" t="s">
        <v>29</v>
      </c>
      <c r="L379" s="32" t="s">
        <v>30</v>
      </c>
      <c r="M379" s="32">
        <v>7489388</v>
      </c>
      <c r="N379" s="32">
        <v>814664</v>
      </c>
      <c r="O379" s="32">
        <v>8304052</v>
      </c>
      <c r="P379" s="32">
        <v>3808380</v>
      </c>
      <c r="Q379" s="32">
        <v>331877</v>
      </c>
      <c r="R379" s="32">
        <v>4140257</v>
      </c>
      <c r="S379" s="32">
        <v>4163795</v>
      </c>
      <c r="T379" s="32">
        <v>2118043</v>
      </c>
      <c r="U379" s="32">
        <v>210472</v>
      </c>
      <c r="V379" s="20">
        <f>+$M379/$P379</f>
        <v>1.9665548080811264</v>
      </c>
      <c r="W379" s="18">
        <f>+$R379/$O379</f>
        <v>0.49858274008881448</v>
      </c>
      <c r="X379" s="32">
        <f>+$T379/$U379</f>
        <v>10.06330058155004</v>
      </c>
      <c r="Z379" s="12">
        <f>+$T379/$S379</f>
        <v>0.50868090287826373</v>
      </c>
      <c r="AB379" s="32">
        <f>+$T379/$O379</f>
        <v>0.25506138449036686</v>
      </c>
    </row>
    <row r="380" spans="1:28" x14ac:dyDescent="0.3">
      <c r="A380" s="33">
        <v>15048</v>
      </c>
      <c r="B380" s="32" t="s">
        <v>32</v>
      </c>
      <c r="C380" s="32" t="s">
        <v>25</v>
      </c>
      <c r="D380" s="32">
        <v>830513925</v>
      </c>
      <c r="E380" s="32" t="s">
        <v>551</v>
      </c>
      <c r="F380" s="32" t="s">
        <v>58</v>
      </c>
      <c r="G380" s="32" t="s">
        <v>59</v>
      </c>
      <c r="H380" s="32" t="s">
        <v>27</v>
      </c>
      <c r="I380" s="32" t="s">
        <v>552</v>
      </c>
      <c r="J380" s="32" t="s">
        <v>39</v>
      </c>
      <c r="K380" s="32" t="s">
        <v>40</v>
      </c>
      <c r="L380" s="32" t="s">
        <v>30</v>
      </c>
      <c r="M380" s="32">
        <v>6356579</v>
      </c>
      <c r="N380" s="32">
        <v>467295</v>
      </c>
      <c r="O380" s="32">
        <v>6823874</v>
      </c>
      <c r="P380" s="32">
        <v>1125365</v>
      </c>
      <c r="Q380" s="32">
        <v>2784036</v>
      </c>
      <c r="R380" s="32">
        <v>3909401</v>
      </c>
      <c r="S380" s="32">
        <v>2914473</v>
      </c>
      <c r="T380" s="32">
        <v>1489770</v>
      </c>
      <c r="U380" s="32">
        <v>801813</v>
      </c>
      <c r="V380" s="20">
        <f>+$M380/$P380</f>
        <v>5.64845983303195</v>
      </c>
      <c r="W380" s="18">
        <f>+$R380/$O380</f>
        <v>0.57290052542001801</v>
      </c>
      <c r="X380" s="32">
        <f>+$T380/$U380</f>
        <v>1.8580018034130152</v>
      </c>
      <c r="Z380" s="12">
        <f>+$T380/$S380</f>
        <v>0.51116273851224558</v>
      </c>
      <c r="AB380" s="32">
        <f>+$T380/$O380</f>
        <v>0.21831733704344483</v>
      </c>
    </row>
    <row r="381" spans="1:28" x14ac:dyDescent="0.3">
      <c r="A381" s="33">
        <v>4280</v>
      </c>
      <c r="B381" s="32" t="s">
        <v>24</v>
      </c>
      <c r="C381" s="32" t="s">
        <v>25</v>
      </c>
      <c r="D381" s="32">
        <v>900451379</v>
      </c>
      <c r="E381" s="32" t="s">
        <v>192</v>
      </c>
      <c r="F381" s="32" t="s">
        <v>58</v>
      </c>
      <c r="G381" s="32" t="s">
        <v>59</v>
      </c>
      <c r="H381" s="32" t="s">
        <v>87</v>
      </c>
      <c r="I381" s="32" t="s">
        <v>193</v>
      </c>
      <c r="J381" s="32" t="s">
        <v>74</v>
      </c>
      <c r="K381" s="32" t="s">
        <v>177</v>
      </c>
      <c r="L381" s="32" t="s">
        <v>30</v>
      </c>
      <c r="M381" s="32">
        <v>141080807</v>
      </c>
      <c r="N381" s="32">
        <v>14371846</v>
      </c>
      <c r="O381" s="32">
        <v>155452653</v>
      </c>
      <c r="P381" s="32">
        <v>95073915</v>
      </c>
      <c r="Q381" s="32">
        <v>2734387</v>
      </c>
      <c r="R381" s="32">
        <v>97808302</v>
      </c>
      <c r="S381" s="32">
        <v>57644351</v>
      </c>
      <c r="T381" s="32">
        <v>29727941</v>
      </c>
      <c r="U381" s="32">
        <v>565349</v>
      </c>
      <c r="V381" s="20">
        <f>+$M381/$P381</f>
        <v>1.4839065689048359</v>
      </c>
      <c r="W381" s="18">
        <f>+$R381/$O381</f>
        <v>0.62918387118166452</v>
      </c>
      <c r="X381" s="32">
        <f>+$T381/$U381</f>
        <v>52.58334409364835</v>
      </c>
      <c r="Z381" s="12">
        <f>+$T381/$S381</f>
        <v>0.51571299675140758</v>
      </c>
      <c r="AB381" s="32">
        <f>+$T381/$O381</f>
        <v>0.19123469703665977</v>
      </c>
    </row>
    <row r="382" spans="1:28" x14ac:dyDescent="0.3">
      <c r="A382" s="33">
        <v>3778</v>
      </c>
      <c r="B382" s="32" t="s">
        <v>24</v>
      </c>
      <c r="C382" s="32" t="s">
        <v>25</v>
      </c>
      <c r="D382" s="32">
        <v>900304858</v>
      </c>
      <c r="E382" s="32" t="s">
        <v>178</v>
      </c>
      <c r="F382" s="32" t="s">
        <v>58</v>
      </c>
      <c r="G382" s="32" t="s">
        <v>59</v>
      </c>
      <c r="H382" s="32" t="s">
        <v>27</v>
      </c>
      <c r="I382" s="32" t="s">
        <v>179</v>
      </c>
      <c r="J382" s="32" t="s">
        <v>29</v>
      </c>
      <c r="K382" s="32" t="s">
        <v>29</v>
      </c>
      <c r="L382" s="32" t="s">
        <v>30</v>
      </c>
      <c r="M382" s="32">
        <v>19049815</v>
      </c>
      <c r="N382" s="32">
        <v>4295464</v>
      </c>
      <c r="O382" s="32">
        <v>23345279</v>
      </c>
      <c r="P382" s="32">
        <v>17698373</v>
      </c>
      <c r="R382" s="32">
        <v>17698373</v>
      </c>
      <c r="S382" s="32">
        <v>5646906</v>
      </c>
      <c r="T382" s="32">
        <v>3006097</v>
      </c>
      <c r="U382" s="32">
        <v>7369655</v>
      </c>
      <c r="V382" s="20">
        <f>+$M382/$P382</f>
        <v>1.0763596744175299</v>
      </c>
      <c r="W382" s="18">
        <f>+$R382/$O382</f>
        <v>0.75811357833847259</v>
      </c>
      <c r="X382" s="32">
        <f>+$T382/$U382</f>
        <v>0.40790199812609951</v>
      </c>
      <c r="Z382" s="12">
        <f>+$T382/$S382</f>
        <v>0.532344083645097</v>
      </c>
      <c r="AB382" s="32">
        <f>+$T382/$O382</f>
        <v>0.12876680548559732</v>
      </c>
    </row>
    <row r="383" spans="1:28" x14ac:dyDescent="0.3">
      <c r="A383" s="33">
        <v>2326</v>
      </c>
      <c r="B383" s="32" t="s">
        <v>32</v>
      </c>
      <c r="C383" s="32" t="s">
        <v>25</v>
      </c>
      <c r="D383" s="32">
        <v>800121606</v>
      </c>
      <c r="E383" s="32" t="s">
        <v>314</v>
      </c>
      <c r="F383" s="32" t="s">
        <v>58</v>
      </c>
      <c r="G383" s="32" t="s">
        <v>59</v>
      </c>
      <c r="H383" s="32" t="s">
        <v>51</v>
      </c>
      <c r="I383" s="32" t="s">
        <v>315</v>
      </c>
      <c r="J383" s="32" t="s">
        <v>29</v>
      </c>
      <c r="K383" s="32" t="s">
        <v>29</v>
      </c>
      <c r="L383" s="32" t="s">
        <v>30</v>
      </c>
      <c r="M383" s="32">
        <v>10730220</v>
      </c>
      <c r="N383" s="32">
        <v>1026133</v>
      </c>
      <c r="O383" s="32">
        <v>11756353</v>
      </c>
      <c r="P383" s="32">
        <v>3323884</v>
      </c>
      <c r="Q383" s="32">
        <v>784034</v>
      </c>
      <c r="R383" s="32">
        <v>4107918</v>
      </c>
      <c r="S383" s="32">
        <v>7648435</v>
      </c>
      <c r="T383" s="32">
        <v>4085841</v>
      </c>
      <c r="U383" s="32">
        <v>1745535</v>
      </c>
      <c r="V383" s="20">
        <f>+$M383/$P383</f>
        <v>3.228217350545326</v>
      </c>
      <c r="W383" s="18">
        <f>+$R383/$O383</f>
        <v>0.34942111724613917</v>
      </c>
      <c r="X383" s="32">
        <f>+$T383/$U383</f>
        <v>2.3407385128341742</v>
      </c>
      <c r="Z383" s="12">
        <f>+$T383/$S383</f>
        <v>0.53420614805512501</v>
      </c>
      <c r="AB383" s="32">
        <f>+$T383/$O383</f>
        <v>0.34754323896194678</v>
      </c>
    </row>
    <row r="384" spans="1:28" x14ac:dyDescent="0.3">
      <c r="A384" s="33">
        <v>26202</v>
      </c>
      <c r="B384" s="32" t="s">
        <v>32</v>
      </c>
      <c r="C384" s="32" t="s">
        <v>25</v>
      </c>
      <c r="D384" s="32">
        <v>900180069</v>
      </c>
      <c r="E384" s="32" t="s">
        <v>734</v>
      </c>
      <c r="F384" s="32" t="s">
        <v>58</v>
      </c>
      <c r="G384" s="32" t="s">
        <v>59</v>
      </c>
      <c r="H384" s="32" t="s">
        <v>51</v>
      </c>
      <c r="I384" s="32" t="s">
        <v>735</v>
      </c>
      <c r="J384" s="32" t="s">
        <v>29</v>
      </c>
      <c r="K384" s="32" t="s">
        <v>29</v>
      </c>
      <c r="L384" s="32" t="s">
        <v>30</v>
      </c>
      <c r="M384" s="32">
        <v>6446086</v>
      </c>
      <c r="N384" s="32">
        <v>330664</v>
      </c>
      <c r="O384" s="32">
        <v>6776750</v>
      </c>
      <c r="P384" s="32">
        <v>3565704</v>
      </c>
      <c r="Q384" s="32">
        <v>3805</v>
      </c>
      <c r="R384" s="32">
        <v>3569509</v>
      </c>
      <c r="S384" s="32">
        <v>3207241</v>
      </c>
      <c r="T384" s="32">
        <v>1714243</v>
      </c>
      <c r="U384" s="32">
        <v>62835</v>
      </c>
      <c r="V384" s="20">
        <f>+$M384/$P384</f>
        <v>1.8078017692999755</v>
      </c>
      <c r="W384" s="18">
        <f>+$R384/$O384</f>
        <v>0.52672874165344741</v>
      </c>
      <c r="X384" s="32">
        <f>+$T384/$U384</f>
        <v>27.281658311450624</v>
      </c>
      <c r="Z384" s="12">
        <f>+$T384/$S384</f>
        <v>0.5344914834900153</v>
      </c>
      <c r="AB384" s="32">
        <f>+$T384/$O384</f>
        <v>0.25295945696683514</v>
      </c>
    </row>
    <row r="385" spans="1:29" x14ac:dyDescent="0.3">
      <c r="A385" s="33">
        <v>14732</v>
      </c>
      <c r="B385" s="32" t="s">
        <v>32</v>
      </c>
      <c r="C385" s="32" t="s">
        <v>25</v>
      </c>
      <c r="D385" s="32">
        <v>830505238</v>
      </c>
      <c r="E385" s="32" t="s">
        <v>544</v>
      </c>
      <c r="F385" s="32" t="s">
        <v>58</v>
      </c>
      <c r="G385" s="32" t="s">
        <v>59</v>
      </c>
      <c r="H385" s="32" t="s">
        <v>27</v>
      </c>
      <c r="I385" s="32" t="s">
        <v>545</v>
      </c>
      <c r="J385" s="32" t="s">
        <v>546</v>
      </c>
      <c r="K385" s="32" t="s">
        <v>547</v>
      </c>
      <c r="L385" s="32" t="s">
        <v>30</v>
      </c>
      <c r="M385" s="32">
        <v>34415807</v>
      </c>
      <c r="N385" s="32">
        <v>581380</v>
      </c>
      <c r="O385" s="32">
        <v>34997187</v>
      </c>
      <c r="P385" s="32">
        <v>5439970</v>
      </c>
      <c r="Q385" s="32">
        <v>9946587</v>
      </c>
      <c r="R385" s="32">
        <v>15386557</v>
      </c>
      <c r="S385" s="32">
        <v>19610630</v>
      </c>
      <c r="T385" s="32">
        <v>10529293</v>
      </c>
      <c r="U385" s="32">
        <v>3010</v>
      </c>
      <c r="V385" s="20">
        <f>+$M385/$P385</f>
        <v>6.3264699989154352</v>
      </c>
      <c r="W385" s="18">
        <f>+$R385/$O385</f>
        <v>0.43965124968472469</v>
      </c>
      <c r="X385" s="32">
        <f>+$T385/$U385</f>
        <v>3498.1039867109635</v>
      </c>
      <c r="Z385" s="12">
        <f>+$T385/$S385</f>
        <v>0.53691763089712063</v>
      </c>
      <c r="AB385" s="32">
        <f>+$T385/$O385</f>
        <v>0.30086112349543981</v>
      </c>
    </row>
    <row r="386" spans="1:29" x14ac:dyDescent="0.3">
      <c r="A386" s="33">
        <v>466</v>
      </c>
      <c r="B386" s="32" t="s">
        <v>31</v>
      </c>
      <c r="C386" s="32" t="s">
        <v>25</v>
      </c>
      <c r="D386" s="32">
        <v>811041784</v>
      </c>
      <c r="E386" s="32" t="s">
        <v>250</v>
      </c>
      <c r="F386" s="32" t="s">
        <v>58</v>
      </c>
      <c r="G386" s="32" t="s">
        <v>59</v>
      </c>
      <c r="H386" s="32" t="s">
        <v>27</v>
      </c>
      <c r="I386" s="32" t="s">
        <v>251</v>
      </c>
      <c r="J386" s="32" t="s">
        <v>41</v>
      </c>
      <c r="K386" s="32" t="s">
        <v>63</v>
      </c>
      <c r="L386" s="32" t="s">
        <v>30</v>
      </c>
      <c r="M386" s="32">
        <v>67482670</v>
      </c>
      <c r="N386" s="32">
        <v>4627375</v>
      </c>
      <c r="O386" s="32">
        <v>72110045</v>
      </c>
      <c r="P386" s="32">
        <v>26633819</v>
      </c>
      <c r="Q386" s="32">
        <v>415378</v>
      </c>
      <c r="R386" s="32">
        <v>27049197</v>
      </c>
      <c r="S386" s="32">
        <v>45060848</v>
      </c>
      <c r="T386" s="32">
        <v>24411134</v>
      </c>
      <c r="U386" s="32">
        <v>16232273</v>
      </c>
      <c r="V386" s="20">
        <f>+$M386/$P386</f>
        <v>2.5337211310176735</v>
      </c>
      <c r="W386" s="18">
        <f>+$R386/$O386</f>
        <v>0.37510997254266032</v>
      </c>
      <c r="X386" s="32">
        <f>+$T386/$U386</f>
        <v>1.5038641846400687</v>
      </c>
      <c r="Z386" s="12">
        <f>+$T386/$S386</f>
        <v>0.5417371195499916</v>
      </c>
      <c r="AB386" s="32">
        <f>+$T386/$O386</f>
        <v>0.33852612351025435</v>
      </c>
    </row>
    <row r="387" spans="1:29" x14ac:dyDescent="0.3">
      <c r="A387" s="33">
        <v>3394</v>
      </c>
      <c r="B387" s="32" t="s">
        <v>24</v>
      </c>
      <c r="C387" s="32" t="s">
        <v>25</v>
      </c>
      <c r="D387" s="32">
        <v>900158025</v>
      </c>
      <c r="E387" s="32" t="s">
        <v>26</v>
      </c>
      <c r="F387" s="32" t="s">
        <v>58</v>
      </c>
      <c r="G387" s="32" t="s">
        <v>59</v>
      </c>
      <c r="H387" s="32" t="s">
        <v>27</v>
      </c>
      <c r="I387" s="32" t="s">
        <v>28</v>
      </c>
      <c r="J387" s="32" t="s">
        <v>29</v>
      </c>
      <c r="K387" s="32" t="s">
        <v>29</v>
      </c>
      <c r="L387" s="32" t="s">
        <v>30</v>
      </c>
      <c r="M387" s="32">
        <v>143870749</v>
      </c>
      <c r="N387" s="32">
        <v>9761826</v>
      </c>
      <c r="O387" s="32">
        <v>153632575</v>
      </c>
      <c r="P387" s="32">
        <v>130018539</v>
      </c>
      <c r="Q387" s="32">
        <v>1414426</v>
      </c>
      <c r="R387" s="32">
        <v>131432965</v>
      </c>
      <c r="S387" s="32">
        <v>22199610</v>
      </c>
      <c r="T387" s="32">
        <v>12049662</v>
      </c>
      <c r="U387" s="32">
        <v>8683733</v>
      </c>
      <c r="V387" s="20">
        <f>+$M387/$P387</f>
        <v>1.1065402680766934</v>
      </c>
      <c r="W387" s="18">
        <f>+$R387/$O387</f>
        <v>0.85550193375330719</v>
      </c>
      <c r="X387" s="32">
        <f>+$T387/$U387</f>
        <v>1.3876131382666879</v>
      </c>
      <c r="Z387" s="12">
        <f>+$T387/$S387</f>
        <v>0.54278710301667465</v>
      </c>
      <c r="AB387" s="32">
        <f>+$T387/$O387</f>
        <v>7.8431686769553921E-2</v>
      </c>
    </row>
    <row r="388" spans="1:29" x14ac:dyDescent="0.3">
      <c r="A388" s="33">
        <v>23926</v>
      </c>
      <c r="B388" s="32" t="s">
        <v>32</v>
      </c>
      <c r="C388" s="32" t="s">
        <v>25</v>
      </c>
      <c r="D388" s="32">
        <v>900095423</v>
      </c>
      <c r="E388" s="32" t="s">
        <v>693</v>
      </c>
      <c r="F388" s="32" t="s">
        <v>58</v>
      </c>
      <c r="G388" s="32" t="s">
        <v>59</v>
      </c>
      <c r="H388" s="32" t="s">
        <v>27</v>
      </c>
      <c r="I388" s="32" t="s">
        <v>694</v>
      </c>
      <c r="J388" s="32" t="s">
        <v>158</v>
      </c>
      <c r="K388" s="32" t="s">
        <v>247</v>
      </c>
      <c r="L388" s="32" t="s">
        <v>30</v>
      </c>
      <c r="M388" s="32">
        <v>18879415</v>
      </c>
      <c r="N388" s="32">
        <v>8523852</v>
      </c>
      <c r="O388" s="32">
        <v>27403267</v>
      </c>
      <c r="P388" s="32">
        <v>13440118</v>
      </c>
      <c r="Q388" s="32">
        <v>4771167</v>
      </c>
      <c r="R388" s="32">
        <v>18211285</v>
      </c>
      <c r="S388" s="32">
        <v>9191982</v>
      </c>
      <c r="T388" s="32">
        <v>4994108</v>
      </c>
      <c r="U388" s="32">
        <v>1705175</v>
      </c>
      <c r="V388" s="20">
        <f>+$M388/$P388</f>
        <v>1.4047060449915694</v>
      </c>
      <c r="W388" s="18">
        <f>+$R388/$O388</f>
        <v>0.66456619935134009</v>
      </c>
      <c r="X388" s="32">
        <f>+$T388/$U388</f>
        <v>2.9287949917163929</v>
      </c>
      <c r="Z388" s="12">
        <f>+$T388/$S388</f>
        <v>0.54331133372541418</v>
      </c>
      <c r="AB388" s="32">
        <f>+$T388/$O388</f>
        <v>0.18224498560700811</v>
      </c>
    </row>
    <row r="389" spans="1:29" x14ac:dyDescent="0.3">
      <c r="A389" s="33">
        <v>262</v>
      </c>
      <c r="B389" s="32" t="s">
        <v>24</v>
      </c>
      <c r="C389" s="32" t="s">
        <v>25</v>
      </c>
      <c r="D389" s="32">
        <v>800105706</v>
      </c>
      <c r="E389" s="32" t="s">
        <v>70</v>
      </c>
      <c r="F389" s="32" t="s">
        <v>58</v>
      </c>
      <c r="G389" s="32" t="s">
        <v>59</v>
      </c>
      <c r="H389" s="32" t="s">
        <v>27</v>
      </c>
      <c r="I389" s="32" t="s">
        <v>71</v>
      </c>
      <c r="J389" s="32" t="s">
        <v>29</v>
      </c>
      <c r="K389" s="32" t="s">
        <v>29</v>
      </c>
      <c r="L389" s="32" t="s">
        <v>30</v>
      </c>
      <c r="M389" s="32">
        <v>71257889</v>
      </c>
      <c r="N389" s="32">
        <v>20098995</v>
      </c>
      <c r="O389" s="32">
        <v>91356884</v>
      </c>
      <c r="P389" s="32">
        <v>54538762</v>
      </c>
      <c r="Q389" s="32">
        <v>12950768</v>
      </c>
      <c r="R389" s="32">
        <v>67489530</v>
      </c>
      <c r="S389" s="32">
        <v>23867354</v>
      </c>
      <c r="T389" s="32">
        <v>13098020</v>
      </c>
      <c r="U389" s="32">
        <v>5641277</v>
      </c>
      <c r="V389" s="20">
        <f>+$M389/$P389</f>
        <v>1.3065549416028182</v>
      </c>
      <c r="W389" s="18">
        <f>+$R389/$O389</f>
        <v>0.73874597123956198</v>
      </c>
      <c r="X389" s="32">
        <f>+$T389/$U389</f>
        <v>2.3218182691613971</v>
      </c>
      <c r="Z389" s="12">
        <f>+$T389/$S389</f>
        <v>0.54878391630676782</v>
      </c>
      <c r="AB389" s="32">
        <f>+$T389/$O389</f>
        <v>0.14337200905407413</v>
      </c>
    </row>
    <row r="390" spans="1:29" x14ac:dyDescent="0.3">
      <c r="A390" s="33">
        <v>2410</v>
      </c>
      <c r="B390" s="32" t="s">
        <v>32</v>
      </c>
      <c r="C390" s="32" t="s">
        <v>25</v>
      </c>
      <c r="D390" s="32">
        <v>800126506</v>
      </c>
      <c r="E390" s="32" t="s">
        <v>316</v>
      </c>
      <c r="F390" s="32" t="s">
        <v>58</v>
      </c>
      <c r="G390" s="32" t="s">
        <v>59</v>
      </c>
      <c r="H390" s="32" t="s">
        <v>27</v>
      </c>
      <c r="I390" s="32" t="s">
        <v>317</v>
      </c>
      <c r="J390" s="32" t="s">
        <v>74</v>
      </c>
      <c r="K390" s="32" t="s">
        <v>177</v>
      </c>
      <c r="L390" s="32" t="s">
        <v>30</v>
      </c>
      <c r="M390" s="32">
        <v>21772777</v>
      </c>
      <c r="N390" s="32">
        <v>6834924</v>
      </c>
      <c r="O390" s="32">
        <v>28607701</v>
      </c>
      <c r="P390" s="32">
        <v>7375660</v>
      </c>
      <c r="Q390" s="32">
        <v>10033227</v>
      </c>
      <c r="R390" s="32">
        <v>17408887</v>
      </c>
      <c r="S390" s="32">
        <v>11198814</v>
      </c>
      <c r="T390" s="32">
        <v>6346466</v>
      </c>
      <c r="U390" s="32">
        <v>1587000</v>
      </c>
      <c r="V390" s="20">
        <f>+$M390/$P390</f>
        <v>2.9519767722481784</v>
      </c>
      <c r="W390" s="18">
        <f>+$R390/$O390</f>
        <v>0.60853848409559375</v>
      </c>
      <c r="X390" s="32">
        <f>+$T390/$U390</f>
        <v>3.9990333963453057</v>
      </c>
      <c r="Z390" s="12">
        <f>+$T390/$S390</f>
        <v>0.56670876040980767</v>
      </c>
      <c r="AB390" s="32">
        <f>+$T390/$O390</f>
        <v>0.2218446704263303</v>
      </c>
    </row>
    <row r="391" spans="1:29" x14ac:dyDescent="0.3">
      <c r="A391" s="33">
        <v>22928</v>
      </c>
      <c r="B391" s="32" t="s">
        <v>32</v>
      </c>
      <c r="C391" s="32" t="s">
        <v>25</v>
      </c>
      <c r="D391" s="32">
        <v>900057180</v>
      </c>
      <c r="E391" s="32" t="s">
        <v>48</v>
      </c>
      <c r="F391" s="32" t="s">
        <v>58</v>
      </c>
      <c r="G391" s="32" t="s">
        <v>34</v>
      </c>
      <c r="H391" s="32" t="s">
        <v>27</v>
      </c>
      <c r="I391" s="32" t="s">
        <v>49</v>
      </c>
      <c r="J391" s="32" t="s">
        <v>29</v>
      </c>
      <c r="K391" s="32" t="s">
        <v>29</v>
      </c>
      <c r="L391" s="32" t="s">
        <v>30</v>
      </c>
      <c r="M391" s="32">
        <v>2676465</v>
      </c>
      <c r="N391" s="32">
        <v>88324</v>
      </c>
      <c r="O391" s="32">
        <v>2764789</v>
      </c>
      <c r="P391" s="32">
        <v>635237</v>
      </c>
      <c r="Q391" s="32">
        <v>410044</v>
      </c>
      <c r="R391" s="32">
        <v>1045281</v>
      </c>
      <c r="S391" s="32">
        <v>1719508</v>
      </c>
      <c r="T391" s="32">
        <v>982247</v>
      </c>
      <c r="V391" s="20">
        <f>+$M391/$P391</f>
        <v>4.2133329765111291</v>
      </c>
      <c r="W391" s="18">
        <f>+$R391/$O391</f>
        <v>0.37806899550019912</v>
      </c>
      <c r="Z391" s="12">
        <f>+$T391/$S391</f>
        <v>0.57123723762843792</v>
      </c>
      <c r="AB391" s="32">
        <f>+$T391/$O391</f>
        <v>0.35527014900594583</v>
      </c>
    </row>
    <row r="392" spans="1:29" x14ac:dyDescent="0.3">
      <c r="A392" s="33">
        <v>31678</v>
      </c>
      <c r="B392" s="32" t="s">
        <v>32</v>
      </c>
      <c r="C392" s="32" t="s">
        <v>25</v>
      </c>
      <c r="D392" s="32">
        <v>900383283</v>
      </c>
      <c r="E392" s="32" t="s">
        <v>810</v>
      </c>
      <c r="F392" s="32" t="s">
        <v>58</v>
      </c>
      <c r="G392" s="32" t="s">
        <v>59</v>
      </c>
      <c r="H392" s="32" t="s">
        <v>27</v>
      </c>
      <c r="I392" s="32" t="s">
        <v>811</v>
      </c>
      <c r="J392" s="32" t="s">
        <v>74</v>
      </c>
      <c r="K392" s="32" t="s">
        <v>112</v>
      </c>
      <c r="L392" s="32" t="s">
        <v>30</v>
      </c>
      <c r="M392" s="32">
        <v>4078560</v>
      </c>
      <c r="N392" s="32">
        <v>2677175</v>
      </c>
      <c r="O392" s="32">
        <v>6755735</v>
      </c>
      <c r="P392" s="32">
        <v>1417212</v>
      </c>
      <c r="Q392" s="32">
        <v>7300031</v>
      </c>
      <c r="R392" s="32">
        <v>8717243</v>
      </c>
      <c r="S392" s="32">
        <v>-1961508</v>
      </c>
      <c r="T392" s="32">
        <v>-1127101</v>
      </c>
      <c r="U392" s="32">
        <v>734728</v>
      </c>
      <c r="V392" s="20">
        <f>+$M392/$P392</f>
        <v>2.8778757165477007</v>
      </c>
      <c r="W392" s="18">
        <f>+$R392/$O392</f>
        <v>1.2903470902869931</v>
      </c>
      <c r="X392" s="32">
        <f>+$T392/$U392</f>
        <v>-1.5340384468810226</v>
      </c>
      <c r="Z392" s="12">
        <f>+$T392/$S392</f>
        <v>0.5746094331504128</v>
      </c>
      <c r="AB392" s="32">
        <f>+$T392/$O392</f>
        <v>-0.1668361769666809</v>
      </c>
    </row>
    <row r="393" spans="1:29" x14ac:dyDescent="0.3">
      <c r="A393" s="33">
        <v>4474</v>
      </c>
      <c r="B393" s="32" t="s">
        <v>24</v>
      </c>
      <c r="C393" s="32" t="s">
        <v>25</v>
      </c>
      <c r="D393" s="32">
        <v>900498582</v>
      </c>
      <c r="E393" s="32" t="s">
        <v>201</v>
      </c>
      <c r="F393" s="32" t="s">
        <v>58</v>
      </c>
      <c r="G393" s="32" t="s">
        <v>59</v>
      </c>
      <c r="H393" s="32" t="s">
        <v>27</v>
      </c>
      <c r="I393" s="32" t="s">
        <v>202</v>
      </c>
      <c r="J393" s="32" t="s">
        <v>158</v>
      </c>
      <c r="K393" s="32" t="s">
        <v>203</v>
      </c>
      <c r="L393" s="32" t="s">
        <v>30</v>
      </c>
      <c r="M393" s="32">
        <v>19162539</v>
      </c>
      <c r="N393" s="32">
        <v>2773197</v>
      </c>
      <c r="O393" s="32">
        <v>21935736</v>
      </c>
      <c r="P393" s="32">
        <v>7995267</v>
      </c>
      <c r="Q393" s="32">
        <v>7646429</v>
      </c>
      <c r="R393" s="32">
        <v>15641696</v>
      </c>
      <c r="S393" s="32">
        <v>6294040</v>
      </c>
      <c r="T393" s="32">
        <v>3644158</v>
      </c>
      <c r="V393" s="20">
        <f>+$M393/$P393</f>
        <v>2.3967353435476264</v>
      </c>
      <c r="W393" s="18">
        <f>+$R393/$O393</f>
        <v>0.71306912154668534</v>
      </c>
      <c r="Z393" s="12">
        <f>+$T393/$S393</f>
        <v>0.57898551645683849</v>
      </c>
      <c r="AB393" s="32">
        <f>+$T393/$O393</f>
        <v>0.16612882284870678</v>
      </c>
    </row>
    <row r="394" spans="1:29" x14ac:dyDescent="0.3">
      <c r="A394" s="33">
        <v>4216</v>
      </c>
      <c r="B394" s="32" t="s">
        <v>24</v>
      </c>
      <c r="C394" s="32" t="s">
        <v>25</v>
      </c>
      <c r="D394" s="32">
        <v>900430151</v>
      </c>
      <c r="E394" s="32" t="s">
        <v>190</v>
      </c>
      <c r="F394" s="32" t="s">
        <v>58</v>
      </c>
      <c r="G394" s="32" t="s">
        <v>59</v>
      </c>
      <c r="H394" s="32" t="s">
        <v>27</v>
      </c>
      <c r="I394" s="32" t="s">
        <v>191</v>
      </c>
      <c r="J394" s="32" t="s">
        <v>29</v>
      </c>
      <c r="K394" s="32" t="s">
        <v>29</v>
      </c>
      <c r="L394" s="32" t="s">
        <v>30</v>
      </c>
      <c r="M394" s="32">
        <v>47163608</v>
      </c>
      <c r="N394" s="32">
        <v>29832067</v>
      </c>
      <c r="O394" s="32">
        <v>76995675</v>
      </c>
      <c r="P394" s="32">
        <v>27918643</v>
      </c>
      <c r="Q394" s="32">
        <v>121887</v>
      </c>
      <c r="R394" s="32">
        <v>28040530</v>
      </c>
      <c r="S394" s="32">
        <v>48955145</v>
      </c>
      <c r="T394" s="32">
        <v>28608688</v>
      </c>
      <c r="U394" s="32">
        <v>7771006</v>
      </c>
      <c r="V394" s="20">
        <f>+$M394/$P394</f>
        <v>1.6893230806382673</v>
      </c>
      <c r="W394" s="18">
        <f>+$R394/$O394</f>
        <v>0.36418318301644864</v>
      </c>
      <c r="X394" s="32">
        <f>+$T394/$U394</f>
        <v>3.6814651796691447</v>
      </c>
      <c r="Z394" s="12">
        <f>+$T394/$S394</f>
        <v>0.58438572697517288</v>
      </c>
      <c r="AB394" s="32">
        <f>+$T394/$O394</f>
        <v>0.37156227281597309</v>
      </c>
    </row>
    <row r="395" spans="1:29" x14ac:dyDescent="0.3">
      <c r="A395" s="33">
        <v>898</v>
      </c>
      <c r="B395" s="32" t="s">
        <v>24</v>
      </c>
      <c r="C395" s="32" t="s">
        <v>25</v>
      </c>
      <c r="D395" s="32">
        <v>811001646</v>
      </c>
      <c r="E395" s="32" t="s">
        <v>79</v>
      </c>
      <c r="F395" s="32" t="s">
        <v>58</v>
      </c>
      <c r="G395" s="32" t="s">
        <v>59</v>
      </c>
      <c r="H395" s="32" t="s">
        <v>51</v>
      </c>
      <c r="I395" s="32" t="s">
        <v>80</v>
      </c>
      <c r="J395" s="32" t="s">
        <v>41</v>
      </c>
      <c r="K395" s="32" t="s">
        <v>81</v>
      </c>
      <c r="L395" s="32" t="s">
        <v>30</v>
      </c>
      <c r="M395" s="32">
        <v>11228207</v>
      </c>
      <c r="N395" s="32">
        <v>1566021</v>
      </c>
      <c r="O395" s="32">
        <v>12794228</v>
      </c>
      <c r="P395" s="32">
        <v>1832257</v>
      </c>
      <c r="Q395" s="32">
        <v>882067</v>
      </c>
      <c r="R395" s="32">
        <v>2714324</v>
      </c>
      <c r="S395" s="32">
        <v>10079904</v>
      </c>
      <c r="T395" s="32">
        <v>5918946</v>
      </c>
      <c r="U395" s="32">
        <v>2522329</v>
      </c>
      <c r="V395" s="20">
        <f>+$M395/$P395</f>
        <v>6.1280742821558327</v>
      </c>
      <c r="W395" s="18">
        <f>+$R395/$O395</f>
        <v>0.2121522298961688</v>
      </c>
      <c r="X395" s="32">
        <f>+$T395/$U395</f>
        <v>2.3466193347497493</v>
      </c>
      <c r="Z395" s="12">
        <f>+$T395/$S395</f>
        <v>0.58720261621539249</v>
      </c>
      <c r="AB395" s="32">
        <f>+$T395/$O395</f>
        <v>0.46262627178443277</v>
      </c>
      <c r="AC395" s="9"/>
    </row>
    <row r="396" spans="1:29" x14ac:dyDescent="0.3">
      <c r="A396" s="33">
        <v>1504</v>
      </c>
      <c r="B396" s="32" t="s">
        <v>24</v>
      </c>
      <c r="C396" s="32" t="s">
        <v>25</v>
      </c>
      <c r="D396" s="32">
        <v>830070192</v>
      </c>
      <c r="E396" s="32" t="s">
        <v>100</v>
      </c>
      <c r="F396" s="32" t="s">
        <v>58</v>
      </c>
      <c r="G396" s="32" t="s">
        <v>59</v>
      </c>
      <c r="H396" s="32" t="s">
        <v>44</v>
      </c>
      <c r="I396" s="32" t="s">
        <v>101</v>
      </c>
      <c r="J396" s="32" t="s">
        <v>29</v>
      </c>
      <c r="K396" s="32" t="s">
        <v>29</v>
      </c>
      <c r="L396" s="32" t="s">
        <v>30</v>
      </c>
      <c r="M396" s="32">
        <v>36432834</v>
      </c>
      <c r="N396" s="32">
        <v>15842773</v>
      </c>
      <c r="O396" s="32">
        <v>52275607</v>
      </c>
      <c r="P396" s="32">
        <v>27797821</v>
      </c>
      <c r="Q396" s="32">
        <v>3393897</v>
      </c>
      <c r="R396" s="32">
        <v>31191718</v>
      </c>
      <c r="S396" s="32">
        <v>21083889</v>
      </c>
      <c r="T396" s="32">
        <v>12424678</v>
      </c>
      <c r="U396" s="32">
        <v>3505516</v>
      </c>
      <c r="V396" s="20">
        <f>+$M396/$P396</f>
        <v>1.3106363264947998</v>
      </c>
      <c r="W396" s="18">
        <f>+$R396/$O396</f>
        <v>0.59667825569199029</v>
      </c>
      <c r="X396" s="32">
        <f>+$T396/$U396</f>
        <v>3.5443221482942882</v>
      </c>
      <c r="Z396" s="12">
        <f>+$T396/$S396</f>
        <v>0.58929725915365994</v>
      </c>
      <c r="AB396" s="32">
        <f>+$T396/$O396</f>
        <v>0.23767639847778335</v>
      </c>
    </row>
    <row r="397" spans="1:29" x14ac:dyDescent="0.3">
      <c r="A397" s="33">
        <v>35086</v>
      </c>
      <c r="B397" s="32" t="s">
        <v>32</v>
      </c>
      <c r="C397" s="32" t="s">
        <v>25</v>
      </c>
      <c r="D397" s="32">
        <v>900482123</v>
      </c>
      <c r="E397" s="32" t="s">
        <v>856</v>
      </c>
      <c r="F397" s="32" t="s">
        <v>58</v>
      </c>
      <c r="G397" s="32" t="s">
        <v>59</v>
      </c>
      <c r="H397" s="32" t="s">
        <v>857</v>
      </c>
      <c r="I397" s="32" t="s">
        <v>858</v>
      </c>
      <c r="J397" s="32" t="s">
        <v>39</v>
      </c>
      <c r="K397" s="32" t="s">
        <v>40</v>
      </c>
      <c r="L397" s="32" t="s">
        <v>30</v>
      </c>
      <c r="M397" s="32">
        <v>16401945</v>
      </c>
      <c r="N397" s="32">
        <v>876157</v>
      </c>
      <c r="O397" s="32">
        <v>17278102</v>
      </c>
      <c r="P397" s="32">
        <v>3350822</v>
      </c>
      <c r="Q397" s="32">
        <v>10029143</v>
      </c>
      <c r="R397" s="32">
        <v>13379965</v>
      </c>
      <c r="S397" s="32">
        <v>3898137</v>
      </c>
      <c r="T397" s="32">
        <v>2318486</v>
      </c>
      <c r="U397" s="32">
        <v>1696833</v>
      </c>
      <c r="V397" s="20">
        <f>+$M397/$P397</f>
        <v>4.8949019076513167</v>
      </c>
      <c r="W397" s="18">
        <f>+$R397/$O397</f>
        <v>0.77438858735756977</v>
      </c>
      <c r="X397" s="32">
        <f>+$T397/$U397</f>
        <v>1.3663607438092022</v>
      </c>
      <c r="Z397" s="12">
        <f>+$T397/$S397</f>
        <v>0.59476770570146709</v>
      </c>
      <c r="AB397" s="32">
        <f>+$T397/$O397</f>
        <v>0.13418638227740523</v>
      </c>
    </row>
    <row r="398" spans="1:29" x14ac:dyDescent="0.3">
      <c r="A398" s="33">
        <v>25022</v>
      </c>
      <c r="B398" s="32" t="s">
        <v>32</v>
      </c>
      <c r="C398" s="32" t="s">
        <v>25</v>
      </c>
      <c r="D398" s="32">
        <v>900136532</v>
      </c>
      <c r="E398" s="32" t="s">
        <v>708</v>
      </c>
      <c r="F398" s="32" t="s">
        <v>58</v>
      </c>
      <c r="G398" s="32" t="s">
        <v>59</v>
      </c>
      <c r="H398" s="32" t="s">
        <v>87</v>
      </c>
      <c r="I398" s="32" t="s">
        <v>709</v>
      </c>
      <c r="J398" s="32" t="s">
        <v>158</v>
      </c>
      <c r="K398" s="32" t="s">
        <v>247</v>
      </c>
      <c r="L398" s="32" t="s">
        <v>30</v>
      </c>
      <c r="M398" s="32">
        <v>20946048</v>
      </c>
      <c r="N398" s="32">
        <v>301182</v>
      </c>
      <c r="O398" s="32">
        <v>21247230</v>
      </c>
      <c r="P398" s="32">
        <v>10139931</v>
      </c>
      <c r="Q398" s="32">
        <v>130143</v>
      </c>
      <c r="R398" s="32">
        <v>10270074</v>
      </c>
      <c r="S398" s="32">
        <v>10977156</v>
      </c>
      <c r="T398" s="32">
        <v>6538726</v>
      </c>
      <c r="U398" s="32">
        <v>2411696</v>
      </c>
      <c r="V398" s="20">
        <f>+$M398/$P398</f>
        <v>2.0656992636340425</v>
      </c>
      <c r="W398" s="18">
        <f>+$R398/$O398</f>
        <v>0.48336060747683346</v>
      </c>
      <c r="X398" s="32">
        <f>+$T398/$U398</f>
        <v>2.7112563109114913</v>
      </c>
      <c r="Z398" s="12">
        <f>+$T398/$S398</f>
        <v>0.5956666735901357</v>
      </c>
      <c r="AB398" s="32">
        <f>+$T398/$O398</f>
        <v>0.30774486838990306</v>
      </c>
    </row>
    <row r="399" spans="1:29" x14ac:dyDescent="0.3">
      <c r="A399" s="33">
        <v>33712</v>
      </c>
      <c r="B399" s="32" t="s">
        <v>32</v>
      </c>
      <c r="C399" s="32" t="s">
        <v>25</v>
      </c>
      <c r="D399" s="32">
        <v>900438736</v>
      </c>
      <c r="E399" s="32" t="s">
        <v>840</v>
      </c>
      <c r="F399" s="32" t="s">
        <v>58</v>
      </c>
      <c r="G399" s="32" t="s">
        <v>59</v>
      </c>
      <c r="H399" s="32" t="s">
        <v>27</v>
      </c>
      <c r="I399" s="32" t="s">
        <v>841</v>
      </c>
      <c r="J399" s="32" t="s">
        <v>29</v>
      </c>
      <c r="K399" s="32" t="s">
        <v>29</v>
      </c>
      <c r="L399" s="32" t="s">
        <v>30</v>
      </c>
      <c r="M399" s="32">
        <v>431788</v>
      </c>
      <c r="N399" s="32">
        <v>288669</v>
      </c>
      <c r="O399" s="32">
        <v>720457</v>
      </c>
      <c r="P399" s="32">
        <v>437240</v>
      </c>
      <c r="R399" s="32">
        <v>437240</v>
      </c>
      <c r="S399" s="32">
        <v>283217</v>
      </c>
      <c r="T399" s="32">
        <v>169786</v>
      </c>
      <c r="U399" s="32">
        <v>43643</v>
      </c>
      <c r="V399" s="20">
        <f>+$M399/$P399</f>
        <v>0.98753087549172081</v>
      </c>
      <c r="W399" s="18">
        <f>+$R399/$O399</f>
        <v>0.60689256957736548</v>
      </c>
      <c r="X399" s="32">
        <f>+$T399/$U399</f>
        <v>3.8903375111701761</v>
      </c>
      <c r="Z399" s="12">
        <f>+$T399/$S399</f>
        <v>0.59949084977243594</v>
      </c>
      <c r="AB399" s="32">
        <f>+$T399/$O399</f>
        <v>0.23566430751592393</v>
      </c>
    </row>
    <row r="400" spans="1:29" x14ac:dyDescent="0.3">
      <c r="A400" s="33">
        <v>2352</v>
      </c>
      <c r="B400" s="32" t="s">
        <v>24</v>
      </c>
      <c r="C400" s="32" t="s">
        <v>25</v>
      </c>
      <c r="D400" s="32">
        <v>860506831</v>
      </c>
      <c r="E400" s="32" t="s">
        <v>143</v>
      </c>
      <c r="F400" s="32" t="s">
        <v>58</v>
      </c>
      <c r="G400" s="32" t="s">
        <v>59</v>
      </c>
      <c r="H400" s="32" t="s">
        <v>27</v>
      </c>
      <c r="I400" s="32" t="s">
        <v>144</v>
      </c>
      <c r="J400" s="32" t="s">
        <v>29</v>
      </c>
      <c r="K400" s="32" t="s">
        <v>29</v>
      </c>
      <c r="L400" s="32" t="s">
        <v>30</v>
      </c>
      <c r="M400" s="32">
        <v>60797456</v>
      </c>
      <c r="N400" s="32">
        <v>10819192</v>
      </c>
      <c r="O400" s="32">
        <v>71616648</v>
      </c>
      <c r="P400" s="32">
        <v>32624475</v>
      </c>
      <c r="Q400" s="32">
        <v>8813706</v>
      </c>
      <c r="R400" s="32">
        <v>41438181</v>
      </c>
      <c r="S400" s="32">
        <v>30178467</v>
      </c>
      <c r="T400" s="32">
        <v>18177493</v>
      </c>
      <c r="U400" s="32">
        <v>456495</v>
      </c>
      <c r="V400" s="20">
        <f>+$M400/$P400</f>
        <v>1.8635535437735014</v>
      </c>
      <c r="W400" s="18">
        <f>+$R400/$O400</f>
        <v>0.57861100955185729</v>
      </c>
      <c r="X400" s="32">
        <f>+$T400/$U400</f>
        <v>39.819697915639821</v>
      </c>
      <c r="Z400" s="12">
        <f>+$T400/$S400</f>
        <v>0.60233321328084688</v>
      </c>
      <c r="AB400" s="32">
        <f>+$T400/$O400</f>
        <v>0.25381658465780194</v>
      </c>
    </row>
    <row r="401" spans="1:28" x14ac:dyDescent="0.3">
      <c r="A401" s="33">
        <v>3192</v>
      </c>
      <c r="B401" s="32" t="s">
        <v>32</v>
      </c>
      <c r="C401" s="32" t="s">
        <v>25</v>
      </c>
      <c r="D401" s="32">
        <v>800164421</v>
      </c>
      <c r="E401" s="32" t="s">
        <v>320</v>
      </c>
      <c r="F401" s="32" t="s">
        <v>58</v>
      </c>
      <c r="G401" s="32" t="s">
        <v>59</v>
      </c>
      <c r="H401" s="32" t="s">
        <v>27</v>
      </c>
      <c r="I401" s="32" t="s">
        <v>321</v>
      </c>
      <c r="J401" s="32" t="s">
        <v>158</v>
      </c>
      <c r="K401" s="32" t="s">
        <v>247</v>
      </c>
      <c r="L401" s="32" t="s">
        <v>30</v>
      </c>
      <c r="M401" s="32">
        <v>3174662</v>
      </c>
      <c r="N401" s="32">
        <v>415701</v>
      </c>
      <c r="O401" s="32">
        <v>3590363</v>
      </c>
      <c r="P401" s="32">
        <v>996704</v>
      </c>
      <c r="Q401" s="32">
        <v>1433413</v>
      </c>
      <c r="R401" s="32">
        <v>2430117</v>
      </c>
      <c r="S401" s="32">
        <v>1160246</v>
      </c>
      <c r="T401" s="32">
        <v>726637</v>
      </c>
      <c r="V401" s="20">
        <f>+$M401/$P401</f>
        <v>3.1851602883102705</v>
      </c>
      <c r="W401" s="18">
        <f>+$R401/$O401</f>
        <v>0.67684437478884452</v>
      </c>
      <c r="Z401" s="12">
        <f>+$T401/$S401</f>
        <v>0.62627839268568908</v>
      </c>
      <c r="AB401" s="32">
        <f>+$T401/$O401</f>
        <v>0.20238538554458144</v>
      </c>
    </row>
    <row r="402" spans="1:28" x14ac:dyDescent="0.3">
      <c r="A402" s="33">
        <v>41458</v>
      </c>
      <c r="B402" s="32" t="s">
        <v>32</v>
      </c>
      <c r="C402" s="32" t="s">
        <v>25</v>
      </c>
      <c r="D402" s="32">
        <v>900861266</v>
      </c>
      <c r="E402" s="32" t="s">
        <v>946</v>
      </c>
      <c r="F402" s="32" t="s">
        <v>58</v>
      </c>
      <c r="G402" s="32" t="s">
        <v>59</v>
      </c>
      <c r="H402" s="32" t="s">
        <v>27</v>
      </c>
      <c r="I402" s="32" t="s">
        <v>947</v>
      </c>
      <c r="J402" s="32" t="s">
        <v>74</v>
      </c>
      <c r="K402" s="32" t="s">
        <v>112</v>
      </c>
      <c r="L402" s="32" t="s">
        <v>30</v>
      </c>
      <c r="M402" s="32">
        <v>58690598</v>
      </c>
      <c r="N402" s="32">
        <v>4662185</v>
      </c>
      <c r="O402" s="32">
        <v>63352783</v>
      </c>
      <c r="P402" s="32">
        <v>38241943</v>
      </c>
      <c r="Q402" s="32">
        <v>12225062</v>
      </c>
      <c r="R402" s="32">
        <v>50467005</v>
      </c>
      <c r="S402" s="32">
        <v>12885778</v>
      </c>
      <c r="T402" s="32">
        <v>8087095</v>
      </c>
      <c r="U402" s="32">
        <v>3847341</v>
      </c>
      <c r="V402" s="20">
        <f>+$M402/$P402</f>
        <v>1.5347179927547092</v>
      </c>
      <c r="W402" s="18">
        <f>+$R402/$O402</f>
        <v>0.79660281064527194</v>
      </c>
      <c r="X402" s="32">
        <f>+$T402/$U402</f>
        <v>2.1019958979461397</v>
      </c>
      <c r="Z402" s="12">
        <f>+$T402/$S402</f>
        <v>0.62759850433555509</v>
      </c>
      <c r="AB402" s="32">
        <f>+$T402/$O402</f>
        <v>0.12765177182508305</v>
      </c>
    </row>
    <row r="403" spans="1:28" x14ac:dyDescent="0.3">
      <c r="A403" s="33">
        <v>23538</v>
      </c>
      <c r="B403" s="32" t="s">
        <v>32</v>
      </c>
      <c r="C403" s="32" t="s">
        <v>25</v>
      </c>
      <c r="D403" s="32">
        <v>900080090</v>
      </c>
      <c r="E403" s="32" t="s">
        <v>685</v>
      </c>
      <c r="F403" s="32" t="s">
        <v>58</v>
      </c>
      <c r="G403" s="32" t="s">
        <v>59</v>
      </c>
      <c r="H403" s="32" t="s">
        <v>51</v>
      </c>
      <c r="I403" s="32" t="s">
        <v>686</v>
      </c>
      <c r="J403" s="32" t="s">
        <v>29</v>
      </c>
      <c r="K403" s="32" t="s">
        <v>29</v>
      </c>
      <c r="L403" s="32" t="s">
        <v>30</v>
      </c>
      <c r="M403" s="32">
        <v>2658686</v>
      </c>
      <c r="N403" s="32">
        <v>242075</v>
      </c>
      <c r="O403" s="32">
        <v>2900761</v>
      </c>
      <c r="P403" s="32">
        <v>1518391</v>
      </c>
      <c r="Q403" s="32">
        <v>3918</v>
      </c>
      <c r="R403" s="32">
        <v>1522309</v>
      </c>
      <c r="S403" s="32">
        <v>1378452</v>
      </c>
      <c r="T403" s="32">
        <v>884891</v>
      </c>
      <c r="U403" s="32">
        <v>98944</v>
      </c>
      <c r="V403" s="20">
        <f>+$M403/$P403</f>
        <v>1.7509890403723416</v>
      </c>
      <c r="W403" s="18">
        <f>+$R403/$O403</f>
        <v>0.52479642411077643</v>
      </c>
      <c r="X403" s="32">
        <f>+$T403/$U403</f>
        <v>8.9433517949547223</v>
      </c>
      <c r="Z403" s="12">
        <f>+$T403/$S403</f>
        <v>0.6419454576583008</v>
      </c>
      <c r="AB403" s="32">
        <f>+$T403/$O403</f>
        <v>0.30505477700506867</v>
      </c>
    </row>
    <row r="404" spans="1:28" x14ac:dyDescent="0.3">
      <c r="A404" s="33">
        <v>1942</v>
      </c>
      <c r="B404" s="32" t="s">
        <v>31</v>
      </c>
      <c r="C404" s="32" t="s">
        <v>25</v>
      </c>
      <c r="D404" s="32">
        <v>900612501</v>
      </c>
      <c r="E404" s="32" t="s">
        <v>263</v>
      </c>
      <c r="F404" s="32" t="s">
        <v>58</v>
      </c>
      <c r="G404" s="32" t="s">
        <v>59</v>
      </c>
      <c r="H404" s="32" t="s">
        <v>27</v>
      </c>
      <c r="I404" s="32" t="s">
        <v>264</v>
      </c>
      <c r="J404" s="32" t="s">
        <v>29</v>
      </c>
      <c r="K404" s="32" t="s">
        <v>29</v>
      </c>
      <c r="L404" s="32" t="s">
        <v>30</v>
      </c>
      <c r="M404" s="32">
        <v>158508612</v>
      </c>
      <c r="N404" s="32">
        <v>63842979</v>
      </c>
      <c r="O404" s="32">
        <v>222351591</v>
      </c>
      <c r="P404" s="32">
        <v>115689616</v>
      </c>
      <c r="Q404" s="32">
        <v>26899590</v>
      </c>
      <c r="R404" s="32">
        <v>142589206</v>
      </c>
      <c r="S404" s="32">
        <v>79762385</v>
      </c>
      <c r="T404" s="32">
        <v>51334487</v>
      </c>
      <c r="U404" s="32">
        <v>7058081</v>
      </c>
      <c r="V404" s="20">
        <f>+$M404/$P404</f>
        <v>1.3701196138467604</v>
      </c>
      <c r="W404" s="18">
        <f>+$R404/$O404</f>
        <v>0.64127810086144155</v>
      </c>
      <c r="X404" s="32">
        <f>+$T404/$U404</f>
        <v>7.2731507331808745</v>
      </c>
      <c r="Z404" s="12">
        <f>+$T404/$S404</f>
        <v>0.64359267842856005</v>
      </c>
      <c r="AB404" s="32">
        <f>+$T404/$O404</f>
        <v>0.2308707878775646</v>
      </c>
    </row>
    <row r="405" spans="1:28" x14ac:dyDescent="0.3">
      <c r="A405" s="33">
        <v>4616</v>
      </c>
      <c r="B405" s="32" t="s">
        <v>24</v>
      </c>
      <c r="C405" s="32" t="s">
        <v>25</v>
      </c>
      <c r="D405" s="32">
        <v>900561151</v>
      </c>
      <c r="E405" s="32" t="s">
        <v>208</v>
      </c>
      <c r="F405" s="32" t="s">
        <v>58</v>
      </c>
      <c r="G405" s="32" t="s">
        <v>59</v>
      </c>
      <c r="H405" s="32" t="s">
        <v>27</v>
      </c>
      <c r="I405" s="32" t="s">
        <v>209</v>
      </c>
      <c r="J405" s="32" t="s">
        <v>74</v>
      </c>
      <c r="K405" s="32" t="s">
        <v>112</v>
      </c>
      <c r="L405" s="32" t="s">
        <v>30</v>
      </c>
      <c r="M405" s="32">
        <v>13364547</v>
      </c>
      <c r="N405" s="32">
        <v>4760991</v>
      </c>
      <c r="O405" s="32">
        <v>18125538</v>
      </c>
      <c r="P405" s="32">
        <v>4552006</v>
      </c>
      <c r="Q405" s="32">
        <v>8793803</v>
      </c>
      <c r="R405" s="32">
        <v>13345809</v>
      </c>
      <c r="S405" s="32">
        <v>4779729</v>
      </c>
      <c r="T405" s="32">
        <v>3093460</v>
      </c>
      <c r="U405" s="32">
        <v>2541224</v>
      </c>
      <c r="V405" s="20">
        <f>+$M405/$P405</f>
        <v>2.9359686696370786</v>
      </c>
      <c r="W405" s="18">
        <f>+$R405/$O405</f>
        <v>0.73629864117688537</v>
      </c>
      <c r="X405" s="32">
        <f>+$T405/$U405</f>
        <v>1.217311028071512</v>
      </c>
      <c r="Z405" s="12">
        <f>+$T405/$S405</f>
        <v>0.64720405696640959</v>
      </c>
      <c r="AB405" s="32">
        <f>+$T405/$O405</f>
        <v>0.17066858925787473</v>
      </c>
    </row>
    <row r="406" spans="1:28" x14ac:dyDescent="0.3">
      <c r="A406" s="33">
        <v>14492</v>
      </c>
      <c r="B406" s="32" t="s">
        <v>32</v>
      </c>
      <c r="C406" s="32" t="s">
        <v>25</v>
      </c>
      <c r="D406" s="32">
        <v>830144577</v>
      </c>
      <c r="E406" s="32" t="s">
        <v>542</v>
      </c>
      <c r="F406" s="32" t="s">
        <v>58</v>
      </c>
      <c r="G406" s="32" t="s">
        <v>59</v>
      </c>
      <c r="H406" s="32" t="s">
        <v>27</v>
      </c>
      <c r="I406" s="32" t="s">
        <v>543</v>
      </c>
      <c r="J406" s="32" t="s">
        <v>29</v>
      </c>
      <c r="K406" s="32" t="s">
        <v>29</v>
      </c>
      <c r="L406" s="32" t="s">
        <v>30</v>
      </c>
      <c r="M406" s="32">
        <v>2739583</v>
      </c>
      <c r="N406" s="32">
        <v>1087382</v>
      </c>
      <c r="O406" s="32">
        <v>3826965</v>
      </c>
      <c r="P406" s="32">
        <v>1620291</v>
      </c>
      <c r="Q406" s="32">
        <v>920039</v>
      </c>
      <c r="R406" s="32">
        <v>2540330</v>
      </c>
      <c r="S406" s="32">
        <v>1286635</v>
      </c>
      <c r="T406" s="32">
        <v>847505</v>
      </c>
      <c r="U406" s="32">
        <v>301344</v>
      </c>
      <c r="V406" s="20">
        <f>+$M406/$P406</f>
        <v>1.6907969000630134</v>
      </c>
      <c r="W406" s="18">
        <f>+$R406/$O406</f>
        <v>0.66379755236852178</v>
      </c>
      <c r="X406" s="32">
        <f>+$T406/$U406</f>
        <v>2.8124170383349263</v>
      </c>
      <c r="Z406" s="12">
        <f>+$T406/$S406</f>
        <v>0.65869885398733907</v>
      </c>
      <c r="AB406" s="32">
        <f>+$T406/$O406</f>
        <v>0.22145616696259307</v>
      </c>
    </row>
    <row r="407" spans="1:28" x14ac:dyDescent="0.3">
      <c r="A407" s="33">
        <v>28082</v>
      </c>
      <c r="B407" s="32" t="s">
        <v>32</v>
      </c>
      <c r="C407" s="32" t="s">
        <v>25</v>
      </c>
      <c r="D407" s="32">
        <v>900254658</v>
      </c>
      <c r="E407" s="32" t="s">
        <v>754</v>
      </c>
      <c r="F407" s="32" t="s">
        <v>58</v>
      </c>
      <c r="G407" s="32" t="s">
        <v>59</v>
      </c>
      <c r="H407" s="32" t="s">
        <v>27</v>
      </c>
      <c r="I407" s="32" t="s">
        <v>755</v>
      </c>
      <c r="J407" s="32" t="s">
        <v>29</v>
      </c>
      <c r="K407" s="32" t="s">
        <v>29</v>
      </c>
      <c r="L407" s="32" t="s">
        <v>30</v>
      </c>
      <c r="M407" s="32">
        <v>17437588</v>
      </c>
      <c r="N407" s="32">
        <v>436880</v>
      </c>
      <c r="O407" s="32">
        <v>17874468</v>
      </c>
      <c r="P407" s="32">
        <v>11679128</v>
      </c>
      <c r="Q407" s="32">
        <v>732487</v>
      </c>
      <c r="R407" s="32">
        <v>12411615</v>
      </c>
      <c r="S407" s="32">
        <v>5462853</v>
      </c>
      <c r="T407" s="32">
        <v>3634874</v>
      </c>
      <c r="U407" s="32">
        <v>465682</v>
      </c>
      <c r="V407" s="20">
        <f>+$M407/$P407</f>
        <v>1.4930556459352102</v>
      </c>
      <c r="W407" s="18">
        <f>+$R407/$O407</f>
        <v>0.69437675012201761</v>
      </c>
      <c r="X407" s="32">
        <f>+$T407/$U407</f>
        <v>7.8054852882439087</v>
      </c>
      <c r="Z407" s="12">
        <f>+$T407/$S407</f>
        <v>0.66538015941486983</v>
      </c>
      <c r="AB407" s="32">
        <f>+$T407/$O407</f>
        <v>0.20335564672470252</v>
      </c>
    </row>
    <row r="408" spans="1:28" x14ac:dyDescent="0.3">
      <c r="A408" s="33">
        <v>10672</v>
      </c>
      <c r="B408" s="32" t="s">
        <v>32</v>
      </c>
      <c r="C408" s="32" t="s">
        <v>25</v>
      </c>
      <c r="D408" s="32">
        <v>830021692</v>
      </c>
      <c r="E408" s="32" t="s">
        <v>449</v>
      </c>
      <c r="F408" s="32" t="s">
        <v>58</v>
      </c>
      <c r="G408" s="32" t="s">
        <v>59</v>
      </c>
      <c r="H408" s="32" t="s">
        <v>27</v>
      </c>
      <c r="I408" s="32" t="s">
        <v>450</v>
      </c>
      <c r="J408" s="32" t="s">
        <v>74</v>
      </c>
      <c r="K408" s="32" t="s">
        <v>112</v>
      </c>
      <c r="L408" s="32" t="s">
        <v>30</v>
      </c>
      <c r="M408" s="32">
        <v>14670241</v>
      </c>
      <c r="N408" s="32">
        <v>163976</v>
      </c>
      <c r="O408" s="32">
        <v>14834217</v>
      </c>
      <c r="P408" s="32">
        <v>8399248</v>
      </c>
      <c r="R408" s="32">
        <v>8399248</v>
      </c>
      <c r="S408" s="32">
        <v>6434969</v>
      </c>
      <c r="T408" s="32">
        <v>4414362</v>
      </c>
      <c r="U408" s="32">
        <v>1183040</v>
      </c>
      <c r="V408" s="20">
        <f>+$M408/$P408</f>
        <v>1.7466136254102749</v>
      </c>
      <c r="W408" s="18">
        <f>+$R408/$O408</f>
        <v>0.56620770749140314</v>
      </c>
      <c r="X408" s="32">
        <f>+$T408/$U408</f>
        <v>3.731371720313768</v>
      </c>
      <c r="Z408" s="12">
        <f>+$T408/$S408</f>
        <v>0.68599584551223169</v>
      </c>
      <c r="AB408" s="32">
        <f>+$T408/$O408</f>
        <v>0.29757971047612419</v>
      </c>
    </row>
    <row r="409" spans="1:28" x14ac:dyDescent="0.3">
      <c r="A409" s="33">
        <v>25934</v>
      </c>
      <c r="B409" s="32" t="s">
        <v>32</v>
      </c>
      <c r="C409" s="32" t="s">
        <v>25</v>
      </c>
      <c r="D409" s="32">
        <v>900170399</v>
      </c>
      <c r="E409" s="32" t="s">
        <v>728</v>
      </c>
      <c r="F409" s="32" t="s">
        <v>58</v>
      </c>
      <c r="G409" s="32" t="s">
        <v>59</v>
      </c>
      <c r="H409" s="32" t="s">
        <v>27</v>
      </c>
      <c r="I409" s="32" t="s">
        <v>729</v>
      </c>
      <c r="J409" s="32" t="s">
        <v>29</v>
      </c>
      <c r="K409" s="32" t="s">
        <v>29</v>
      </c>
      <c r="L409" s="32" t="s">
        <v>30</v>
      </c>
      <c r="M409" s="32">
        <v>36249693</v>
      </c>
      <c r="N409" s="32">
        <v>1215693</v>
      </c>
      <c r="O409" s="32">
        <v>37465386</v>
      </c>
      <c r="P409" s="32">
        <v>8152035</v>
      </c>
      <c r="Q409" s="32">
        <v>18781148</v>
      </c>
      <c r="R409" s="32">
        <v>26933183</v>
      </c>
      <c r="S409" s="32">
        <v>10532203</v>
      </c>
      <c r="T409" s="32">
        <v>7228804</v>
      </c>
      <c r="U409" s="32">
        <v>2132761</v>
      </c>
      <c r="V409" s="20">
        <f>+$M409/$P409</f>
        <v>4.4467047798494486</v>
      </c>
      <c r="W409" s="18">
        <f>+$R409/$O409</f>
        <v>0.71888176996227937</v>
      </c>
      <c r="X409" s="32">
        <f>+$T409/$U409</f>
        <v>3.3894111904709434</v>
      </c>
      <c r="Z409" s="12">
        <f>+$T409/$S409</f>
        <v>0.68635251333457969</v>
      </c>
      <c r="AB409" s="32">
        <f>+$T409/$O409</f>
        <v>0.19294620373055812</v>
      </c>
    </row>
    <row r="410" spans="1:28" x14ac:dyDescent="0.3">
      <c r="A410" s="33">
        <v>36678</v>
      </c>
      <c r="B410" s="32" t="s">
        <v>32</v>
      </c>
      <c r="C410" s="32" t="s">
        <v>25</v>
      </c>
      <c r="D410" s="32">
        <v>900544648</v>
      </c>
      <c r="E410" s="32" t="s">
        <v>891</v>
      </c>
      <c r="F410" s="32" t="s">
        <v>58</v>
      </c>
      <c r="G410" s="32" t="s">
        <v>59</v>
      </c>
      <c r="H410" s="32" t="s">
        <v>27</v>
      </c>
      <c r="I410" s="32" t="s">
        <v>892</v>
      </c>
      <c r="J410" s="32" t="s">
        <v>74</v>
      </c>
      <c r="K410" s="32" t="s">
        <v>705</v>
      </c>
      <c r="L410" s="32" t="s">
        <v>30</v>
      </c>
      <c r="M410" s="32">
        <v>3650985</v>
      </c>
      <c r="N410" s="32">
        <v>391412</v>
      </c>
      <c r="O410" s="32">
        <v>4042397</v>
      </c>
      <c r="P410" s="32">
        <v>1492180</v>
      </c>
      <c r="Q410" s="32">
        <v>1033699</v>
      </c>
      <c r="R410" s="32">
        <v>2525879</v>
      </c>
      <c r="S410" s="32">
        <v>1516518</v>
      </c>
      <c r="T410" s="32">
        <v>1053737</v>
      </c>
      <c r="V410" s="20">
        <f>+$M410/$P410</f>
        <v>2.4467457009208005</v>
      </c>
      <c r="W410" s="18">
        <f>+$R410/$O410</f>
        <v>0.6248468421087785</v>
      </c>
      <c r="Z410" s="12">
        <f>+$T410/$S410</f>
        <v>0.69483975791912789</v>
      </c>
      <c r="AB410" s="32">
        <f>+$T410/$O410</f>
        <v>0.26067132941173271</v>
      </c>
    </row>
    <row r="411" spans="1:28" x14ac:dyDescent="0.3">
      <c r="A411" s="33">
        <v>1896</v>
      </c>
      <c r="B411" s="32" t="s">
        <v>24</v>
      </c>
      <c r="C411" s="32" t="s">
        <v>25</v>
      </c>
      <c r="D411" s="32">
        <v>860001911</v>
      </c>
      <c r="E411" s="32" t="s">
        <v>115</v>
      </c>
      <c r="F411" s="32" t="s">
        <v>58</v>
      </c>
      <c r="G411" s="32" t="s">
        <v>59</v>
      </c>
      <c r="H411" s="32" t="s">
        <v>27</v>
      </c>
      <c r="I411" s="32" t="s">
        <v>116</v>
      </c>
      <c r="J411" s="32" t="s">
        <v>29</v>
      </c>
      <c r="K411" s="32" t="s">
        <v>29</v>
      </c>
      <c r="L411" s="32" t="s">
        <v>30</v>
      </c>
      <c r="M411" s="32">
        <v>39834549</v>
      </c>
      <c r="N411" s="32">
        <v>3477526</v>
      </c>
      <c r="O411" s="32">
        <v>43312075</v>
      </c>
      <c r="P411" s="32">
        <v>23888911</v>
      </c>
      <c r="Q411" s="32">
        <v>2081982</v>
      </c>
      <c r="R411" s="32">
        <v>25970893</v>
      </c>
      <c r="S411" s="32">
        <v>17341182</v>
      </c>
      <c r="T411" s="32">
        <v>12186092</v>
      </c>
      <c r="U411" s="32">
        <v>5086309</v>
      </c>
      <c r="V411" s="20">
        <f>+$M411/$P411</f>
        <v>1.6674912054383726</v>
      </c>
      <c r="W411" s="18">
        <f>+$R411/$O411</f>
        <v>0.59962246094189664</v>
      </c>
      <c r="X411" s="32">
        <f>+$T411/$U411</f>
        <v>2.3958615176545508</v>
      </c>
      <c r="Z411" s="12">
        <f>+$T411/$S411</f>
        <v>0.70272556968723354</v>
      </c>
      <c r="AB411" s="32">
        <f>+$T411/$O411</f>
        <v>0.28135553422457826</v>
      </c>
    </row>
    <row r="412" spans="1:28" x14ac:dyDescent="0.3">
      <c r="A412" s="33">
        <v>648</v>
      </c>
      <c r="B412" s="32" t="s">
        <v>24</v>
      </c>
      <c r="C412" s="32" t="s">
        <v>25</v>
      </c>
      <c r="D412" s="32">
        <v>800249678</v>
      </c>
      <c r="E412" s="32" t="s">
        <v>72</v>
      </c>
      <c r="F412" s="32" t="s">
        <v>58</v>
      </c>
      <c r="G412" s="32" t="s">
        <v>59</v>
      </c>
      <c r="H412" s="32" t="s">
        <v>27</v>
      </c>
      <c r="I412" s="32" t="s">
        <v>73</v>
      </c>
      <c r="J412" s="32" t="s">
        <v>74</v>
      </c>
      <c r="K412" s="32" t="s">
        <v>75</v>
      </c>
      <c r="L412" s="32" t="s">
        <v>30</v>
      </c>
      <c r="M412" s="32">
        <v>43408636</v>
      </c>
      <c r="N412" s="32">
        <v>55877311</v>
      </c>
      <c r="O412" s="32">
        <v>99285947</v>
      </c>
      <c r="P412" s="32">
        <v>42833334</v>
      </c>
      <c r="Q412" s="32">
        <v>44628186</v>
      </c>
      <c r="R412" s="32">
        <v>87461520</v>
      </c>
      <c r="S412" s="32">
        <v>11824427</v>
      </c>
      <c r="T412" s="32">
        <v>8475741</v>
      </c>
      <c r="U412" s="32">
        <v>2837472</v>
      </c>
      <c r="V412" s="20">
        <f>+$M412/$P412</f>
        <v>1.0134311748882308</v>
      </c>
      <c r="W412" s="18">
        <f>+$R412/$O412</f>
        <v>0.88090533094275669</v>
      </c>
      <c r="X412" s="32">
        <f>+$T412/$U412</f>
        <v>2.9870747623236458</v>
      </c>
      <c r="Z412" s="12">
        <f>+$T412/$S412</f>
        <v>0.71679930029590444</v>
      </c>
      <c r="AB412" s="32">
        <f>+$T412/$O412</f>
        <v>8.536697544920431E-2</v>
      </c>
    </row>
    <row r="413" spans="1:28" x14ac:dyDescent="0.3">
      <c r="A413" s="33">
        <v>37860</v>
      </c>
      <c r="B413" s="32" t="s">
        <v>32</v>
      </c>
      <c r="C413" s="32" t="s">
        <v>25</v>
      </c>
      <c r="D413" s="32">
        <v>900590438</v>
      </c>
      <c r="E413" s="32" t="s">
        <v>905</v>
      </c>
      <c r="F413" s="32" t="s">
        <v>58</v>
      </c>
      <c r="G413" s="32" t="s">
        <v>59</v>
      </c>
      <c r="H413" s="32" t="s">
        <v>27</v>
      </c>
      <c r="I413" s="32" t="s">
        <v>906</v>
      </c>
      <c r="J413" s="32" t="s">
        <v>29</v>
      </c>
      <c r="K413" s="32" t="s">
        <v>29</v>
      </c>
      <c r="L413" s="32" t="s">
        <v>30</v>
      </c>
      <c r="M413" s="32">
        <v>6375996</v>
      </c>
      <c r="N413" s="32">
        <v>177297</v>
      </c>
      <c r="O413" s="32">
        <v>6553293</v>
      </c>
      <c r="P413" s="32">
        <v>5144343</v>
      </c>
      <c r="Q413" s="32">
        <v>24906</v>
      </c>
      <c r="R413" s="32">
        <v>5169249</v>
      </c>
      <c r="S413" s="32">
        <v>1384044</v>
      </c>
      <c r="T413" s="32">
        <v>999408</v>
      </c>
      <c r="U413" s="32">
        <v>694129</v>
      </c>
      <c r="V413" s="20">
        <f>+$M413/$P413</f>
        <v>1.2394189112195668</v>
      </c>
      <c r="W413" s="18">
        <f>+$R413/$O413</f>
        <v>0.7888017520351982</v>
      </c>
      <c r="X413" s="32">
        <f>+$T413/$U413</f>
        <v>1.4398015354494627</v>
      </c>
      <c r="Z413" s="12">
        <f>+$T413/$S413</f>
        <v>0.72209265023366309</v>
      </c>
      <c r="AB413" s="32">
        <f>+$T413/$O413</f>
        <v>0.15250470259761009</v>
      </c>
    </row>
    <row r="414" spans="1:28" x14ac:dyDescent="0.3">
      <c r="A414" s="33">
        <v>3658</v>
      </c>
      <c r="B414" s="32" t="s">
        <v>32</v>
      </c>
      <c r="C414" s="32" t="s">
        <v>25</v>
      </c>
      <c r="D414" s="32">
        <v>800185534</v>
      </c>
      <c r="E414" s="32" t="s">
        <v>328</v>
      </c>
      <c r="F414" s="32" t="s">
        <v>58</v>
      </c>
      <c r="G414" s="32" t="s">
        <v>59</v>
      </c>
      <c r="H414" s="32" t="s">
        <v>27</v>
      </c>
      <c r="I414" s="32" t="s">
        <v>329</v>
      </c>
      <c r="J414" s="32" t="s">
        <v>29</v>
      </c>
      <c r="K414" s="32" t="s">
        <v>29</v>
      </c>
      <c r="L414" s="32" t="s">
        <v>30</v>
      </c>
      <c r="M414" s="32">
        <v>5811600</v>
      </c>
      <c r="N414" s="32">
        <v>473391</v>
      </c>
      <c r="O414" s="32">
        <v>6284991</v>
      </c>
      <c r="P414" s="32">
        <v>2357738</v>
      </c>
      <c r="Q414" s="32">
        <v>320043</v>
      </c>
      <c r="R414" s="32">
        <v>2677781</v>
      </c>
      <c r="S414" s="32">
        <v>3607210</v>
      </c>
      <c r="T414" s="32">
        <v>2608539</v>
      </c>
      <c r="V414" s="20">
        <f>+$M414/$P414</f>
        <v>2.4649049215816174</v>
      </c>
      <c r="W414" s="18">
        <f>+$R414/$O414</f>
        <v>0.4260596395444321</v>
      </c>
      <c r="Z414" s="12">
        <f>+$T414/$S414</f>
        <v>0.72314586619575794</v>
      </c>
      <c r="AB414" s="32">
        <f>+$T414/$O414</f>
        <v>0.41504259910634717</v>
      </c>
    </row>
    <row r="415" spans="1:28" x14ac:dyDescent="0.3">
      <c r="A415" s="33">
        <v>5360</v>
      </c>
      <c r="B415" s="32" t="s">
        <v>32</v>
      </c>
      <c r="C415" s="32" t="s">
        <v>25</v>
      </c>
      <c r="D415" s="32">
        <v>802001786</v>
      </c>
      <c r="E415" s="32" t="s">
        <v>370</v>
      </c>
      <c r="F415" s="32" t="s">
        <v>58</v>
      </c>
      <c r="G415" s="32" t="s">
        <v>59</v>
      </c>
      <c r="H415" s="32" t="s">
        <v>27</v>
      </c>
      <c r="I415" s="32" t="s">
        <v>371</v>
      </c>
      <c r="J415" s="32" t="s">
        <v>46</v>
      </c>
      <c r="K415" s="32" t="s">
        <v>47</v>
      </c>
      <c r="L415" s="32" t="s">
        <v>30</v>
      </c>
      <c r="M415" s="32">
        <v>14561930</v>
      </c>
      <c r="N415" s="32">
        <v>3303581</v>
      </c>
      <c r="O415" s="32">
        <v>17865511</v>
      </c>
      <c r="P415" s="32">
        <v>13412075</v>
      </c>
      <c r="R415" s="32">
        <v>13412075</v>
      </c>
      <c r="S415" s="32">
        <v>4453436</v>
      </c>
      <c r="T415" s="32">
        <v>3248514</v>
      </c>
      <c r="U415" s="32">
        <v>951260</v>
      </c>
      <c r="V415" s="20">
        <f>+$M415/$P415</f>
        <v>1.0857328191200839</v>
      </c>
      <c r="W415" s="18">
        <f>+$R415/$O415</f>
        <v>0.75072439853525597</v>
      </c>
      <c r="X415" s="32">
        <f>+$T415/$U415</f>
        <v>3.4149591068687846</v>
      </c>
      <c r="Z415" s="12">
        <f>+$T415/$S415</f>
        <v>0.72943992009765046</v>
      </c>
      <c r="AB415" s="32">
        <f>+$T415/$O415</f>
        <v>0.18183157481473661</v>
      </c>
    </row>
    <row r="416" spans="1:28" x14ac:dyDescent="0.3">
      <c r="A416" s="33">
        <v>18</v>
      </c>
      <c r="B416" s="32" t="s">
        <v>31</v>
      </c>
      <c r="C416" s="32" t="s">
        <v>25</v>
      </c>
      <c r="D416" s="32">
        <v>800002482</v>
      </c>
      <c r="E416" s="32" t="s">
        <v>241</v>
      </c>
      <c r="F416" s="32" t="s">
        <v>58</v>
      </c>
      <c r="G416" s="32" t="s">
        <v>59</v>
      </c>
      <c r="H416" s="32" t="s">
        <v>27</v>
      </c>
      <c r="I416" s="32" t="s">
        <v>242</v>
      </c>
      <c r="J416" s="32" t="s">
        <v>41</v>
      </c>
      <c r="K416" s="32" t="s">
        <v>42</v>
      </c>
      <c r="L416" s="32" t="s">
        <v>30</v>
      </c>
      <c r="M416" s="32">
        <v>62090068</v>
      </c>
      <c r="N416" s="32">
        <v>8330818</v>
      </c>
      <c r="O416" s="32">
        <v>70420886</v>
      </c>
      <c r="P416" s="32">
        <v>37936385</v>
      </c>
      <c r="Q416" s="32">
        <v>4317724</v>
      </c>
      <c r="R416" s="32">
        <v>42254109</v>
      </c>
      <c r="S416" s="32">
        <v>28166777</v>
      </c>
      <c r="T416" s="32">
        <v>20921466</v>
      </c>
      <c r="U416" s="32">
        <v>5233167</v>
      </c>
      <c r="V416" s="20">
        <f>+$M416/$P416</f>
        <v>1.6366891046682492</v>
      </c>
      <c r="W416" s="18">
        <f>+$R416/$O416</f>
        <v>0.60002239960457182</v>
      </c>
      <c r="X416" s="32">
        <f>+$T416/$U416</f>
        <v>3.9978594224109414</v>
      </c>
      <c r="Z416" s="12">
        <f>+$T416/$S416</f>
        <v>0.74277103127560529</v>
      </c>
      <c r="AB416" s="32">
        <f>+$T416/$O416</f>
        <v>0.29709177473285414</v>
      </c>
    </row>
    <row r="417" spans="1:28" x14ac:dyDescent="0.3">
      <c r="A417" s="33">
        <v>4926</v>
      </c>
      <c r="B417" s="32" t="s">
        <v>24</v>
      </c>
      <c r="C417" s="32" t="s">
        <v>25</v>
      </c>
      <c r="D417" s="32">
        <v>900743695</v>
      </c>
      <c r="E417" s="32" t="s">
        <v>212</v>
      </c>
      <c r="F417" s="32" t="s">
        <v>58</v>
      </c>
      <c r="G417" s="32" t="s">
        <v>59</v>
      </c>
      <c r="H417" s="32" t="s">
        <v>27</v>
      </c>
      <c r="I417" s="32" t="s">
        <v>213</v>
      </c>
      <c r="J417" s="32" t="s">
        <v>29</v>
      </c>
      <c r="K417" s="32" t="s">
        <v>29</v>
      </c>
      <c r="L417" s="32" t="s">
        <v>30</v>
      </c>
      <c r="M417" s="32">
        <v>13313984</v>
      </c>
      <c r="N417" s="32">
        <v>4557439</v>
      </c>
      <c r="O417" s="32">
        <v>17871423</v>
      </c>
      <c r="P417" s="32">
        <v>4428238</v>
      </c>
      <c r="Q417" s="32">
        <v>9382774</v>
      </c>
      <c r="R417" s="32">
        <v>13811012</v>
      </c>
      <c r="S417" s="32">
        <v>4060411</v>
      </c>
      <c r="T417" s="32">
        <v>3046166</v>
      </c>
      <c r="U417" s="32">
        <v>2830861</v>
      </c>
      <c r="V417" s="20">
        <f>+$M417/$P417</f>
        <v>3.0066098524966365</v>
      </c>
      <c r="W417" s="18">
        <f>+$R417/$O417</f>
        <v>0.77279867417384729</v>
      </c>
      <c r="X417" s="32">
        <f>+$T417/$U417</f>
        <v>1.076056365890095</v>
      </c>
      <c r="Z417" s="12">
        <f>+$T417/$S417</f>
        <v>0.7502112470880411</v>
      </c>
      <c r="AB417" s="32">
        <f>+$T417/$O417</f>
        <v>0.17044898998809441</v>
      </c>
    </row>
    <row r="418" spans="1:28" x14ac:dyDescent="0.3">
      <c r="A418" s="33">
        <v>26548</v>
      </c>
      <c r="B418" s="32" t="s">
        <v>32</v>
      </c>
      <c r="C418" s="32" t="s">
        <v>25</v>
      </c>
      <c r="D418" s="32">
        <v>900193129</v>
      </c>
      <c r="E418" s="32" t="s">
        <v>740</v>
      </c>
      <c r="F418" s="32" t="s">
        <v>58</v>
      </c>
      <c r="G418" s="32" t="s">
        <v>59</v>
      </c>
      <c r="H418" s="32" t="s">
        <v>27</v>
      </c>
      <c r="I418" s="32" t="s">
        <v>741</v>
      </c>
      <c r="J418" s="32" t="s">
        <v>29</v>
      </c>
      <c r="K418" s="32" t="s">
        <v>29</v>
      </c>
      <c r="L418" s="32" t="s">
        <v>30</v>
      </c>
      <c r="M418" s="32">
        <v>24759759</v>
      </c>
      <c r="N418" s="32">
        <v>1401643</v>
      </c>
      <c r="O418" s="32">
        <v>26161402</v>
      </c>
      <c r="P418" s="32">
        <v>11730914</v>
      </c>
      <c r="R418" s="32">
        <v>11730914</v>
      </c>
      <c r="S418" s="32">
        <v>14430488</v>
      </c>
      <c r="T418" s="32">
        <v>10916113</v>
      </c>
      <c r="U418" s="32">
        <v>1377236</v>
      </c>
      <c r="V418" s="20">
        <f>+$M418/$P418</f>
        <v>2.1106419329303754</v>
      </c>
      <c r="W418" s="18">
        <f>+$R418/$O418</f>
        <v>0.44840540273797252</v>
      </c>
      <c r="X418" s="32">
        <f>+$T418/$U418</f>
        <v>7.9261019897824339</v>
      </c>
      <c r="Z418" s="12">
        <f>+$T418/$S418</f>
        <v>0.75646180503389771</v>
      </c>
      <c r="AB418" s="32">
        <f>+$T418/$O418</f>
        <v>0.41726024469177914</v>
      </c>
    </row>
    <row r="419" spans="1:28" x14ac:dyDescent="0.3">
      <c r="A419" s="33">
        <v>20424</v>
      </c>
      <c r="B419" s="32" t="s">
        <v>32</v>
      </c>
      <c r="C419" s="32" t="s">
        <v>25</v>
      </c>
      <c r="D419" s="32">
        <v>890912306</v>
      </c>
      <c r="E419" s="32" t="s">
        <v>636</v>
      </c>
      <c r="F419" s="32" t="s">
        <v>58</v>
      </c>
      <c r="G419" s="32" t="s">
        <v>59</v>
      </c>
      <c r="H419" s="32" t="s">
        <v>27</v>
      </c>
      <c r="I419" s="32" t="s">
        <v>637</v>
      </c>
      <c r="J419" s="32" t="s">
        <v>41</v>
      </c>
      <c r="K419" s="32" t="s">
        <v>42</v>
      </c>
      <c r="L419" s="32" t="s">
        <v>30</v>
      </c>
      <c r="M419" s="32">
        <v>5098781</v>
      </c>
      <c r="N419" s="32">
        <v>1694650</v>
      </c>
      <c r="O419" s="32">
        <v>6793431</v>
      </c>
      <c r="P419" s="32">
        <v>3427095</v>
      </c>
      <c r="Q419" s="32">
        <v>1231525</v>
      </c>
      <c r="R419" s="32">
        <v>4658620</v>
      </c>
      <c r="S419" s="32">
        <v>2134811</v>
      </c>
      <c r="T419" s="32">
        <v>1633131</v>
      </c>
      <c r="U419" s="32">
        <v>732988</v>
      </c>
      <c r="V419" s="20">
        <f>+$M419/$P419</f>
        <v>1.4877851358074403</v>
      </c>
      <c r="W419" s="18">
        <f>+$R419/$O419</f>
        <v>0.68575363465088557</v>
      </c>
      <c r="X419" s="32">
        <f>+$T419/$U419</f>
        <v>2.2280460253101007</v>
      </c>
      <c r="Z419" s="12">
        <f>+$T419/$S419</f>
        <v>0.76500027402894211</v>
      </c>
      <c r="AB419" s="32">
        <f>+$T419/$O419</f>
        <v>0.24039855560467163</v>
      </c>
    </row>
    <row r="420" spans="1:28" x14ac:dyDescent="0.3">
      <c r="A420" s="33">
        <v>4496</v>
      </c>
      <c r="B420" s="32" t="s">
        <v>24</v>
      </c>
      <c r="C420" s="32" t="s">
        <v>25</v>
      </c>
      <c r="D420" s="32">
        <v>900510848</v>
      </c>
      <c r="E420" s="32" t="s">
        <v>204</v>
      </c>
      <c r="F420" s="32" t="s">
        <v>58</v>
      </c>
      <c r="G420" s="32" t="s">
        <v>59</v>
      </c>
      <c r="H420" s="32" t="s">
        <v>27</v>
      </c>
      <c r="I420" s="32" t="s">
        <v>205</v>
      </c>
      <c r="J420" s="32" t="s">
        <v>29</v>
      </c>
      <c r="K420" s="32" t="s">
        <v>29</v>
      </c>
      <c r="L420" s="32" t="s">
        <v>30</v>
      </c>
      <c r="M420" s="32">
        <v>20478565</v>
      </c>
      <c r="N420" s="32">
        <v>4656920</v>
      </c>
      <c r="O420" s="32">
        <v>25135485</v>
      </c>
      <c r="P420" s="32">
        <v>12865020</v>
      </c>
      <c r="Q420" s="32">
        <v>8010871</v>
      </c>
      <c r="R420" s="32">
        <v>20875891</v>
      </c>
      <c r="S420" s="32">
        <v>4259594</v>
      </c>
      <c r="T420" s="32">
        <v>3262982</v>
      </c>
      <c r="V420" s="20">
        <f>+$M420/$P420</f>
        <v>1.5918020337317782</v>
      </c>
      <c r="W420" s="18">
        <f>+$R420/$O420</f>
        <v>0.83053464056890092</v>
      </c>
      <c r="Z420" s="12">
        <f>+$T420/$S420</f>
        <v>0.76603122269399382</v>
      </c>
      <c r="AB420" s="32">
        <f>+$T420/$O420</f>
        <v>0.12981575648928198</v>
      </c>
    </row>
    <row r="421" spans="1:28" x14ac:dyDescent="0.3">
      <c r="A421" s="33">
        <v>10126</v>
      </c>
      <c r="B421" s="32" t="s">
        <v>32</v>
      </c>
      <c r="C421" s="32" t="s">
        <v>25</v>
      </c>
      <c r="D421" s="32">
        <v>830001362</v>
      </c>
      <c r="E421" s="32" t="s">
        <v>423</v>
      </c>
      <c r="F421" s="32" t="s">
        <v>58</v>
      </c>
      <c r="G421" s="32" t="s">
        <v>59</v>
      </c>
      <c r="H421" s="32" t="s">
        <v>27</v>
      </c>
      <c r="I421" s="32" t="s">
        <v>424</v>
      </c>
      <c r="J421" s="32" t="s">
        <v>29</v>
      </c>
      <c r="K421" s="32" t="s">
        <v>29</v>
      </c>
      <c r="L421" s="32" t="s">
        <v>30</v>
      </c>
      <c r="M421" s="32">
        <v>12851259</v>
      </c>
      <c r="N421" s="32">
        <v>389419</v>
      </c>
      <c r="O421" s="32">
        <v>13240678</v>
      </c>
      <c r="P421" s="32">
        <v>7275492</v>
      </c>
      <c r="Q421" s="32">
        <v>22683</v>
      </c>
      <c r="R421" s="32">
        <v>7298175</v>
      </c>
      <c r="S421" s="32">
        <v>5942503</v>
      </c>
      <c r="T421" s="32">
        <v>4597997</v>
      </c>
      <c r="V421" s="20">
        <f>+$M421/$P421</f>
        <v>1.7663766244262245</v>
      </c>
      <c r="W421" s="18">
        <f>+$R421/$O421</f>
        <v>0.55119345096980688</v>
      </c>
      <c r="Z421" s="12">
        <f>+$T421/$S421</f>
        <v>0.77374752692594351</v>
      </c>
      <c r="AB421" s="32">
        <f>+$T421/$O421</f>
        <v>0.34726295738027918</v>
      </c>
    </row>
    <row r="422" spans="1:28" x14ac:dyDescent="0.3">
      <c r="A422" s="33">
        <v>12538</v>
      </c>
      <c r="B422" s="32" t="s">
        <v>32</v>
      </c>
      <c r="C422" s="32" t="s">
        <v>25</v>
      </c>
      <c r="D422" s="32">
        <v>830082848</v>
      </c>
      <c r="E422" s="32" t="s">
        <v>501</v>
      </c>
      <c r="F422" s="32" t="s">
        <v>58</v>
      </c>
      <c r="G422" s="32" t="s">
        <v>59</v>
      </c>
      <c r="H422" s="32" t="s">
        <v>87</v>
      </c>
      <c r="I422" s="32" t="s">
        <v>502</v>
      </c>
      <c r="J422" s="32" t="s">
        <v>29</v>
      </c>
      <c r="K422" s="32" t="s">
        <v>29</v>
      </c>
      <c r="L422" s="32" t="s">
        <v>30</v>
      </c>
      <c r="M422" s="32">
        <v>14417902</v>
      </c>
      <c r="N422" s="32">
        <v>1116976</v>
      </c>
      <c r="O422" s="32">
        <v>15534878</v>
      </c>
      <c r="P422" s="32">
        <v>13729743</v>
      </c>
      <c r="R422" s="32">
        <v>13729743</v>
      </c>
      <c r="S422" s="32">
        <v>1805135</v>
      </c>
      <c r="T422" s="32">
        <v>1401023</v>
      </c>
      <c r="U422" s="32">
        <v>1303204</v>
      </c>
      <c r="V422" s="20">
        <f>+$M422/$P422</f>
        <v>1.0501217684846686</v>
      </c>
      <c r="W422" s="18">
        <f>+$R422/$O422</f>
        <v>0.88380114732796744</v>
      </c>
      <c r="X422" s="32">
        <f>+$T422/$U422</f>
        <v>1.0750603896243411</v>
      </c>
      <c r="Z422" s="12">
        <f>+$T422/$S422</f>
        <v>0.77613197904865838</v>
      </c>
      <c r="AB422" s="32">
        <f>+$T422/$O422</f>
        <v>9.0185645487528124E-2</v>
      </c>
    </row>
    <row r="423" spans="1:28" x14ac:dyDescent="0.3">
      <c r="A423" s="33">
        <v>280</v>
      </c>
      <c r="B423" s="32" t="s">
        <v>960</v>
      </c>
      <c r="C423" s="32" t="s">
        <v>25</v>
      </c>
      <c r="D423" s="32">
        <v>800121151</v>
      </c>
      <c r="E423" s="32" t="s">
        <v>961</v>
      </c>
      <c r="F423" s="32" t="s">
        <v>58</v>
      </c>
      <c r="G423" s="32" t="s">
        <v>59</v>
      </c>
      <c r="H423" s="32" t="s">
        <v>44</v>
      </c>
      <c r="I423" s="32" t="s">
        <v>962</v>
      </c>
      <c r="J423" s="32" t="s">
        <v>74</v>
      </c>
      <c r="K423" s="32" t="s">
        <v>112</v>
      </c>
      <c r="L423" s="32" t="s">
        <v>30</v>
      </c>
      <c r="M423" s="32">
        <v>30151170</v>
      </c>
      <c r="N423" s="32">
        <v>5316214</v>
      </c>
      <c r="O423" s="32">
        <v>35467384</v>
      </c>
      <c r="P423" s="32">
        <v>18015334</v>
      </c>
      <c r="Q423" s="32">
        <v>1780215</v>
      </c>
      <c r="R423" s="32">
        <v>19795549</v>
      </c>
      <c r="S423" s="32">
        <v>15671835</v>
      </c>
      <c r="T423" s="32">
        <v>12168342</v>
      </c>
      <c r="U423" s="32">
        <v>4385222</v>
      </c>
      <c r="V423" s="20">
        <f>+$M423/$P423</f>
        <v>1.673639245322901</v>
      </c>
      <c r="W423" s="18">
        <f>+$R423/$O423</f>
        <v>0.55813388999876623</v>
      </c>
      <c r="X423" s="32">
        <f>+$T423/$U423</f>
        <v>2.7748519915297334</v>
      </c>
      <c r="Z423" s="12">
        <f>+$T423/$S423</f>
        <v>0.77644653609484782</v>
      </c>
      <c r="AB423" s="32">
        <f>+$T423/$O423</f>
        <v>0.34308541052816299</v>
      </c>
    </row>
    <row r="424" spans="1:28" x14ac:dyDescent="0.3">
      <c r="A424" s="33">
        <v>25606</v>
      </c>
      <c r="B424" s="32" t="s">
        <v>32</v>
      </c>
      <c r="C424" s="32" t="s">
        <v>25</v>
      </c>
      <c r="D424" s="32">
        <v>900157835</v>
      </c>
      <c r="E424" s="32" t="s">
        <v>722</v>
      </c>
      <c r="F424" s="32" t="s">
        <v>58</v>
      </c>
      <c r="G424" s="32" t="s">
        <v>59</v>
      </c>
      <c r="H424" s="32" t="s">
        <v>51</v>
      </c>
      <c r="I424" s="32" t="s">
        <v>723</v>
      </c>
      <c r="J424" s="32" t="s">
        <v>29</v>
      </c>
      <c r="K424" s="32" t="s">
        <v>29</v>
      </c>
      <c r="L424" s="32" t="s">
        <v>30</v>
      </c>
      <c r="M424" s="32">
        <v>2172243</v>
      </c>
      <c r="N424" s="32">
        <v>426894</v>
      </c>
      <c r="O424" s="32">
        <v>2599137</v>
      </c>
      <c r="P424" s="32">
        <v>1737173</v>
      </c>
      <c r="R424" s="32">
        <v>1737173</v>
      </c>
      <c r="S424" s="32">
        <v>861964</v>
      </c>
      <c r="T424" s="32">
        <v>704516</v>
      </c>
      <c r="U424" s="32">
        <v>185201</v>
      </c>
      <c r="V424" s="20">
        <f>+$M424/$P424</f>
        <v>1.2504471345110706</v>
      </c>
      <c r="W424" s="18">
        <f>+$R424/$O424</f>
        <v>0.66836530740780498</v>
      </c>
      <c r="X424" s="32">
        <f>+$T424/$U424</f>
        <v>3.8040615331450693</v>
      </c>
      <c r="Z424" s="12">
        <f>+$T424/$S424</f>
        <v>0.81733807908450928</v>
      </c>
      <c r="AB424" s="32">
        <f>+$T424/$O424</f>
        <v>0.27105766260108644</v>
      </c>
    </row>
    <row r="425" spans="1:28" x14ac:dyDescent="0.3">
      <c r="A425" s="33">
        <v>4980</v>
      </c>
      <c r="B425" s="32" t="s">
        <v>24</v>
      </c>
      <c r="C425" s="32" t="s">
        <v>25</v>
      </c>
      <c r="D425" s="32">
        <v>900779576</v>
      </c>
      <c r="E425" s="32" t="s">
        <v>216</v>
      </c>
      <c r="F425" s="32" t="s">
        <v>58</v>
      </c>
      <c r="G425" s="32" t="s">
        <v>59</v>
      </c>
      <c r="H425" s="32" t="s">
        <v>27</v>
      </c>
      <c r="I425" s="32" t="s">
        <v>217</v>
      </c>
      <c r="J425" s="32" t="s">
        <v>29</v>
      </c>
      <c r="K425" s="32" t="s">
        <v>29</v>
      </c>
      <c r="L425" s="32" t="s">
        <v>30</v>
      </c>
      <c r="M425" s="32">
        <v>33618740</v>
      </c>
      <c r="N425" s="32">
        <v>4879471</v>
      </c>
      <c r="O425" s="32">
        <v>38498211</v>
      </c>
      <c r="P425" s="32">
        <v>21320473</v>
      </c>
      <c r="Q425" s="32">
        <v>6741487</v>
      </c>
      <c r="R425" s="32">
        <v>28061960</v>
      </c>
      <c r="S425" s="32">
        <v>10436251</v>
      </c>
      <c r="T425" s="32">
        <v>9752638</v>
      </c>
      <c r="U425" s="32">
        <v>4246700</v>
      </c>
      <c r="V425" s="20">
        <f>+$M425/$P425</f>
        <v>1.5768289943661193</v>
      </c>
      <c r="W425" s="18">
        <f>+$R425/$O425</f>
        <v>0.72891594884759714</v>
      </c>
      <c r="X425" s="32">
        <f>+$T425/$U425</f>
        <v>2.2965215343678622</v>
      </c>
      <c r="Z425" s="12">
        <f>+$T425/$S425</f>
        <v>0.93449630523451377</v>
      </c>
      <c r="AB425" s="32">
        <f>+$T425/$O425</f>
        <v>0.25332704420992447</v>
      </c>
    </row>
    <row r="426" spans="1:28" x14ac:dyDescent="0.3">
      <c r="A426" s="33">
        <v>10714</v>
      </c>
      <c r="B426" s="32" t="s">
        <v>32</v>
      </c>
      <c r="C426" s="32" t="s">
        <v>25</v>
      </c>
      <c r="D426" s="32">
        <v>830023239</v>
      </c>
      <c r="E426" s="32" t="s">
        <v>451</v>
      </c>
      <c r="F426" s="32" t="s">
        <v>58</v>
      </c>
      <c r="G426" s="32" t="s">
        <v>59</v>
      </c>
      <c r="H426" s="32" t="s">
        <v>27</v>
      </c>
      <c r="I426" s="32" t="s">
        <v>452</v>
      </c>
      <c r="J426" s="32" t="s">
        <v>29</v>
      </c>
      <c r="K426" s="32" t="s">
        <v>29</v>
      </c>
      <c r="L426" s="32" t="s">
        <v>30</v>
      </c>
      <c r="M426" s="32">
        <v>579808</v>
      </c>
      <c r="N426" s="32">
        <v>3237575</v>
      </c>
      <c r="O426" s="32">
        <v>3817383</v>
      </c>
      <c r="P426" s="32">
        <v>1013000</v>
      </c>
      <c r="Q426" s="32">
        <v>3272556</v>
      </c>
      <c r="R426" s="32">
        <v>4285556</v>
      </c>
      <c r="S426" s="32">
        <v>-468173</v>
      </c>
      <c r="T426" s="32">
        <v>-440787</v>
      </c>
      <c r="U426" s="32">
        <v>31776</v>
      </c>
      <c r="V426" s="20">
        <f>+$M426/$P426</f>
        <v>0.57236722606120438</v>
      </c>
      <c r="W426" s="18">
        <f>+$R426/$O426</f>
        <v>1.1226423966366488</v>
      </c>
      <c r="X426" s="32">
        <f>+$T426/$U426</f>
        <v>-13.871695619335348</v>
      </c>
      <c r="Z426" s="12">
        <f>+$T426/$S426</f>
        <v>0.94150452930861028</v>
      </c>
      <c r="AB426" s="32">
        <f>+$T426/$O426</f>
        <v>-0.11546837191866784</v>
      </c>
    </row>
    <row r="427" spans="1:28" x14ac:dyDescent="0.3">
      <c r="A427" s="33">
        <v>30410</v>
      </c>
      <c r="B427" s="32" t="s">
        <v>32</v>
      </c>
      <c r="C427" s="32" t="s">
        <v>25</v>
      </c>
      <c r="D427" s="32">
        <v>900341056</v>
      </c>
      <c r="E427" s="32" t="s">
        <v>785</v>
      </c>
      <c r="F427" s="32" t="s">
        <v>58</v>
      </c>
      <c r="G427" s="32" t="s">
        <v>59</v>
      </c>
      <c r="H427" s="32" t="s">
        <v>27</v>
      </c>
      <c r="I427" s="32" t="s">
        <v>786</v>
      </c>
      <c r="J427" s="32" t="s">
        <v>74</v>
      </c>
      <c r="K427" s="32" t="s">
        <v>112</v>
      </c>
      <c r="L427" s="32" t="s">
        <v>30</v>
      </c>
      <c r="M427" s="32">
        <v>2927722</v>
      </c>
      <c r="N427" s="32">
        <v>1528825</v>
      </c>
      <c r="O427" s="32">
        <v>4456547</v>
      </c>
      <c r="P427" s="32">
        <v>2362831</v>
      </c>
      <c r="Q427" s="32">
        <v>876543</v>
      </c>
      <c r="R427" s="32">
        <v>3239374</v>
      </c>
      <c r="S427" s="32">
        <v>1217173</v>
      </c>
      <c r="T427" s="32">
        <v>1151078</v>
      </c>
      <c r="U427" s="32">
        <v>393809</v>
      </c>
      <c r="V427" s="20">
        <f>+$M427/$P427</f>
        <v>1.2390738059556523</v>
      </c>
      <c r="W427" s="18">
        <f>+$R427/$O427</f>
        <v>0.72687980178375766</v>
      </c>
      <c r="X427" s="32">
        <f>+$T427/$U427</f>
        <v>2.9229347221622666</v>
      </c>
      <c r="Z427" s="12">
        <f>+$T427/$S427</f>
        <v>0.94569794104864302</v>
      </c>
      <c r="AB427" s="32">
        <f>+$T427/$O427</f>
        <v>0.25828920911189762</v>
      </c>
    </row>
    <row r="428" spans="1:28" x14ac:dyDescent="0.3">
      <c r="A428" s="33">
        <v>5774</v>
      </c>
      <c r="B428" s="32" t="s">
        <v>24</v>
      </c>
      <c r="C428" s="32" t="s">
        <v>25</v>
      </c>
      <c r="D428" s="32">
        <v>901318588</v>
      </c>
      <c r="E428" s="32" t="s">
        <v>234</v>
      </c>
      <c r="F428" s="32" t="s">
        <v>58</v>
      </c>
      <c r="G428" s="32" t="s">
        <v>59</v>
      </c>
      <c r="H428" s="32" t="s">
        <v>27</v>
      </c>
      <c r="I428" s="32" t="s">
        <v>235</v>
      </c>
      <c r="J428" s="32" t="s">
        <v>29</v>
      </c>
      <c r="K428" s="32" t="s">
        <v>29</v>
      </c>
      <c r="L428" s="32" t="s">
        <v>30</v>
      </c>
      <c r="M428" s="32">
        <v>22521716</v>
      </c>
      <c r="N428" s="32">
        <v>579764</v>
      </c>
      <c r="O428" s="32">
        <v>23101480</v>
      </c>
      <c r="P428" s="32">
        <v>14651270</v>
      </c>
      <c r="Q428" s="32">
        <v>0</v>
      </c>
      <c r="R428" s="32">
        <v>14651270</v>
      </c>
      <c r="S428" s="32">
        <v>8450210</v>
      </c>
      <c r="T428" s="32">
        <v>8070309</v>
      </c>
      <c r="U428" s="32">
        <v>345378</v>
      </c>
      <c r="V428" s="20">
        <f>+$M428/$P428</f>
        <v>1.5371852405968902</v>
      </c>
      <c r="W428" s="18">
        <f>+$R428/$O428</f>
        <v>0.63421347896325253</v>
      </c>
      <c r="X428" s="32">
        <f>+$T428/$U428</f>
        <v>23.366598335736498</v>
      </c>
      <c r="Z428" s="12">
        <f>+$T428/$S428</f>
        <v>0.95504241906414156</v>
      </c>
      <c r="AB428" s="32">
        <f>+$T428/$O428</f>
        <v>0.34934164391199179</v>
      </c>
    </row>
    <row r="429" spans="1:28" x14ac:dyDescent="0.3">
      <c r="A429" s="33">
        <v>34590</v>
      </c>
      <c r="B429" s="32" t="s">
        <v>32</v>
      </c>
      <c r="C429" s="32" t="s">
        <v>25</v>
      </c>
      <c r="D429" s="32">
        <v>900467191</v>
      </c>
      <c r="E429" s="32" t="s">
        <v>850</v>
      </c>
      <c r="F429" s="32" t="s">
        <v>58</v>
      </c>
      <c r="G429" s="32" t="s">
        <v>59</v>
      </c>
      <c r="H429" s="32" t="s">
        <v>27</v>
      </c>
      <c r="I429" s="32" t="s">
        <v>851</v>
      </c>
      <c r="J429" s="32" t="s">
        <v>74</v>
      </c>
      <c r="K429" s="32" t="s">
        <v>240</v>
      </c>
      <c r="L429" s="32" t="s">
        <v>30</v>
      </c>
      <c r="M429" s="32">
        <v>4888548</v>
      </c>
      <c r="N429" s="32">
        <v>1525043</v>
      </c>
      <c r="O429" s="32">
        <v>6413591</v>
      </c>
      <c r="P429" s="32">
        <v>2231348</v>
      </c>
      <c r="Q429" s="32">
        <v>238385</v>
      </c>
      <c r="R429" s="32">
        <v>2469733</v>
      </c>
      <c r="S429" s="32">
        <v>3943858</v>
      </c>
      <c r="T429" s="32">
        <v>3826012</v>
      </c>
      <c r="V429" s="20">
        <f>+$M429/$P429</f>
        <v>2.1908496567993878</v>
      </c>
      <c r="W429" s="18">
        <f>+$R429/$O429</f>
        <v>0.3850780319480927</v>
      </c>
      <c r="Z429" s="12">
        <f>+$T429/$S429</f>
        <v>0.97011910672240231</v>
      </c>
      <c r="AB429" s="32">
        <f>+$T429/$O429</f>
        <v>0.59654755035049789</v>
      </c>
    </row>
    <row r="430" spans="1:28" x14ac:dyDescent="0.3">
      <c r="A430" s="33">
        <v>33700</v>
      </c>
      <c r="B430" s="32" t="s">
        <v>32</v>
      </c>
      <c r="C430" s="32" t="s">
        <v>25</v>
      </c>
      <c r="D430" s="32">
        <v>900438590</v>
      </c>
      <c r="E430" s="32" t="s">
        <v>838</v>
      </c>
      <c r="F430" s="32" t="s">
        <v>58</v>
      </c>
      <c r="G430" s="32" t="s">
        <v>59</v>
      </c>
      <c r="H430" s="32" t="s">
        <v>27</v>
      </c>
      <c r="I430" s="32" t="s">
        <v>839</v>
      </c>
      <c r="J430" s="32" t="s">
        <v>29</v>
      </c>
      <c r="K430" s="32" t="s">
        <v>29</v>
      </c>
      <c r="L430" s="32" t="s">
        <v>30</v>
      </c>
      <c r="M430" s="32">
        <v>31357915</v>
      </c>
      <c r="N430" s="32">
        <v>1384736</v>
      </c>
      <c r="O430" s="32">
        <v>32742651</v>
      </c>
      <c r="P430" s="32">
        <v>17705100</v>
      </c>
      <c r="R430" s="32">
        <v>17705100</v>
      </c>
      <c r="S430" s="32">
        <v>15037551</v>
      </c>
      <c r="T430" s="32">
        <v>15202341</v>
      </c>
      <c r="U430" s="32">
        <v>1361440</v>
      </c>
      <c r="V430" s="20">
        <f>+$M430/$P430</f>
        <v>1.7711232921587565</v>
      </c>
      <c r="W430" s="18">
        <f>+$R430/$O430</f>
        <v>0.54073507975881363</v>
      </c>
      <c r="X430" s="32">
        <f>+$T430/$U430</f>
        <v>11.166368697849336</v>
      </c>
      <c r="Z430" s="12">
        <f>+$T430/$S430</f>
        <v>1.0109585663250618</v>
      </c>
      <c r="AB430" s="32">
        <f>+$T430/$O430</f>
        <v>0.46429780533042359</v>
      </c>
    </row>
    <row r="431" spans="1:28" x14ac:dyDescent="0.3">
      <c r="A431" s="33">
        <v>16002</v>
      </c>
      <c r="B431" s="32" t="s">
        <v>32</v>
      </c>
      <c r="C431" s="32" t="s">
        <v>25</v>
      </c>
      <c r="D431" s="32">
        <v>860031068</v>
      </c>
      <c r="E431" s="32" t="s">
        <v>576</v>
      </c>
      <c r="F431" s="32" t="s">
        <v>58</v>
      </c>
      <c r="G431" s="32" t="s">
        <v>59</v>
      </c>
      <c r="H431" s="32" t="s">
        <v>44</v>
      </c>
      <c r="I431" s="32" t="s">
        <v>577</v>
      </c>
      <c r="J431" s="32" t="s">
        <v>29</v>
      </c>
      <c r="K431" s="32" t="s">
        <v>29</v>
      </c>
      <c r="L431" s="32" t="s">
        <v>30</v>
      </c>
      <c r="M431" s="32">
        <v>43324020</v>
      </c>
      <c r="N431" s="32">
        <v>10066261</v>
      </c>
      <c r="O431" s="32">
        <v>53390281</v>
      </c>
      <c r="P431" s="32">
        <v>17593086</v>
      </c>
      <c r="Q431" s="32">
        <v>1709514</v>
      </c>
      <c r="R431" s="32">
        <v>19302600</v>
      </c>
      <c r="S431" s="32">
        <v>34087681</v>
      </c>
      <c r="T431" s="32">
        <v>35150496</v>
      </c>
      <c r="U431" s="32">
        <v>4403601</v>
      </c>
      <c r="V431" s="20">
        <f>+$M431/$P431</f>
        <v>2.4625594395434662</v>
      </c>
      <c r="W431" s="18">
        <f>+$R431/$O431</f>
        <v>0.36153771132989543</v>
      </c>
      <c r="X431" s="32">
        <f>+$T431/$U431</f>
        <v>7.9822163724642632</v>
      </c>
      <c r="Z431" s="12">
        <f>+$T431/$S431</f>
        <v>1.0311788590136126</v>
      </c>
      <c r="AB431" s="32">
        <f>+$T431/$O431</f>
        <v>0.65836881435405814</v>
      </c>
    </row>
    <row r="432" spans="1:28" x14ac:dyDescent="0.3">
      <c r="A432" s="33">
        <v>17696</v>
      </c>
      <c r="B432" s="32" t="s">
        <v>32</v>
      </c>
      <c r="C432" s="32" t="s">
        <v>25</v>
      </c>
      <c r="D432" s="32">
        <v>860509225</v>
      </c>
      <c r="E432" s="32" t="s">
        <v>604</v>
      </c>
      <c r="F432" s="32" t="s">
        <v>58</v>
      </c>
      <c r="G432" s="32" t="s">
        <v>59</v>
      </c>
      <c r="H432" s="32" t="s">
        <v>27</v>
      </c>
      <c r="I432" s="32" t="s">
        <v>605</v>
      </c>
      <c r="J432" s="32" t="s">
        <v>29</v>
      </c>
      <c r="K432" s="32" t="s">
        <v>29</v>
      </c>
      <c r="L432" s="32" t="s">
        <v>30</v>
      </c>
      <c r="M432" s="32">
        <v>11237472</v>
      </c>
      <c r="N432" s="32">
        <v>1972322</v>
      </c>
      <c r="O432" s="32">
        <v>13209794</v>
      </c>
      <c r="P432" s="32">
        <v>2841859</v>
      </c>
      <c r="Q432" s="32">
        <v>8944527</v>
      </c>
      <c r="R432" s="32">
        <v>11786386</v>
      </c>
      <c r="S432" s="32">
        <v>1423408</v>
      </c>
      <c r="T432" s="32">
        <v>1557414</v>
      </c>
      <c r="V432" s="20">
        <f>+$M432/$P432</f>
        <v>3.9542679633296376</v>
      </c>
      <c r="W432" s="18">
        <f>+$R432/$O432</f>
        <v>0.89224601080077404</v>
      </c>
      <c r="Z432" s="12">
        <f>+$T432/$S432</f>
        <v>1.0941444757933074</v>
      </c>
      <c r="AB432" s="32">
        <f>+$T432/$O432</f>
        <v>0.1178984320270248</v>
      </c>
    </row>
    <row r="433" spans="1:28" x14ac:dyDescent="0.3">
      <c r="A433" s="33">
        <v>26798</v>
      </c>
      <c r="B433" s="32" t="s">
        <v>32</v>
      </c>
      <c r="C433" s="32" t="s">
        <v>25</v>
      </c>
      <c r="D433" s="32">
        <v>900202168</v>
      </c>
      <c r="E433" s="32" t="s">
        <v>744</v>
      </c>
      <c r="F433" s="32" t="s">
        <v>58</v>
      </c>
      <c r="G433" s="32" t="s">
        <v>59</v>
      </c>
      <c r="H433" s="32" t="s">
        <v>51</v>
      </c>
      <c r="I433" s="32" t="s">
        <v>745</v>
      </c>
      <c r="J433" s="32" t="s">
        <v>29</v>
      </c>
      <c r="K433" s="32" t="s">
        <v>29</v>
      </c>
      <c r="L433" s="32" t="s">
        <v>30</v>
      </c>
      <c r="M433" s="32">
        <v>42754016</v>
      </c>
      <c r="N433" s="32">
        <v>762213</v>
      </c>
      <c r="O433" s="32">
        <v>43516229</v>
      </c>
      <c r="P433" s="32">
        <v>2118047</v>
      </c>
      <c r="Q433" s="32">
        <v>31187837</v>
      </c>
      <c r="R433" s="32">
        <v>33305884</v>
      </c>
      <c r="S433" s="32">
        <v>10210345</v>
      </c>
      <c r="T433" s="32">
        <v>11720198</v>
      </c>
      <c r="V433" s="20">
        <f>+$M433/$P433</f>
        <v>20.185584172589181</v>
      </c>
      <c r="W433" s="18">
        <f>+$R433/$O433</f>
        <v>0.76536696228894285</v>
      </c>
      <c r="Z433" s="12">
        <f>+$T433/$S433</f>
        <v>1.1478748269524683</v>
      </c>
      <c r="AB433" s="32">
        <f>+$T433/$O433</f>
        <v>0.26932935755991172</v>
      </c>
    </row>
    <row r="434" spans="1:28" x14ac:dyDescent="0.3">
      <c r="A434" s="33">
        <v>29072</v>
      </c>
      <c r="B434" s="32" t="s">
        <v>32</v>
      </c>
      <c r="C434" s="32" t="s">
        <v>25</v>
      </c>
      <c r="D434" s="32">
        <v>900297138</v>
      </c>
      <c r="E434" s="32" t="s">
        <v>766</v>
      </c>
      <c r="F434" s="32" t="s">
        <v>58</v>
      </c>
      <c r="G434" s="32" t="s">
        <v>59</v>
      </c>
      <c r="H434" s="32" t="s">
        <v>27</v>
      </c>
      <c r="I434" s="32" t="s">
        <v>767</v>
      </c>
      <c r="J434" s="32" t="s">
        <v>29</v>
      </c>
      <c r="K434" s="32" t="s">
        <v>29</v>
      </c>
      <c r="L434" s="32" t="s">
        <v>30</v>
      </c>
      <c r="M434" s="32">
        <v>1942428</v>
      </c>
      <c r="N434" s="32">
        <v>1036661</v>
      </c>
      <c r="O434" s="32">
        <v>2979089</v>
      </c>
      <c r="P434" s="32">
        <v>967664</v>
      </c>
      <c r="Q434" s="32">
        <v>1790047</v>
      </c>
      <c r="R434" s="32">
        <v>2757711</v>
      </c>
      <c r="S434" s="32">
        <v>221378</v>
      </c>
      <c r="T434" s="32">
        <v>255216</v>
      </c>
      <c r="U434" s="32">
        <v>73033</v>
      </c>
      <c r="V434" s="20">
        <f>+$M434/$P434</f>
        <v>2.0073372575604753</v>
      </c>
      <c r="W434" s="18">
        <f>+$R434/$O434</f>
        <v>0.92568936342620178</v>
      </c>
      <c r="X434" s="32">
        <f>+$T434/$U434</f>
        <v>3.4945298700587406</v>
      </c>
      <c r="Z434" s="12">
        <f>+$T434/$S434</f>
        <v>1.1528516835457905</v>
      </c>
      <c r="AB434" s="32">
        <f>+$T434/$O434</f>
        <v>8.5669142479462682E-2</v>
      </c>
    </row>
    <row r="435" spans="1:28" x14ac:dyDescent="0.3">
      <c r="A435" s="33">
        <v>2266</v>
      </c>
      <c r="B435" s="32" t="s">
        <v>960</v>
      </c>
      <c r="C435" s="32" t="s">
        <v>25</v>
      </c>
      <c r="D435" s="32">
        <v>900031030</v>
      </c>
      <c r="E435" s="32" t="s">
        <v>975</v>
      </c>
      <c r="F435" s="32" t="s">
        <v>58</v>
      </c>
      <c r="G435" s="32" t="s">
        <v>59</v>
      </c>
      <c r="H435" s="32" t="s">
        <v>27</v>
      </c>
      <c r="I435" s="32" t="s">
        <v>976</v>
      </c>
      <c r="J435" s="32" t="s">
        <v>46</v>
      </c>
      <c r="K435" s="32" t="s">
        <v>47</v>
      </c>
      <c r="L435" s="32" t="s">
        <v>30</v>
      </c>
      <c r="M435" s="32">
        <v>14604461</v>
      </c>
      <c r="N435" s="32">
        <v>9227906</v>
      </c>
      <c r="O435" s="32">
        <v>23832367</v>
      </c>
      <c r="P435" s="32">
        <v>4269129</v>
      </c>
      <c r="Q435" s="32">
        <v>12967605</v>
      </c>
      <c r="R435" s="32">
        <v>17236734</v>
      </c>
      <c r="S435" s="32">
        <v>6595633</v>
      </c>
      <c r="T435" s="32">
        <v>8165035</v>
      </c>
      <c r="U435" s="32">
        <v>2900386</v>
      </c>
      <c r="V435" s="20">
        <f>+$M435/$P435</f>
        <v>3.420946286701573</v>
      </c>
      <c r="W435" s="18">
        <f>+$R435/$O435</f>
        <v>0.72324893284834024</v>
      </c>
      <c r="X435" s="32">
        <f>+$T435/$U435</f>
        <v>2.8151546035596642</v>
      </c>
      <c r="Z435" s="12">
        <f>+$T435/$S435</f>
        <v>1.2379456225050727</v>
      </c>
      <c r="AB435" s="32">
        <f>+$T435/$O435</f>
        <v>0.34260277210400458</v>
      </c>
    </row>
    <row r="436" spans="1:28" x14ac:dyDescent="0.3">
      <c r="A436" s="33">
        <v>5726</v>
      </c>
      <c r="B436" s="32" t="s">
        <v>32</v>
      </c>
      <c r="C436" s="32" t="s">
        <v>25</v>
      </c>
      <c r="D436" s="32">
        <v>802015544</v>
      </c>
      <c r="E436" s="32" t="s">
        <v>374</v>
      </c>
      <c r="F436" s="32" t="s">
        <v>58</v>
      </c>
      <c r="G436" s="32" t="s">
        <v>34</v>
      </c>
      <c r="H436" s="32" t="s">
        <v>27</v>
      </c>
      <c r="I436" s="32" t="s">
        <v>375</v>
      </c>
      <c r="J436" s="32" t="s">
        <v>46</v>
      </c>
      <c r="K436" s="32" t="s">
        <v>47</v>
      </c>
      <c r="L436" s="32" t="s">
        <v>30</v>
      </c>
      <c r="M436" s="32">
        <v>4281775</v>
      </c>
      <c r="N436" s="32">
        <v>1972531</v>
      </c>
      <c r="O436" s="32">
        <v>6254306</v>
      </c>
      <c r="P436" s="32">
        <v>5230017</v>
      </c>
      <c r="Q436" s="32">
        <v>492706</v>
      </c>
      <c r="R436" s="32">
        <v>5722723</v>
      </c>
      <c r="S436" s="32">
        <v>531583</v>
      </c>
      <c r="T436" s="32">
        <v>664759</v>
      </c>
      <c r="U436" s="32">
        <v>85193</v>
      </c>
      <c r="V436" s="20">
        <f>+$M436/$P436</f>
        <v>0.81869236753914953</v>
      </c>
      <c r="W436" s="18">
        <f>+$R436/$O436</f>
        <v>0.91500527796369413</v>
      </c>
      <c r="X436" s="32">
        <f>+$T436/$U436</f>
        <v>7.8029767703919335</v>
      </c>
      <c r="Z436" s="12">
        <f>+$T436/$S436</f>
        <v>1.2505271989510576</v>
      </c>
      <c r="AB436" s="32">
        <f>+$T436/$O436</f>
        <v>0.1062882116736853</v>
      </c>
    </row>
    <row r="437" spans="1:28" x14ac:dyDescent="0.3">
      <c r="A437" s="33">
        <v>40106</v>
      </c>
      <c r="B437" s="32" t="s">
        <v>32</v>
      </c>
      <c r="C437" s="32" t="s">
        <v>25</v>
      </c>
      <c r="D437" s="32">
        <v>900739798</v>
      </c>
      <c r="E437" s="32" t="s">
        <v>927</v>
      </c>
      <c r="F437" s="32" t="s">
        <v>58</v>
      </c>
      <c r="G437" s="32" t="s">
        <v>59</v>
      </c>
      <c r="H437" s="32" t="s">
        <v>27</v>
      </c>
      <c r="I437" s="32" t="s">
        <v>928</v>
      </c>
      <c r="J437" s="32" t="s">
        <v>158</v>
      </c>
      <c r="K437" s="32" t="s">
        <v>247</v>
      </c>
      <c r="L437" s="32" t="s">
        <v>30</v>
      </c>
      <c r="M437" s="32">
        <v>6871035</v>
      </c>
      <c r="N437" s="32">
        <v>335842</v>
      </c>
      <c r="O437" s="32">
        <v>7206877</v>
      </c>
      <c r="P437" s="32">
        <v>1741174</v>
      </c>
      <c r="Q437" s="32">
        <v>5075584</v>
      </c>
      <c r="R437" s="32">
        <v>6816758</v>
      </c>
      <c r="S437" s="32">
        <v>390119</v>
      </c>
      <c r="T437" s="32">
        <v>496357</v>
      </c>
      <c r="U437" s="32">
        <v>345010</v>
      </c>
      <c r="V437" s="20">
        <f>+$M437/$P437</f>
        <v>3.9462081331331618</v>
      </c>
      <c r="W437" s="18">
        <f>+$R437/$O437</f>
        <v>0.94586850864805938</v>
      </c>
      <c r="X437" s="32">
        <f>+$T437/$U437</f>
        <v>1.4386742413263385</v>
      </c>
      <c r="Z437" s="12">
        <f>+$T437/$S437</f>
        <v>1.27232203507135</v>
      </c>
      <c r="AB437" s="32">
        <f>+$T437/$O437</f>
        <v>6.8872689238348314E-2</v>
      </c>
    </row>
    <row r="438" spans="1:28" x14ac:dyDescent="0.3">
      <c r="A438" s="33">
        <v>5498</v>
      </c>
      <c r="B438" s="32" t="s">
        <v>24</v>
      </c>
      <c r="C438" s="32" t="s">
        <v>25</v>
      </c>
      <c r="D438" s="32">
        <v>901123428</v>
      </c>
      <c r="E438" s="32" t="s">
        <v>230</v>
      </c>
      <c r="F438" s="32" t="s">
        <v>58</v>
      </c>
      <c r="G438" s="32" t="s">
        <v>59</v>
      </c>
      <c r="H438" s="32" t="s">
        <v>27</v>
      </c>
      <c r="I438" s="32" t="s">
        <v>231</v>
      </c>
      <c r="J438" s="32" t="s">
        <v>29</v>
      </c>
      <c r="K438" s="32" t="s">
        <v>29</v>
      </c>
      <c r="L438" s="32" t="s">
        <v>30</v>
      </c>
      <c r="M438" s="32">
        <v>90795275</v>
      </c>
      <c r="N438" s="32">
        <v>23832300</v>
      </c>
      <c r="O438" s="32">
        <v>114627575</v>
      </c>
      <c r="P438" s="32">
        <v>25308574</v>
      </c>
      <c r="Q438" s="32">
        <v>77490165</v>
      </c>
      <c r="R438" s="32">
        <v>102798739</v>
      </c>
      <c r="S438" s="32">
        <v>11828836</v>
      </c>
      <c r="T438" s="32">
        <v>16882611</v>
      </c>
      <c r="U438" s="32">
        <v>9812</v>
      </c>
      <c r="V438" s="20">
        <f>+$M438/$P438</f>
        <v>3.587530257532487</v>
      </c>
      <c r="W438" s="18">
        <f>+$R438/$O438</f>
        <v>0.8968063661819593</v>
      </c>
      <c r="X438" s="32">
        <f>+$T438/$U438</f>
        <v>1720.6085405625765</v>
      </c>
      <c r="Z438" s="12">
        <f>+$T438/$S438</f>
        <v>1.4272419534770793</v>
      </c>
      <c r="AB438" s="32">
        <f>+$T438/$O438</f>
        <v>0.14728228351685885</v>
      </c>
    </row>
    <row r="439" spans="1:28" x14ac:dyDescent="0.3">
      <c r="A439" s="33">
        <v>28266</v>
      </c>
      <c r="B439" s="32" t="s">
        <v>32</v>
      </c>
      <c r="C439" s="32" t="s">
        <v>25</v>
      </c>
      <c r="D439" s="32">
        <v>900260638</v>
      </c>
      <c r="E439" s="32" t="s">
        <v>756</v>
      </c>
      <c r="F439" s="32" t="s">
        <v>58</v>
      </c>
      <c r="G439" s="32" t="s">
        <v>59</v>
      </c>
      <c r="H439" s="32" t="s">
        <v>27</v>
      </c>
      <c r="I439" s="32" t="s">
        <v>757</v>
      </c>
      <c r="J439" s="32" t="s">
        <v>29</v>
      </c>
      <c r="K439" s="32" t="s">
        <v>29</v>
      </c>
      <c r="L439" s="32" t="s">
        <v>30</v>
      </c>
      <c r="M439" s="32">
        <v>10456859</v>
      </c>
      <c r="N439" s="32">
        <v>264493</v>
      </c>
      <c r="O439" s="32">
        <v>10721352</v>
      </c>
      <c r="P439" s="32">
        <v>4239209</v>
      </c>
      <c r="Q439" s="32">
        <v>5118806</v>
      </c>
      <c r="R439" s="32">
        <v>9358015</v>
      </c>
      <c r="S439" s="32">
        <v>1363337</v>
      </c>
      <c r="T439" s="32">
        <v>2180093</v>
      </c>
      <c r="U439" s="32">
        <v>654069</v>
      </c>
      <c r="V439" s="20">
        <f>+$M439/$P439</f>
        <v>2.4667005094582501</v>
      </c>
      <c r="W439" s="18">
        <f>+$R439/$O439</f>
        <v>0.87283907850427822</v>
      </c>
      <c r="X439" s="32">
        <f>+$T439/$U439</f>
        <v>3.3331238753097914</v>
      </c>
      <c r="Z439" s="12">
        <f>+$T439/$S439</f>
        <v>1.5990859193288234</v>
      </c>
      <c r="AB439" s="32">
        <f>+$T439/$O439</f>
        <v>0.20334123905268664</v>
      </c>
    </row>
    <row r="440" spans="1:28" x14ac:dyDescent="0.3">
      <c r="A440" s="33">
        <v>1618</v>
      </c>
      <c r="B440" s="32" t="s">
        <v>24</v>
      </c>
      <c r="C440" s="32" t="s">
        <v>25</v>
      </c>
      <c r="D440" s="32">
        <v>830093986</v>
      </c>
      <c r="E440" s="32" t="s">
        <v>106</v>
      </c>
      <c r="F440" s="32" t="s">
        <v>58</v>
      </c>
      <c r="G440" s="32" t="s">
        <v>59</v>
      </c>
      <c r="H440" s="32" t="s">
        <v>44</v>
      </c>
      <c r="I440" s="32" t="s">
        <v>107</v>
      </c>
      <c r="J440" s="32" t="s">
        <v>29</v>
      </c>
      <c r="K440" s="32" t="s">
        <v>29</v>
      </c>
      <c r="L440" s="32" t="s">
        <v>30</v>
      </c>
      <c r="M440" s="32">
        <v>23431908</v>
      </c>
      <c r="N440" s="32">
        <v>3029392</v>
      </c>
      <c r="O440" s="32">
        <v>26461300</v>
      </c>
      <c r="P440" s="32">
        <v>10407454</v>
      </c>
      <c r="Q440" s="32">
        <v>31089</v>
      </c>
      <c r="R440" s="32">
        <v>10438543</v>
      </c>
      <c r="S440" s="32">
        <v>16022757</v>
      </c>
      <c r="T440" s="32">
        <v>27753942</v>
      </c>
      <c r="U440" s="32">
        <v>2302219</v>
      </c>
      <c r="V440" s="20">
        <f>+$M440/$P440</f>
        <v>2.2514543902860393</v>
      </c>
      <c r="W440" s="18">
        <f>+$R440/$O440</f>
        <v>0.39448337761183311</v>
      </c>
      <c r="X440" s="32">
        <f>+$T440/$U440</f>
        <v>12.055300560024914</v>
      </c>
      <c r="Z440" s="12">
        <f>+$T440/$S440</f>
        <v>1.7321577054435764</v>
      </c>
      <c r="AB440" s="32">
        <f>+$T440/$O440</f>
        <v>1.0488502832438316</v>
      </c>
    </row>
    <row r="441" spans="1:28" x14ac:dyDescent="0.3">
      <c r="A441" s="33">
        <v>30770</v>
      </c>
      <c r="B441" s="32" t="s">
        <v>32</v>
      </c>
      <c r="C441" s="32" t="s">
        <v>25</v>
      </c>
      <c r="D441" s="32">
        <v>900353389</v>
      </c>
      <c r="E441" s="32" t="s">
        <v>797</v>
      </c>
      <c r="F441" s="32" t="s">
        <v>58</v>
      </c>
      <c r="G441" s="32" t="s">
        <v>59</v>
      </c>
      <c r="H441" s="32" t="s">
        <v>87</v>
      </c>
      <c r="I441" s="32" t="s">
        <v>798</v>
      </c>
      <c r="J441" s="32" t="s">
        <v>29</v>
      </c>
      <c r="K441" s="32" t="s">
        <v>29</v>
      </c>
      <c r="L441" s="32" t="s">
        <v>30</v>
      </c>
      <c r="M441" s="32">
        <v>16023810</v>
      </c>
      <c r="N441" s="32">
        <v>1225137</v>
      </c>
      <c r="O441" s="32">
        <v>17248947</v>
      </c>
      <c r="P441" s="32">
        <v>15879709</v>
      </c>
      <c r="R441" s="32">
        <v>15879709</v>
      </c>
      <c r="S441" s="32">
        <v>1369238</v>
      </c>
      <c r="T441" s="32">
        <v>2457962</v>
      </c>
      <c r="U441" s="32">
        <v>694265</v>
      </c>
      <c r="V441" s="20">
        <f>+$M441/$P441</f>
        <v>1.0090745365673892</v>
      </c>
      <c r="W441" s="18">
        <f>+$R441/$O441</f>
        <v>0.92061903836796533</v>
      </c>
      <c r="X441" s="32">
        <f>+$T441/$U441</f>
        <v>3.5403801142215148</v>
      </c>
      <c r="Z441" s="12">
        <f>+$T441/$S441</f>
        <v>1.7951313066099539</v>
      </c>
      <c r="AB441" s="32">
        <f>+$T441/$O441</f>
        <v>0.14249924937446906</v>
      </c>
    </row>
    <row r="442" spans="1:28" x14ac:dyDescent="0.3">
      <c r="A442" s="33">
        <v>35648</v>
      </c>
      <c r="B442" s="32" t="s">
        <v>32</v>
      </c>
      <c r="C442" s="32" t="s">
        <v>25</v>
      </c>
      <c r="D442" s="32">
        <v>900502032</v>
      </c>
      <c r="E442" s="32" t="s">
        <v>873</v>
      </c>
      <c r="F442" s="32" t="s">
        <v>58</v>
      </c>
      <c r="G442" s="32" t="s">
        <v>59</v>
      </c>
      <c r="H442" s="32" t="s">
        <v>27</v>
      </c>
      <c r="I442" s="32" t="s">
        <v>874</v>
      </c>
      <c r="J442" s="32" t="s">
        <v>74</v>
      </c>
      <c r="K442" s="32" t="s">
        <v>112</v>
      </c>
      <c r="L442" s="32" t="s">
        <v>30</v>
      </c>
      <c r="M442" s="32">
        <v>8244855</v>
      </c>
      <c r="N442" s="32">
        <v>580413</v>
      </c>
      <c r="O442" s="32">
        <v>8825268</v>
      </c>
      <c r="P442" s="32">
        <v>6649053</v>
      </c>
      <c r="Q442" s="32">
        <v>151400</v>
      </c>
      <c r="R442" s="32">
        <v>6800453</v>
      </c>
      <c r="S442" s="32">
        <v>2024815</v>
      </c>
      <c r="T442" s="32">
        <v>4078133</v>
      </c>
      <c r="U442" s="32">
        <v>3155</v>
      </c>
      <c r="V442" s="20">
        <f>+$M442/$P442</f>
        <v>1.2400044036346229</v>
      </c>
      <c r="W442" s="18">
        <f>+$R442/$O442</f>
        <v>0.77056617430768104</v>
      </c>
      <c r="X442" s="32">
        <f>+$T442/$U442</f>
        <v>1292.5936608557845</v>
      </c>
      <c r="Z442" s="12">
        <f>+$T442/$S442</f>
        <v>2.0140768415879968</v>
      </c>
      <c r="AB442" s="32">
        <f>+$T442/$O442</f>
        <v>0.4620973550038367</v>
      </c>
    </row>
    <row r="443" spans="1:28" x14ac:dyDescent="0.3">
      <c r="A443" s="33">
        <v>41968</v>
      </c>
      <c r="B443" s="32" t="s">
        <v>32</v>
      </c>
      <c r="C443" s="32" t="s">
        <v>25</v>
      </c>
      <c r="D443" s="32">
        <v>900913894</v>
      </c>
      <c r="E443" s="32" t="s">
        <v>950</v>
      </c>
      <c r="F443" s="32" t="s">
        <v>58</v>
      </c>
      <c r="G443" s="32" t="s">
        <v>59</v>
      </c>
      <c r="H443" s="32" t="s">
        <v>27</v>
      </c>
      <c r="I443" s="32" t="s">
        <v>951</v>
      </c>
      <c r="J443" s="32" t="s">
        <v>41</v>
      </c>
      <c r="K443" s="32" t="s">
        <v>42</v>
      </c>
      <c r="L443" s="32" t="s">
        <v>30</v>
      </c>
      <c r="M443" s="32">
        <v>178067</v>
      </c>
      <c r="N443" s="32">
        <v>0</v>
      </c>
      <c r="O443" s="32">
        <v>178067</v>
      </c>
      <c r="P443" s="32">
        <v>199496</v>
      </c>
      <c r="Q443" s="32">
        <v>0</v>
      </c>
      <c r="R443" s="32">
        <v>199496</v>
      </c>
      <c r="S443" s="32">
        <v>-21429</v>
      </c>
      <c r="T443" s="32">
        <v>-52759</v>
      </c>
      <c r="U443" s="32">
        <v>62750</v>
      </c>
      <c r="V443" s="20">
        <f>+$M443/$P443</f>
        <v>0.89258431246741787</v>
      </c>
      <c r="W443" s="18">
        <f>+$R443/$O443</f>
        <v>1.1203423430506494</v>
      </c>
      <c r="X443" s="32">
        <f>+$T443/$U443</f>
        <v>-0.84078087649402389</v>
      </c>
      <c r="Z443" s="12">
        <f>+$T443/$S443</f>
        <v>2.4620374259181483</v>
      </c>
      <c r="AB443" s="32">
        <f>+$T443/$O443</f>
        <v>-0.29628735251337979</v>
      </c>
    </row>
    <row r="444" spans="1:28" x14ac:dyDescent="0.3">
      <c r="A444" s="33">
        <v>38912</v>
      </c>
      <c r="B444" s="32" t="s">
        <v>32</v>
      </c>
      <c r="C444" s="32" t="s">
        <v>25</v>
      </c>
      <c r="D444" s="32">
        <v>900648909</v>
      </c>
      <c r="E444" s="32" t="s">
        <v>917</v>
      </c>
      <c r="F444" s="32" t="s">
        <v>58</v>
      </c>
      <c r="G444" s="32" t="s">
        <v>59</v>
      </c>
      <c r="H444" s="32" t="s">
        <v>27</v>
      </c>
      <c r="I444" s="32" t="s">
        <v>918</v>
      </c>
      <c r="J444" s="32" t="s">
        <v>384</v>
      </c>
      <c r="K444" s="32" t="s">
        <v>385</v>
      </c>
      <c r="L444" s="32" t="s">
        <v>30</v>
      </c>
      <c r="M444" s="32">
        <v>25479665</v>
      </c>
      <c r="N444" s="32">
        <v>1086762</v>
      </c>
      <c r="O444" s="32">
        <v>26566427</v>
      </c>
      <c r="P444" s="32">
        <v>4899541</v>
      </c>
      <c r="Q444" s="32">
        <v>18337600</v>
      </c>
      <c r="R444" s="32">
        <v>23237141</v>
      </c>
      <c r="S444" s="32">
        <v>3329286</v>
      </c>
      <c r="T444" s="32">
        <v>8438958</v>
      </c>
      <c r="U444" s="32">
        <v>4280438</v>
      </c>
      <c r="V444" s="20">
        <f>+$M444/$P444</f>
        <v>5.2004187739218839</v>
      </c>
      <c r="W444" s="18">
        <f>+$R444/$O444</f>
        <v>0.87468070132276354</v>
      </c>
      <c r="X444" s="32">
        <f>+$T444/$U444</f>
        <v>1.9715174007893586</v>
      </c>
      <c r="Z444" s="12">
        <f>+$T444/$S444</f>
        <v>2.534765111798746</v>
      </c>
      <c r="AB444" s="32">
        <f>+$T444/$O444</f>
        <v>0.31765498612214582</v>
      </c>
    </row>
    <row r="445" spans="1:28" x14ac:dyDescent="0.3">
      <c r="A445" s="33">
        <v>26780</v>
      </c>
      <c r="B445" s="32" t="s">
        <v>32</v>
      </c>
      <c r="C445" s="32" t="s">
        <v>25</v>
      </c>
      <c r="D445" s="32">
        <v>900201524</v>
      </c>
      <c r="E445" s="32" t="s">
        <v>742</v>
      </c>
      <c r="F445" s="32" t="s">
        <v>58</v>
      </c>
      <c r="G445" s="32" t="s">
        <v>59</v>
      </c>
      <c r="H445" s="32" t="s">
        <v>27</v>
      </c>
      <c r="I445" s="32" t="s">
        <v>743</v>
      </c>
      <c r="J445" s="32" t="s">
        <v>35</v>
      </c>
      <c r="K445" s="32" t="s">
        <v>36</v>
      </c>
      <c r="L445" s="32" t="s">
        <v>30</v>
      </c>
      <c r="M445" s="32">
        <v>1512209</v>
      </c>
      <c r="N445" s="32">
        <v>107645</v>
      </c>
      <c r="O445" s="32">
        <v>1619854</v>
      </c>
      <c r="P445" s="32">
        <v>202682</v>
      </c>
      <c r="Q445" s="32">
        <v>1492171</v>
      </c>
      <c r="R445" s="32">
        <v>1694853</v>
      </c>
      <c r="S445" s="32">
        <v>-74999</v>
      </c>
      <c r="T445" s="32">
        <v>-200900</v>
      </c>
      <c r="V445" s="20">
        <f>+$M445/$P445</f>
        <v>7.4609930827601856</v>
      </c>
      <c r="W445" s="18">
        <f>+$R445/$O445</f>
        <v>1.046299851715031</v>
      </c>
      <c r="Z445" s="12">
        <f>+$T445/$S445</f>
        <v>2.678702382698436</v>
      </c>
      <c r="AB445" s="32">
        <f>+$T445/$O445</f>
        <v>-0.12402352310763809</v>
      </c>
    </row>
    <row r="446" spans="1:28" x14ac:dyDescent="0.3">
      <c r="A446" s="33">
        <v>17250</v>
      </c>
      <c r="B446" s="32" t="s">
        <v>32</v>
      </c>
      <c r="C446" s="32" t="s">
        <v>25</v>
      </c>
      <c r="D446" s="32">
        <v>860351760</v>
      </c>
      <c r="E446" s="32" t="s">
        <v>592</v>
      </c>
      <c r="F446" s="32" t="s">
        <v>58</v>
      </c>
      <c r="G446" s="32" t="s">
        <v>59</v>
      </c>
      <c r="H446" s="32" t="s">
        <v>27</v>
      </c>
      <c r="I446" s="32" t="s">
        <v>593</v>
      </c>
      <c r="J446" s="32" t="s">
        <v>29</v>
      </c>
      <c r="K446" s="32" t="s">
        <v>29</v>
      </c>
      <c r="L446" s="32" t="s">
        <v>30</v>
      </c>
      <c r="M446" s="32">
        <v>2015376</v>
      </c>
      <c r="N446" s="32">
        <v>1056</v>
      </c>
      <c r="O446" s="32">
        <v>2016432</v>
      </c>
      <c r="P446" s="32">
        <v>1955500</v>
      </c>
      <c r="Q446" s="32">
        <v>73979</v>
      </c>
      <c r="R446" s="32">
        <v>2029479</v>
      </c>
      <c r="S446" s="32">
        <v>-13047</v>
      </c>
      <c r="T446" s="32">
        <v>-42465</v>
      </c>
      <c r="V446" s="20">
        <f>+$M446/$P446</f>
        <v>1.0306192789567885</v>
      </c>
      <c r="W446" s="18">
        <f>+$R446/$O446</f>
        <v>1.0064703396891141</v>
      </c>
      <c r="Z446" s="12">
        <f>+$T446/$S446</f>
        <v>3.2547712117728214</v>
      </c>
      <c r="AB446" s="32">
        <f>+$T446/$O446</f>
        <v>-2.1059475350520128E-2</v>
      </c>
    </row>
    <row r="447" spans="1:28" x14ac:dyDescent="0.3">
      <c r="A447" s="33">
        <v>8030</v>
      </c>
      <c r="B447" s="32" t="s">
        <v>32</v>
      </c>
      <c r="C447" s="32" t="s">
        <v>25</v>
      </c>
      <c r="D447" s="32">
        <v>811014137</v>
      </c>
      <c r="E447" s="32" t="s">
        <v>404</v>
      </c>
      <c r="F447" s="32" t="s">
        <v>58</v>
      </c>
      <c r="G447" s="32" t="s">
        <v>59</v>
      </c>
      <c r="H447" s="32" t="s">
        <v>27</v>
      </c>
      <c r="I447" s="32" t="s">
        <v>405</v>
      </c>
      <c r="J447" s="32" t="s">
        <v>29</v>
      </c>
      <c r="K447" s="32" t="s">
        <v>29</v>
      </c>
      <c r="L447" s="32" t="s">
        <v>30</v>
      </c>
      <c r="M447" s="32">
        <v>4167589</v>
      </c>
      <c r="N447" s="32">
        <v>1454643</v>
      </c>
      <c r="O447" s="32">
        <v>5622232</v>
      </c>
      <c r="P447" s="32">
        <v>5428165</v>
      </c>
      <c r="R447" s="32">
        <v>5428165</v>
      </c>
      <c r="S447" s="32">
        <v>194067</v>
      </c>
      <c r="T447" s="32">
        <v>1843457</v>
      </c>
      <c r="U447" s="32">
        <v>1139869</v>
      </c>
      <c r="V447" s="20">
        <f>+$M447/$P447</f>
        <v>0.76777124497873594</v>
      </c>
      <c r="W447" s="18">
        <f>+$R447/$O447</f>
        <v>0.96548221418112945</v>
      </c>
      <c r="X447" s="32">
        <f>+$T447/$U447</f>
        <v>1.6172533861347225</v>
      </c>
      <c r="Z447" s="12">
        <f>+$T447/$S447</f>
        <v>9.4990750617054935</v>
      </c>
      <c r="AB447" s="32">
        <f>+$T447/$O447</f>
        <v>0.32788703845732442</v>
      </c>
    </row>
    <row r="449" spans="25:27" x14ac:dyDescent="0.3">
      <c r="Y449" s="32" t="s">
        <v>55</v>
      </c>
      <c r="Z449" s="8">
        <f>AVERAGE(Z2:Z447)</f>
        <v>0.22116206139192141</v>
      </c>
      <c r="AA449" s="8"/>
    </row>
    <row r="450" spans="25:27" x14ac:dyDescent="0.3">
      <c r="Y450" s="32" t="s">
        <v>56</v>
      </c>
      <c r="Z450" s="8">
        <f>STDEVA(Z2:Z447)</f>
        <v>1.1891646831790501</v>
      </c>
    </row>
    <row r="451" spans="25:27" x14ac:dyDescent="0.3">
      <c r="Y451" s="32" t="s">
        <v>979</v>
      </c>
      <c r="Z451" s="8">
        <f>MEDIAN(Z2:Z447)</f>
        <v>0.22449687885613689</v>
      </c>
      <c r="AA451" s="8"/>
    </row>
  </sheetData>
  <autoFilter ref="A1:AD1" xr:uid="{A8AE3EFB-CC92-43A0-8303-53C56CB81A59}">
    <sortState xmlns:xlrd2="http://schemas.microsoft.com/office/spreadsheetml/2017/richdata2" ref="A2:AD447">
      <sortCondition ref="Z1"/>
    </sortState>
  </autoFilter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DF13A-2A02-461E-816F-6CE62F4B09EB}">
  <dimension ref="A1:AB451"/>
  <sheetViews>
    <sheetView tabSelected="1" topLeftCell="K1" zoomScaleNormal="100" workbookViewId="0">
      <pane ySplit="1" topLeftCell="A436" activePane="bottomLeft" state="frozen"/>
      <selection activeCell="D1" sqref="D1"/>
      <selection pane="bottomLeft" activeCell="AA451" sqref="AA451"/>
    </sheetView>
  </sheetViews>
  <sheetFormatPr baseColWidth="10" defaultColWidth="9.109375" defaultRowHeight="14.4" x14ac:dyDescent="0.3"/>
  <cols>
    <col min="1" max="1" width="11.44140625" style="32" customWidth="1"/>
    <col min="2" max="2" width="22.5546875" style="32" customWidth="1"/>
    <col min="3" max="3" width="9.109375" style="32"/>
    <col min="4" max="4" width="10.88671875" style="32" customWidth="1"/>
    <col min="5" max="11" width="9.109375" style="32"/>
    <col min="12" max="12" width="12.88671875" style="32" customWidth="1"/>
    <col min="13" max="13" width="10" style="32" bestFit="1" customWidth="1"/>
    <col min="14" max="20" width="10.6640625" style="32" customWidth="1"/>
    <col min="21" max="21" width="12.21875" style="32" customWidth="1"/>
    <col min="22" max="22" width="12.44140625" style="32" customWidth="1"/>
    <col min="23" max="23" width="9.88671875" style="32" customWidth="1"/>
    <col min="24" max="25" width="9.5546875" style="32" bestFit="1" customWidth="1"/>
    <col min="26" max="26" width="9.5546875" style="32" customWidth="1"/>
    <col min="27" max="27" width="9.5546875" style="32" bestFit="1" customWidth="1"/>
    <col min="28" max="16384" width="9.109375" style="32"/>
  </cols>
  <sheetData>
    <row r="1" spans="1:27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2" t="s">
        <v>11</v>
      </c>
      <c r="N1" s="2" t="s">
        <v>12</v>
      </c>
      <c r="O1" s="2" t="s">
        <v>13</v>
      </c>
      <c r="P1" s="3" t="s">
        <v>14</v>
      </c>
      <c r="Q1" s="3" t="s">
        <v>15</v>
      </c>
      <c r="R1" s="3" t="s">
        <v>16</v>
      </c>
      <c r="S1" s="4" t="s">
        <v>17</v>
      </c>
      <c r="T1" s="5" t="s">
        <v>18</v>
      </c>
      <c r="U1" s="11" t="s">
        <v>19</v>
      </c>
      <c r="V1" s="21" t="s">
        <v>54</v>
      </c>
      <c r="W1" s="7" t="s">
        <v>20</v>
      </c>
      <c r="X1" s="7" t="s">
        <v>21</v>
      </c>
      <c r="Y1" s="7" t="s">
        <v>22</v>
      </c>
      <c r="Z1" s="7"/>
      <c r="AA1" s="15" t="s">
        <v>23</v>
      </c>
    </row>
    <row r="2" spans="1:27" x14ac:dyDescent="0.3">
      <c r="A2" s="33">
        <v>46144</v>
      </c>
      <c r="B2" s="32" t="s">
        <v>32</v>
      </c>
      <c r="C2" s="32" t="s">
        <v>25</v>
      </c>
      <c r="D2" s="32">
        <v>901411716</v>
      </c>
      <c r="E2" s="32" t="s">
        <v>958</v>
      </c>
      <c r="F2" s="32" t="s">
        <v>58</v>
      </c>
      <c r="G2" s="32" t="s">
        <v>59</v>
      </c>
      <c r="H2" s="32" t="s">
        <v>27</v>
      </c>
      <c r="I2" s="32" t="s">
        <v>959</v>
      </c>
      <c r="J2" s="32" t="s">
        <v>29</v>
      </c>
      <c r="K2" s="32" t="s">
        <v>29</v>
      </c>
      <c r="L2" s="32" t="s">
        <v>30</v>
      </c>
      <c r="M2" s="32">
        <v>3914125</v>
      </c>
      <c r="N2" s="32">
        <v>289198</v>
      </c>
      <c r="O2" s="32">
        <v>4203323</v>
      </c>
      <c r="P2" s="32">
        <v>18183305</v>
      </c>
      <c r="Q2" s="32">
        <v>0</v>
      </c>
      <c r="R2" s="32">
        <v>18183305</v>
      </c>
      <c r="S2" s="32">
        <v>-13979982</v>
      </c>
      <c r="T2" s="32">
        <v>-5405210</v>
      </c>
      <c r="V2" s="20">
        <f>+$M2/$P2</f>
        <v>0.21525927217301805</v>
      </c>
      <c r="W2" s="18">
        <f>+$R2/$O2</f>
        <v>4.3259356942114611</v>
      </c>
      <c r="Y2" s="8">
        <f>+$T2/$S2</f>
        <v>0.38663926748975785</v>
      </c>
      <c r="AA2" s="35">
        <f>+$T2/$O2</f>
        <v>-1.2859373405279584</v>
      </c>
    </row>
    <row r="3" spans="1:27" x14ac:dyDescent="0.3">
      <c r="A3" s="33">
        <v>12812</v>
      </c>
      <c r="B3" s="32" t="s">
        <v>32</v>
      </c>
      <c r="C3" s="32" t="s">
        <v>25</v>
      </c>
      <c r="D3" s="32">
        <v>830092023</v>
      </c>
      <c r="E3" s="32" t="s">
        <v>511</v>
      </c>
      <c r="F3" s="32" t="s">
        <v>58</v>
      </c>
      <c r="G3" s="32" t="s">
        <v>59</v>
      </c>
      <c r="H3" s="32" t="s">
        <v>51</v>
      </c>
      <c r="I3" s="32" t="s">
        <v>512</v>
      </c>
      <c r="J3" s="32" t="s">
        <v>74</v>
      </c>
      <c r="K3" s="32" t="s">
        <v>513</v>
      </c>
      <c r="L3" s="32" t="s">
        <v>30</v>
      </c>
      <c r="M3" s="32">
        <v>1029657</v>
      </c>
      <c r="N3" s="32">
        <v>3634</v>
      </c>
      <c r="O3" s="32">
        <v>1033291</v>
      </c>
      <c r="P3" s="32">
        <v>972706</v>
      </c>
      <c r="Q3" s="32">
        <v>0</v>
      </c>
      <c r="R3" s="32">
        <v>972706</v>
      </c>
      <c r="S3" s="32">
        <v>60585</v>
      </c>
      <c r="T3" s="32">
        <v>-1132160</v>
      </c>
      <c r="U3" s="32">
        <v>0</v>
      </c>
      <c r="V3" s="20">
        <f>+$M3/$P3</f>
        <v>1.0585490374275475</v>
      </c>
      <c r="W3" s="18">
        <f>+$R3/$O3</f>
        <v>0.94136695277516202</v>
      </c>
      <c r="Y3" s="8">
        <f>+$T3/$S3</f>
        <v>-18.687133778988198</v>
      </c>
      <c r="AA3" s="35">
        <f>+$T3/$O3</f>
        <v>-1.095683597360279</v>
      </c>
    </row>
    <row r="4" spans="1:27" x14ac:dyDescent="0.3">
      <c r="A4" s="33">
        <v>26406</v>
      </c>
      <c r="B4" s="32" t="s">
        <v>32</v>
      </c>
      <c r="C4" s="32" t="s">
        <v>25</v>
      </c>
      <c r="D4" s="32">
        <v>900188767</v>
      </c>
      <c r="E4" s="32" t="s">
        <v>738</v>
      </c>
      <c r="F4" s="32" t="s">
        <v>58</v>
      </c>
      <c r="G4" s="32" t="s">
        <v>59</v>
      </c>
      <c r="H4" s="32" t="s">
        <v>87</v>
      </c>
      <c r="I4" s="32" t="s">
        <v>739</v>
      </c>
      <c r="J4" s="32" t="s">
        <v>29</v>
      </c>
      <c r="K4" s="32" t="s">
        <v>29</v>
      </c>
      <c r="L4" s="32" t="s">
        <v>30</v>
      </c>
      <c r="M4" s="32">
        <v>1633422</v>
      </c>
      <c r="N4" s="32">
        <v>156663</v>
      </c>
      <c r="O4" s="32">
        <v>1790085</v>
      </c>
      <c r="P4" s="32">
        <v>481516</v>
      </c>
      <c r="R4" s="32">
        <v>481516</v>
      </c>
      <c r="S4" s="32">
        <v>1308569</v>
      </c>
      <c r="T4" s="32">
        <v>-748435</v>
      </c>
      <c r="U4" s="32">
        <v>510800</v>
      </c>
      <c r="V4" s="20">
        <f>+$M4/$P4</f>
        <v>3.3922486480200034</v>
      </c>
      <c r="W4" s="18">
        <f>+$R4/$O4</f>
        <v>0.26899057865967257</v>
      </c>
      <c r="X4" s="32">
        <f>+$T4/$U4</f>
        <v>-1.4652212216131559</v>
      </c>
      <c r="Y4" s="8">
        <f>+$T4/$S4</f>
        <v>-0.57194920558258677</v>
      </c>
      <c r="AA4" s="35">
        <f>+$T4/$O4</f>
        <v>-0.41810025780898674</v>
      </c>
    </row>
    <row r="5" spans="1:27" x14ac:dyDescent="0.3">
      <c r="A5" s="33">
        <v>41968</v>
      </c>
      <c r="B5" s="32" t="s">
        <v>32</v>
      </c>
      <c r="C5" s="32" t="s">
        <v>25</v>
      </c>
      <c r="D5" s="32">
        <v>900913894</v>
      </c>
      <c r="E5" s="32" t="s">
        <v>950</v>
      </c>
      <c r="F5" s="32" t="s">
        <v>58</v>
      </c>
      <c r="G5" s="32" t="s">
        <v>59</v>
      </c>
      <c r="H5" s="32" t="s">
        <v>27</v>
      </c>
      <c r="I5" s="32" t="s">
        <v>951</v>
      </c>
      <c r="J5" s="32" t="s">
        <v>41</v>
      </c>
      <c r="K5" s="32" t="s">
        <v>42</v>
      </c>
      <c r="L5" s="32" t="s">
        <v>30</v>
      </c>
      <c r="M5" s="32">
        <v>178067</v>
      </c>
      <c r="N5" s="32">
        <v>0</v>
      </c>
      <c r="O5" s="32">
        <v>178067</v>
      </c>
      <c r="P5" s="32">
        <v>199496</v>
      </c>
      <c r="Q5" s="32">
        <v>0</v>
      </c>
      <c r="R5" s="32">
        <v>199496</v>
      </c>
      <c r="S5" s="32">
        <v>-21429</v>
      </c>
      <c r="T5" s="32">
        <v>-52759</v>
      </c>
      <c r="U5" s="32">
        <v>62750</v>
      </c>
      <c r="V5" s="20">
        <f>+$M5/$P5</f>
        <v>0.89258431246741787</v>
      </c>
      <c r="W5" s="18">
        <f>+$R5/$O5</f>
        <v>1.1203423430506494</v>
      </c>
      <c r="X5" s="32">
        <f>+$T5/$U5</f>
        <v>-0.84078087649402389</v>
      </c>
      <c r="Y5" s="8">
        <f>+$T5/$S5</f>
        <v>2.4620374259181483</v>
      </c>
      <c r="AA5" s="35">
        <f>+$T5/$O5</f>
        <v>-0.29628735251337979</v>
      </c>
    </row>
    <row r="6" spans="1:27" x14ac:dyDescent="0.3">
      <c r="A6" s="33">
        <v>36536</v>
      </c>
      <c r="B6" s="32" t="s">
        <v>32</v>
      </c>
      <c r="C6" s="32" t="s">
        <v>25</v>
      </c>
      <c r="D6" s="32">
        <v>900538829</v>
      </c>
      <c r="E6" s="32" t="s">
        <v>889</v>
      </c>
      <c r="F6" s="32" t="s">
        <v>58</v>
      </c>
      <c r="G6" s="32" t="s">
        <v>59</v>
      </c>
      <c r="H6" s="32" t="s">
        <v>27</v>
      </c>
      <c r="I6" s="32" t="s">
        <v>890</v>
      </c>
      <c r="J6" s="32" t="s">
        <v>29</v>
      </c>
      <c r="K6" s="32" t="s">
        <v>29</v>
      </c>
      <c r="L6" s="32" t="s">
        <v>30</v>
      </c>
      <c r="M6" s="32">
        <v>874373</v>
      </c>
      <c r="N6" s="32">
        <v>222523</v>
      </c>
      <c r="O6" s="32">
        <v>1096896</v>
      </c>
      <c r="P6" s="32">
        <v>930567</v>
      </c>
      <c r="Q6" s="32">
        <v>13222</v>
      </c>
      <c r="R6" s="32">
        <v>943789</v>
      </c>
      <c r="S6" s="32">
        <v>153107</v>
      </c>
      <c r="T6" s="32">
        <v>-307175</v>
      </c>
      <c r="U6" s="32">
        <v>1549</v>
      </c>
      <c r="V6" s="20">
        <f>+$M6/$P6</f>
        <v>0.93961316057844302</v>
      </c>
      <c r="W6" s="18">
        <f>+$R6/$O6</f>
        <v>0.86041794299550733</v>
      </c>
      <c r="X6" s="32">
        <f>+$T6/$U6</f>
        <v>-198.30535829567464</v>
      </c>
      <c r="Y6" s="8">
        <f>+$T6/$S6</f>
        <v>-2.0062766561946872</v>
      </c>
      <c r="AA6" s="35">
        <f>+$T6/$O6</f>
        <v>-0.28004022259174982</v>
      </c>
    </row>
    <row r="7" spans="1:27" x14ac:dyDescent="0.3">
      <c r="A7" s="33">
        <v>38546</v>
      </c>
      <c r="B7" s="32" t="s">
        <v>32</v>
      </c>
      <c r="C7" s="32" t="s">
        <v>25</v>
      </c>
      <c r="D7" s="32">
        <v>900629188</v>
      </c>
      <c r="E7" s="32" t="s">
        <v>913</v>
      </c>
      <c r="F7" s="32" t="s">
        <v>58</v>
      </c>
      <c r="G7" s="32" t="s">
        <v>59</v>
      </c>
      <c r="H7" s="32" t="s">
        <v>27</v>
      </c>
      <c r="I7" s="32" t="s">
        <v>914</v>
      </c>
      <c r="J7" s="32" t="s">
        <v>158</v>
      </c>
      <c r="K7" s="32" t="s">
        <v>247</v>
      </c>
      <c r="L7" s="32" t="s">
        <v>30</v>
      </c>
      <c r="M7" s="32">
        <v>1396738</v>
      </c>
      <c r="N7" s="32">
        <v>12480</v>
      </c>
      <c r="O7" s="32">
        <v>1409218</v>
      </c>
      <c r="P7" s="32">
        <v>178750</v>
      </c>
      <c r="R7" s="32">
        <v>178750</v>
      </c>
      <c r="S7" s="32">
        <v>1230468</v>
      </c>
      <c r="T7" s="32">
        <v>-340751</v>
      </c>
      <c r="U7" s="32">
        <v>81201</v>
      </c>
      <c r="V7" s="20">
        <f>+$M7/$P7</f>
        <v>7.8139188811188811</v>
      </c>
      <c r="W7" s="18">
        <f>+$R7/$O7</f>
        <v>0.12684339825349947</v>
      </c>
      <c r="X7" s="32">
        <f>+$T7/$U7</f>
        <v>-4.1963892070294699</v>
      </c>
      <c r="Y7" s="8">
        <f>+$T7/$S7</f>
        <v>-0.27692796561958538</v>
      </c>
      <c r="AA7" s="35">
        <f>+$T7/$O7</f>
        <v>-0.24180148138896893</v>
      </c>
    </row>
    <row r="8" spans="1:27" x14ac:dyDescent="0.3">
      <c r="A8" s="33">
        <v>11856</v>
      </c>
      <c r="B8" s="32" t="s">
        <v>32</v>
      </c>
      <c r="C8" s="32" t="s">
        <v>25</v>
      </c>
      <c r="D8" s="32">
        <v>830060632</v>
      </c>
      <c r="E8" s="32" t="s">
        <v>481</v>
      </c>
      <c r="F8" s="32" t="s">
        <v>58</v>
      </c>
      <c r="G8" s="32" t="s">
        <v>59</v>
      </c>
      <c r="H8" s="32" t="s">
        <v>27</v>
      </c>
      <c r="I8" s="32" t="s">
        <v>482</v>
      </c>
      <c r="J8" s="32" t="s">
        <v>74</v>
      </c>
      <c r="K8" s="32" t="s">
        <v>177</v>
      </c>
      <c r="L8" s="32" t="s">
        <v>30</v>
      </c>
      <c r="M8" s="32">
        <v>3836454</v>
      </c>
      <c r="N8" s="32">
        <v>1701973</v>
      </c>
      <c r="O8" s="32">
        <v>5538427</v>
      </c>
      <c r="P8" s="32">
        <v>4321626</v>
      </c>
      <c r="Q8" s="32">
        <v>30565</v>
      </c>
      <c r="R8" s="32">
        <v>4352191</v>
      </c>
      <c r="S8" s="32">
        <v>1186236</v>
      </c>
      <c r="T8" s="32">
        <v>-1188426</v>
      </c>
      <c r="U8" s="32">
        <v>177316</v>
      </c>
      <c r="V8" s="20">
        <f>+$M8/$P8</f>
        <v>0.88773392237088544</v>
      </c>
      <c r="W8" s="18">
        <f>+$R8/$O8</f>
        <v>0.78581716433203863</v>
      </c>
      <c r="X8" s="32">
        <f>+$T8/$U8</f>
        <v>-6.7023054885063953</v>
      </c>
      <c r="Y8" s="8">
        <f>+$T8/$S8</f>
        <v>-1.001846175634528</v>
      </c>
      <c r="AA8" s="35">
        <f>+$T8/$O8</f>
        <v>-0.21457825480050563</v>
      </c>
    </row>
    <row r="9" spans="1:27" x14ac:dyDescent="0.3">
      <c r="A9" s="33">
        <v>31118</v>
      </c>
      <c r="B9" s="32" t="s">
        <v>32</v>
      </c>
      <c r="C9" s="32" t="s">
        <v>25</v>
      </c>
      <c r="D9" s="32">
        <v>900364247</v>
      </c>
      <c r="E9" s="32" t="s">
        <v>801</v>
      </c>
      <c r="F9" s="32" t="s">
        <v>58</v>
      </c>
      <c r="G9" s="32" t="s">
        <v>59</v>
      </c>
      <c r="H9" s="32" t="s">
        <v>27</v>
      </c>
      <c r="I9" s="32" t="s">
        <v>802</v>
      </c>
      <c r="J9" s="32" t="s">
        <v>39</v>
      </c>
      <c r="K9" s="32" t="s">
        <v>803</v>
      </c>
      <c r="L9" s="32" t="s">
        <v>30</v>
      </c>
      <c r="M9" s="32">
        <v>1235428</v>
      </c>
      <c r="N9" s="32">
        <v>648269</v>
      </c>
      <c r="O9" s="32">
        <v>1883697</v>
      </c>
      <c r="P9" s="32">
        <v>30503</v>
      </c>
      <c r="Q9" s="32">
        <v>1360674</v>
      </c>
      <c r="R9" s="32">
        <v>1391177</v>
      </c>
      <c r="S9" s="32">
        <v>492520</v>
      </c>
      <c r="T9" s="32">
        <v>-345079</v>
      </c>
      <c r="V9" s="20">
        <f>+$M9/$P9</f>
        <v>40.501852276825232</v>
      </c>
      <c r="W9" s="18">
        <f>+$R9/$O9</f>
        <v>0.73853544386384862</v>
      </c>
      <c r="Y9" s="8">
        <f>+$T9/$S9</f>
        <v>-0.70063956793632742</v>
      </c>
      <c r="AA9" s="35">
        <f>+$T9/$O9</f>
        <v>-0.18319241364189676</v>
      </c>
    </row>
    <row r="10" spans="1:27" x14ac:dyDescent="0.3">
      <c r="A10" s="33">
        <v>31678</v>
      </c>
      <c r="B10" s="32" t="s">
        <v>32</v>
      </c>
      <c r="C10" s="32" t="s">
        <v>25</v>
      </c>
      <c r="D10" s="32">
        <v>900383283</v>
      </c>
      <c r="E10" s="32" t="s">
        <v>810</v>
      </c>
      <c r="F10" s="32" t="s">
        <v>58</v>
      </c>
      <c r="G10" s="32" t="s">
        <v>59</v>
      </c>
      <c r="H10" s="32" t="s">
        <v>27</v>
      </c>
      <c r="I10" s="32" t="s">
        <v>811</v>
      </c>
      <c r="J10" s="32" t="s">
        <v>74</v>
      </c>
      <c r="K10" s="32" t="s">
        <v>112</v>
      </c>
      <c r="L10" s="32" t="s">
        <v>30</v>
      </c>
      <c r="M10" s="32">
        <v>4078560</v>
      </c>
      <c r="N10" s="32">
        <v>2677175</v>
      </c>
      <c r="O10" s="32">
        <v>6755735</v>
      </c>
      <c r="P10" s="32">
        <v>1417212</v>
      </c>
      <c r="Q10" s="32">
        <v>7300031</v>
      </c>
      <c r="R10" s="32">
        <v>8717243</v>
      </c>
      <c r="S10" s="32">
        <v>-1961508</v>
      </c>
      <c r="T10" s="32">
        <v>-1127101</v>
      </c>
      <c r="U10" s="32">
        <v>734728</v>
      </c>
      <c r="V10" s="20">
        <f>+$M10/$P10</f>
        <v>2.8778757165477007</v>
      </c>
      <c r="W10" s="18">
        <f>+$R10/$O10</f>
        <v>1.2903470902869931</v>
      </c>
      <c r="X10" s="32">
        <f>+$T10/$U10</f>
        <v>-1.5340384468810226</v>
      </c>
      <c r="Y10" s="8">
        <f>+$T10/$S10</f>
        <v>0.5746094331504128</v>
      </c>
      <c r="AA10" s="35">
        <f>+$T10/$O10</f>
        <v>-0.1668361769666809</v>
      </c>
    </row>
    <row r="11" spans="1:27" x14ac:dyDescent="0.3">
      <c r="A11" s="33">
        <v>18472</v>
      </c>
      <c r="B11" s="32" t="s">
        <v>32</v>
      </c>
      <c r="C11" s="32" t="s">
        <v>25</v>
      </c>
      <c r="D11" s="32">
        <v>890101001</v>
      </c>
      <c r="E11" s="32" t="s">
        <v>616</v>
      </c>
      <c r="F11" s="32" t="s">
        <v>58</v>
      </c>
      <c r="G11" s="32" t="s">
        <v>59</v>
      </c>
      <c r="H11" s="32" t="s">
        <v>44</v>
      </c>
      <c r="I11" s="32" t="s">
        <v>617</v>
      </c>
      <c r="J11" s="32" t="s">
        <v>46</v>
      </c>
      <c r="K11" s="32" t="s">
        <v>47</v>
      </c>
      <c r="L11" s="32" t="s">
        <v>30</v>
      </c>
      <c r="M11" s="32">
        <v>3037453</v>
      </c>
      <c r="N11" s="32">
        <v>2891425</v>
      </c>
      <c r="O11" s="32">
        <v>5928878</v>
      </c>
      <c r="P11" s="32">
        <v>2046096</v>
      </c>
      <c r="Q11" s="32">
        <v>2215063</v>
      </c>
      <c r="R11" s="32">
        <v>4261159</v>
      </c>
      <c r="S11" s="32">
        <v>1667719</v>
      </c>
      <c r="T11" s="32">
        <v>-829617</v>
      </c>
      <c r="V11" s="20">
        <f>+$M11/$P11</f>
        <v>1.4845114794222753</v>
      </c>
      <c r="W11" s="18">
        <f>+$R11/$O11</f>
        <v>0.71871254561149678</v>
      </c>
      <c r="Y11" s="8">
        <f>+$T11/$S11</f>
        <v>-0.49745610621453612</v>
      </c>
      <c r="AA11" s="35">
        <f>+$T11/$O11</f>
        <v>-0.13992816178710374</v>
      </c>
    </row>
    <row r="12" spans="1:27" x14ac:dyDescent="0.3">
      <c r="A12" s="33">
        <v>37072</v>
      </c>
      <c r="B12" s="32" t="s">
        <v>32</v>
      </c>
      <c r="C12" s="32" t="s">
        <v>25</v>
      </c>
      <c r="D12" s="32">
        <v>900562198</v>
      </c>
      <c r="E12" s="32" t="s">
        <v>895</v>
      </c>
      <c r="F12" s="32" t="s">
        <v>58</v>
      </c>
      <c r="G12" s="32" t="s">
        <v>59</v>
      </c>
      <c r="H12" s="32" t="s">
        <v>87</v>
      </c>
      <c r="I12" s="32" t="s">
        <v>896</v>
      </c>
      <c r="J12" s="32" t="s">
        <v>29</v>
      </c>
      <c r="K12" s="32" t="s">
        <v>29</v>
      </c>
      <c r="L12" s="32" t="s">
        <v>30</v>
      </c>
      <c r="M12" s="32">
        <v>61438</v>
      </c>
      <c r="N12" s="32">
        <v>1933018</v>
      </c>
      <c r="O12" s="32">
        <v>1994456</v>
      </c>
      <c r="P12" s="32">
        <v>85275</v>
      </c>
      <c r="Q12" s="32">
        <v>10174</v>
      </c>
      <c r="R12" s="32">
        <v>95449</v>
      </c>
      <c r="S12" s="32">
        <v>1899007</v>
      </c>
      <c r="T12" s="32">
        <v>-254454</v>
      </c>
      <c r="V12" s="20">
        <f>+$M12/$P12</f>
        <v>0.7204690706537672</v>
      </c>
      <c r="W12" s="18">
        <f>+$R12/$O12</f>
        <v>4.7857160047652093E-2</v>
      </c>
      <c r="Y12" s="8">
        <f>+$T12/$S12</f>
        <v>-0.13399318696560886</v>
      </c>
      <c r="AA12" s="35">
        <f>+$T12/$O12</f>
        <v>-0.12758065357170076</v>
      </c>
    </row>
    <row r="13" spans="1:27" x14ac:dyDescent="0.3">
      <c r="A13" s="33">
        <v>26780</v>
      </c>
      <c r="B13" s="32" t="s">
        <v>32</v>
      </c>
      <c r="C13" s="32" t="s">
        <v>25</v>
      </c>
      <c r="D13" s="32">
        <v>900201524</v>
      </c>
      <c r="E13" s="32" t="s">
        <v>742</v>
      </c>
      <c r="F13" s="32" t="s">
        <v>58</v>
      </c>
      <c r="G13" s="32" t="s">
        <v>59</v>
      </c>
      <c r="H13" s="32" t="s">
        <v>27</v>
      </c>
      <c r="I13" s="32" t="s">
        <v>743</v>
      </c>
      <c r="J13" s="32" t="s">
        <v>35</v>
      </c>
      <c r="K13" s="32" t="s">
        <v>36</v>
      </c>
      <c r="L13" s="32" t="s">
        <v>30</v>
      </c>
      <c r="M13" s="32">
        <v>1512209</v>
      </c>
      <c r="N13" s="32">
        <v>107645</v>
      </c>
      <c r="O13" s="32">
        <v>1619854</v>
      </c>
      <c r="P13" s="32">
        <v>202682</v>
      </c>
      <c r="Q13" s="32">
        <v>1492171</v>
      </c>
      <c r="R13" s="32">
        <v>1694853</v>
      </c>
      <c r="S13" s="32">
        <v>-74999</v>
      </c>
      <c r="T13" s="32">
        <v>-200900</v>
      </c>
      <c r="V13" s="20">
        <f>+$M13/$P13</f>
        <v>7.4609930827601856</v>
      </c>
      <c r="W13" s="18">
        <f>+$R13/$O13</f>
        <v>1.046299851715031</v>
      </c>
      <c r="Y13" s="8">
        <f>+$T13/$S13</f>
        <v>2.678702382698436</v>
      </c>
      <c r="AA13" s="35">
        <f>+$T13/$O13</f>
        <v>-0.12402352310763809</v>
      </c>
    </row>
    <row r="14" spans="1:27" x14ac:dyDescent="0.3">
      <c r="A14" s="33">
        <v>39970</v>
      </c>
      <c r="B14" s="32" t="s">
        <v>32</v>
      </c>
      <c r="C14" s="32" t="s">
        <v>25</v>
      </c>
      <c r="D14" s="32">
        <v>900726838</v>
      </c>
      <c r="E14" s="32" t="s">
        <v>925</v>
      </c>
      <c r="F14" s="32" t="s">
        <v>58</v>
      </c>
      <c r="G14" s="32" t="s">
        <v>59</v>
      </c>
      <c r="H14" s="32" t="s">
        <v>27</v>
      </c>
      <c r="I14" s="32" t="s">
        <v>926</v>
      </c>
      <c r="J14" s="32" t="s">
        <v>158</v>
      </c>
      <c r="K14" s="32" t="s">
        <v>247</v>
      </c>
      <c r="L14" s="32" t="s">
        <v>30</v>
      </c>
      <c r="M14" s="32">
        <v>2370059</v>
      </c>
      <c r="N14" s="32">
        <v>63112</v>
      </c>
      <c r="O14" s="32">
        <v>2433171</v>
      </c>
      <c r="P14" s="32">
        <v>516434</v>
      </c>
      <c r="Q14" s="32">
        <v>1853656</v>
      </c>
      <c r="R14" s="32">
        <v>2370090</v>
      </c>
      <c r="S14" s="32">
        <v>63081</v>
      </c>
      <c r="T14" s="32">
        <v>-286114</v>
      </c>
      <c r="U14" s="32">
        <v>59918</v>
      </c>
      <c r="V14" s="20">
        <f>+$M14/$P14</f>
        <v>4.5892776230844596</v>
      </c>
      <c r="W14" s="18">
        <f>+$R14/$O14</f>
        <v>0.97407457182417512</v>
      </c>
      <c r="X14" s="32">
        <f>+$T14/$U14</f>
        <v>-4.7750926265896725</v>
      </c>
      <c r="Y14" s="8">
        <f>+$T14/$S14</f>
        <v>-4.5356604999920735</v>
      </c>
      <c r="AA14" s="35">
        <f>+$T14/$O14</f>
        <v>-0.11758894052247047</v>
      </c>
    </row>
    <row r="15" spans="1:27" ht="21.75" customHeight="1" x14ac:dyDescent="0.3">
      <c r="A15" s="33">
        <v>10714</v>
      </c>
      <c r="B15" s="32" t="s">
        <v>32</v>
      </c>
      <c r="C15" s="32" t="s">
        <v>25</v>
      </c>
      <c r="D15" s="32">
        <v>830023239</v>
      </c>
      <c r="E15" s="32" t="s">
        <v>451</v>
      </c>
      <c r="F15" s="32" t="s">
        <v>58</v>
      </c>
      <c r="G15" s="32" t="s">
        <v>59</v>
      </c>
      <c r="H15" s="32" t="s">
        <v>27</v>
      </c>
      <c r="I15" s="32" t="s">
        <v>452</v>
      </c>
      <c r="J15" s="32" t="s">
        <v>29</v>
      </c>
      <c r="K15" s="32" t="s">
        <v>29</v>
      </c>
      <c r="L15" s="32" t="s">
        <v>30</v>
      </c>
      <c r="M15" s="32">
        <v>579808</v>
      </c>
      <c r="N15" s="32">
        <v>3237575</v>
      </c>
      <c r="O15" s="32">
        <v>3817383</v>
      </c>
      <c r="P15" s="32">
        <v>1013000</v>
      </c>
      <c r="Q15" s="32">
        <v>3272556</v>
      </c>
      <c r="R15" s="32">
        <v>4285556</v>
      </c>
      <c r="S15" s="32">
        <v>-468173</v>
      </c>
      <c r="T15" s="32">
        <v>-440787</v>
      </c>
      <c r="U15" s="32">
        <v>31776</v>
      </c>
      <c r="V15" s="20">
        <f>+$M15/$P15</f>
        <v>0.57236722606120438</v>
      </c>
      <c r="W15" s="18">
        <f>+$R15/$O15</f>
        <v>1.1226423966366488</v>
      </c>
      <c r="X15" s="32">
        <f>+$T15/$U15</f>
        <v>-13.871695619335348</v>
      </c>
      <c r="Y15" s="8">
        <f>+$T15/$S15</f>
        <v>0.94150452930861028</v>
      </c>
      <c r="AA15" s="35">
        <f>+$T15/$O15</f>
        <v>-0.11546837191866784</v>
      </c>
    </row>
    <row r="16" spans="1:27" x14ac:dyDescent="0.3">
      <c r="A16" s="33">
        <v>776</v>
      </c>
      <c r="B16" s="32" t="s">
        <v>31</v>
      </c>
      <c r="C16" s="32" t="s">
        <v>25</v>
      </c>
      <c r="D16" s="32">
        <v>860001771</v>
      </c>
      <c r="E16" s="32" t="s">
        <v>254</v>
      </c>
      <c r="F16" s="32" t="s">
        <v>58</v>
      </c>
      <c r="G16" s="32" t="s">
        <v>59</v>
      </c>
      <c r="H16" s="32" t="s">
        <v>255</v>
      </c>
      <c r="I16" s="32" t="s">
        <v>256</v>
      </c>
      <c r="J16" s="32" t="s">
        <v>29</v>
      </c>
      <c r="K16" s="32" t="s">
        <v>29</v>
      </c>
      <c r="L16" s="32" t="s">
        <v>30</v>
      </c>
      <c r="M16" s="32">
        <v>22087937</v>
      </c>
      <c r="N16" s="32">
        <v>9346674</v>
      </c>
      <c r="O16" s="32">
        <v>31434611</v>
      </c>
      <c r="P16" s="32">
        <v>21684260</v>
      </c>
      <c r="Q16" s="32">
        <v>523965</v>
      </c>
      <c r="R16" s="32">
        <v>22208225</v>
      </c>
      <c r="S16" s="32">
        <v>9226386</v>
      </c>
      <c r="T16" s="32">
        <v>-2867948</v>
      </c>
      <c r="U16" s="32">
        <v>1054138</v>
      </c>
      <c r="V16" s="20">
        <f>+$M16/$P16</f>
        <v>1.0186161298564027</v>
      </c>
      <c r="W16" s="18">
        <f>+$R16/$O16</f>
        <v>0.70648957609177987</v>
      </c>
      <c r="X16" s="32">
        <f>+$T16/$U16</f>
        <v>-2.7206570676704569</v>
      </c>
      <c r="Y16" s="8">
        <f>+$T16/$S16</f>
        <v>-0.3108419699761098</v>
      </c>
      <c r="AA16" s="35">
        <f>+$T16/$O16</f>
        <v>-9.1235358376154235E-2</v>
      </c>
    </row>
    <row r="17" spans="1:28" x14ac:dyDescent="0.3">
      <c r="A17" s="33">
        <v>35480</v>
      </c>
      <c r="B17" s="32" t="s">
        <v>32</v>
      </c>
      <c r="C17" s="32" t="s">
        <v>25</v>
      </c>
      <c r="D17" s="32">
        <v>900495589</v>
      </c>
      <c r="E17" s="32" t="s">
        <v>867</v>
      </c>
      <c r="F17" s="32" t="s">
        <v>58</v>
      </c>
      <c r="G17" s="32" t="s">
        <v>59</v>
      </c>
      <c r="H17" s="32" t="s">
        <v>27</v>
      </c>
      <c r="I17" s="32" t="s">
        <v>868</v>
      </c>
      <c r="J17" s="32" t="s">
        <v>29</v>
      </c>
      <c r="K17" s="32" t="s">
        <v>29</v>
      </c>
      <c r="L17" s="32" t="s">
        <v>30</v>
      </c>
      <c r="M17" s="32">
        <v>5610640</v>
      </c>
      <c r="N17" s="32">
        <v>235421</v>
      </c>
      <c r="O17" s="32">
        <v>5846061</v>
      </c>
      <c r="P17" s="32">
        <v>2475260</v>
      </c>
      <c r="Q17" s="32">
        <v>2639244</v>
      </c>
      <c r="R17" s="32">
        <v>5114504</v>
      </c>
      <c r="S17" s="32">
        <v>731557</v>
      </c>
      <c r="T17" s="32">
        <v>-495480</v>
      </c>
      <c r="U17" s="32">
        <v>331573</v>
      </c>
      <c r="V17" s="20">
        <f>+$M17/$P17</f>
        <v>2.2666871358968352</v>
      </c>
      <c r="W17" s="18">
        <f>+$R17/$O17</f>
        <v>0.87486326263102621</v>
      </c>
      <c r="X17" s="32">
        <f>+$T17/$U17</f>
        <v>-1.4943315649947373</v>
      </c>
      <c r="Y17" s="8">
        <f>+$T17/$S17</f>
        <v>-0.67729513899805482</v>
      </c>
      <c r="AA17" s="35">
        <f>+$T17/$O17</f>
        <v>-8.4754503930082159E-2</v>
      </c>
    </row>
    <row r="18" spans="1:28" x14ac:dyDescent="0.3">
      <c r="A18" s="33">
        <v>3728</v>
      </c>
      <c r="B18" s="32" t="s">
        <v>32</v>
      </c>
      <c r="C18" s="32" t="s">
        <v>25</v>
      </c>
      <c r="D18" s="32">
        <v>800188522</v>
      </c>
      <c r="E18" s="32" t="s">
        <v>330</v>
      </c>
      <c r="F18" s="32" t="s">
        <v>58</v>
      </c>
      <c r="G18" s="32" t="s">
        <v>59</v>
      </c>
      <c r="H18" s="32" t="s">
        <v>51</v>
      </c>
      <c r="I18" s="32" t="s">
        <v>331</v>
      </c>
      <c r="J18" s="32" t="s">
        <v>29</v>
      </c>
      <c r="K18" s="32" t="s">
        <v>29</v>
      </c>
      <c r="L18" s="32" t="s">
        <v>30</v>
      </c>
      <c r="M18" s="32">
        <v>476040</v>
      </c>
      <c r="N18" s="32">
        <v>4071</v>
      </c>
      <c r="O18" s="32">
        <v>480111</v>
      </c>
      <c r="P18" s="32">
        <v>331401</v>
      </c>
      <c r="R18" s="32">
        <v>331401</v>
      </c>
      <c r="S18" s="32">
        <v>148710</v>
      </c>
      <c r="T18" s="32">
        <v>-39374</v>
      </c>
      <c r="V18" s="20">
        <f>+$M18/$P18</f>
        <v>1.4364470837444667</v>
      </c>
      <c r="W18" s="18">
        <f>+$R18/$O18</f>
        <v>0.6902591275767479</v>
      </c>
      <c r="Y18" s="8">
        <f>+$T18/$S18</f>
        <v>-0.26477035841570845</v>
      </c>
      <c r="AA18" s="35">
        <f>+$T18/$O18</f>
        <v>-8.2010201807498684E-2</v>
      </c>
    </row>
    <row r="19" spans="1:28" x14ac:dyDescent="0.3">
      <c r="A19" s="33">
        <v>1702</v>
      </c>
      <c r="B19" s="32" t="s">
        <v>24</v>
      </c>
      <c r="C19" s="32" t="s">
        <v>25</v>
      </c>
      <c r="D19" s="32">
        <v>830117139</v>
      </c>
      <c r="E19" s="32" t="s">
        <v>108</v>
      </c>
      <c r="F19" s="32" t="s">
        <v>58</v>
      </c>
      <c r="G19" s="32" t="s">
        <v>59</v>
      </c>
      <c r="H19" s="32" t="s">
        <v>87</v>
      </c>
      <c r="I19" s="32" t="s">
        <v>109</v>
      </c>
      <c r="J19" s="32" t="s">
        <v>29</v>
      </c>
      <c r="K19" s="32" t="s">
        <v>29</v>
      </c>
      <c r="L19" s="32" t="s">
        <v>30</v>
      </c>
      <c r="M19" s="32">
        <v>45697091</v>
      </c>
      <c r="N19" s="32">
        <v>19362469</v>
      </c>
      <c r="O19" s="32">
        <v>65059560</v>
      </c>
      <c r="P19" s="32">
        <v>6423178</v>
      </c>
      <c r="Q19" s="32">
        <v>1123710</v>
      </c>
      <c r="R19" s="32">
        <v>7546888</v>
      </c>
      <c r="S19" s="32">
        <v>57512672</v>
      </c>
      <c r="T19" s="32">
        <v>-5207169</v>
      </c>
      <c r="U19" s="32">
        <v>1041003</v>
      </c>
      <c r="V19" s="20">
        <f>+$M19/$P19</f>
        <v>7.1144052056474223</v>
      </c>
      <c r="W19" s="18">
        <f>+$R19/$O19</f>
        <v>0.11599967783366504</v>
      </c>
      <c r="X19" s="32">
        <f>+$T19/$U19</f>
        <v>-5.0020691583021373</v>
      </c>
      <c r="Y19" s="8">
        <f>+$T19/$S19</f>
        <v>-9.0539507536704256E-2</v>
      </c>
      <c r="AA19" s="35">
        <f>+$T19/$O19</f>
        <v>-8.0036953831227872E-2</v>
      </c>
    </row>
    <row r="20" spans="1:28" x14ac:dyDescent="0.3">
      <c r="A20" s="33">
        <v>15454</v>
      </c>
      <c r="B20" s="32" t="s">
        <v>32</v>
      </c>
      <c r="C20" s="32" t="s">
        <v>25</v>
      </c>
      <c r="D20" s="32">
        <v>860000368</v>
      </c>
      <c r="E20" s="32" t="s">
        <v>559</v>
      </c>
      <c r="F20" s="32" t="s">
        <v>58</v>
      </c>
      <c r="G20" s="32" t="s">
        <v>59</v>
      </c>
      <c r="H20" s="32" t="s">
        <v>44</v>
      </c>
      <c r="I20" s="32" t="s">
        <v>560</v>
      </c>
      <c r="J20" s="32" t="s">
        <v>29</v>
      </c>
      <c r="K20" s="32" t="s">
        <v>29</v>
      </c>
      <c r="L20" s="32" t="s">
        <v>30</v>
      </c>
      <c r="M20" s="32">
        <v>5286379</v>
      </c>
      <c r="N20" s="32">
        <v>28141719</v>
      </c>
      <c r="O20" s="32">
        <v>33428098</v>
      </c>
      <c r="P20" s="32">
        <v>15774133</v>
      </c>
      <c r="Q20" s="32">
        <v>12230781</v>
      </c>
      <c r="R20" s="32">
        <v>28004914</v>
      </c>
      <c r="S20" s="32">
        <v>5423184</v>
      </c>
      <c r="T20" s="32">
        <v>-2176285</v>
      </c>
      <c r="U20" s="32">
        <v>44287</v>
      </c>
      <c r="V20" s="20">
        <f>+$M20/$P20</f>
        <v>0.3351296074402314</v>
      </c>
      <c r="W20" s="18">
        <f>+$R20/$O20</f>
        <v>0.83776570237409265</v>
      </c>
      <c r="X20" s="32">
        <f>+$T20/$U20</f>
        <v>-49.140492695373361</v>
      </c>
      <c r="Y20" s="8">
        <f>+$T20/$S20</f>
        <v>-0.40129285674245979</v>
      </c>
      <c r="AA20" s="35">
        <f>+$T20/$O20</f>
        <v>-6.5103464755906837E-2</v>
      </c>
    </row>
    <row r="21" spans="1:28" x14ac:dyDescent="0.3">
      <c r="A21" s="33">
        <v>25332</v>
      </c>
      <c r="B21" s="32" t="s">
        <v>32</v>
      </c>
      <c r="C21" s="32" t="s">
        <v>25</v>
      </c>
      <c r="D21" s="32">
        <v>900148010</v>
      </c>
      <c r="E21" s="32" t="s">
        <v>716</v>
      </c>
      <c r="F21" s="32" t="s">
        <v>58</v>
      </c>
      <c r="G21" s="32" t="s">
        <v>59</v>
      </c>
      <c r="H21" s="32" t="s">
        <v>27</v>
      </c>
      <c r="I21" s="32" t="s">
        <v>717</v>
      </c>
      <c r="J21" s="32" t="s">
        <v>74</v>
      </c>
      <c r="K21" s="32" t="s">
        <v>177</v>
      </c>
      <c r="L21" s="32" t="s">
        <v>30</v>
      </c>
      <c r="M21" s="32">
        <v>6776932</v>
      </c>
      <c r="O21" s="32">
        <v>6776932</v>
      </c>
      <c r="P21" s="32">
        <v>11472</v>
      </c>
      <c r="Q21" s="32">
        <v>19325057</v>
      </c>
      <c r="R21" s="32">
        <v>19336529</v>
      </c>
      <c r="S21" s="32">
        <v>-12559597</v>
      </c>
      <c r="T21" s="32">
        <v>-353426</v>
      </c>
      <c r="U21" s="32">
        <v>834</v>
      </c>
      <c r="V21" s="20">
        <f>+$M21/$P21</f>
        <v>590.73675034867506</v>
      </c>
      <c r="W21" s="18">
        <f>+$R21/$O21</f>
        <v>2.8532865609393747</v>
      </c>
      <c r="X21" s="32">
        <f>+$T21/$U21</f>
        <v>-423.77218225419665</v>
      </c>
      <c r="Y21" s="8">
        <f>+$T21/$S21</f>
        <v>2.8139915635828124E-2</v>
      </c>
      <c r="AA21" s="35">
        <f>+$T21/$O21</f>
        <v>-5.2151327473848048E-2</v>
      </c>
    </row>
    <row r="22" spans="1:28" x14ac:dyDescent="0.3">
      <c r="A22" s="33">
        <v>6456</v>
      </c>
      <c r="B22" s="32" t="s">
        <v>32</v>
      </c>
      <c r="C22" s="32" t="s">
        <v>25</v>
      </c>
      <c r="D22" s="32">
        <v>805005133</v>
      </c>
      <c r="E22" s="32" t="s">
        <v>380</v>
      </c>
      <c r="F22" s="32" t="s">
        <v>58</v>
      </c>
      <c r="G22" s="32" t="s">
        <v>59</v>
      </c>
      <c r="H22" s="32" t="s">
        <v>27</v>
      </c>
      <c r="I22" s="32" t="s">
        <v>381</v>
      </c>
      <c r="J22" s="32" t="s">
        <v>158</v>
      </c>
      <c r="K22" s="32" t="s">
        <v>247</v>
      </c>
      <c r="L22" s="32" t="s">
        <v>30</v>
      </c>
      <c r="M22" s="32">
        <v>2366892</v>
      </c>
      <c r="N22" s="32">
        <v>785321</v>
      </c>
      <c r="O22" s="32">
        <v>3152213</v>
      </c>
      <c r="P22" s="32">
        <v>2040761</v>
      </c>
      <c r="Q22" s="32">
        <v>52491</v>
      </c>
      <c r="R22" s="32">
        <v>2093252</v>
      </c>
      <c r="S22" s="32">
        <v>1058961</v>
      </c>
      <c r="T22" s="32">
        <v>-147580</v>
      </c>
      <c r="V22" s="20">
        <f>+$M22/$P22</f>
        <v>1.1598085224090424</v>
      </c>
      <c r="W22" s="18">
        <f>+$R22/$O22</f>
        <v>0.66405791740596209</v>
      </c>
      <c r="Y22" s="8">
        <f>+$T22/$S22</f>
        <v>-0.13936301714605165</v>
      </c>
      <c r="AA22" s="35">
        <f>+$T22/$O22</f>
        <v>-4.6817902216633206E-2</v>
      </c>
    </row>
    <row r="23" spans="1:28" x14ac:dyDescent="0.3">
      <c r="A23" s="33">
        <v>11986</v>
      </c>
      <c r="B23" s="32" t="s">
        <v>32</v>
      </c>
      <c r="C23" s="32" t="s">
        <v>25</v>
      </c>
      <c r="D23" s="32">
        <v>830065206</v>
      </c>
      <c r="E23" s="32" t="s">
        <v>485</v>
      </c>
      <c r="F23" s="32" t="s">
        <v>58</v>
      </c>
      <c r="G23" s="32" t="s">
        <v>59</v>
      </c>
      <c r="H23" s="32" t="s">
        <v>27</v>
      </c>
      <c r="I23" s="32" t="s">
        <v>486</v>
      </c>
      <c r="J23" s="32" t="s">
        <v>29</v>
      </c>
      <c r="K23" s="32" t="s">
        <v>29</v>
      </c>
      <c r="L23" s="32" t="s">
        <v>30</v>
      </c>
      <c r="M23" s="32">
        <v>4130443</v>
      </c>
      <c r="N23" s="32">
        <v>947353</v>
      </c>
      <c r="O23" s="32">
        <v>5077796</v>
      </c>
      <c r="P23" s="32">
        <v>488501</v>
      </c>
      <c r="Q23" s="32">
        <v>129295</v>
      </c>
      <c r="R23" s="32">
        <v>617796</v>
      </c>
      <c r="S23" s="32">
        <v>4460000</v>
      </c>
      <c r="T23" s="32">
        <v>-226173</v>
      </c>
      <c r="U23" s="32">
        <v>17426</v>
      </c>
      <c r="V23" s="20">
        <f>+$M23/$P23</f>
        <v>8.455341954264167</v>
      </c>
      <c r="W23" s="18">
        <f>+$R23/$O23</f>
        <v>0.12166617170126567</v>
      </c>
      <c r="X23" s="32">
        <f>+$T23/$U23</f>
        <v>-12.979054286698037</v>
      </c>
      <c r="Y23" s="8">
        <f>+$T23/$S23</f>
        <v>-5.0711434977578476E-2</v>
      </c>
      <c r="AA23" s="35">
        <f>+$T23/$O23</f>
        <v>-4.4541568822378842E-2</v>
      </c>
    </row>
    <row r="24" spans="1:28" x14ac:dyDescent="0.3">
      <c r="A24" s="33">
        <v>8922</v>
      </c>
      <c r="B24" s="32" t="s">
        <v>32</v>
      </c>
      <c r="C24" s="32" t="s">
        <v>25</v>
      </c>
      <c r="D24" s="32">
        <v>811044610</v>
      </c>
      <c r="E24" s="32" t="s">
        <v>417</v>
      </c>
      <c r="F24" s="32" t="s">
        <v>58</v>
      </c>
      <c r="G24" s="32" t="s">
        <v>59</v>
      </c>
      <c r="H24" s="32" t="s">
        <v>27</v>
      </c>
      <c r="I24" s="32" t="s">
        <v>418</v>
      </c>
      <c r="J24" s="32" t="s">
        <v>41</v>
      </c>
      <c r="K24" s="32" t="s">
        <v>42</v>
      </c>
      <c r="L24" s="32" t="s">
        <v>30</v>
      </c>
      <c r="M24" s="32">
        <v>4961633</v>
      </c>
      <c r="N24" s="32">
        <v>6290556</v>
      </c>
      <c r="O24" s="32">
        <v>11252189</v>
      </c>
      <c r="P24" s="32">
        <v>1108217</v>
      </c>
      <c r="Q24" s="32">
        <v>5497977</v>
      </c>
      <c r="R24" s="32">
        <v>6606194</v>
      </c>
      <c r="S24" s="32">
        <v>4645995</v>
      </c>
      <c r="T24" s="32">
        <v>-500233</v>
      </c>
      <c r="U24" s="32">
        <v>701943</v>
      </c>
      <c r="V24" s="20">
        <f>+$M24/$P24</f>
        <v>4.4771312838550577</v>
      </c>
      <c r="W24" s="18">
        <f>+$R24/$O24</f>
        <v>0.58710300724596787</v>
      </c>
      <c r="X24" s="32">
        <f>+$T24/$U24</f>
        <v>-0.71264048505362976</v>
      </c>
      <c r="Y24" s="8">
        <f>+$T24/$S24</f>
        <v>-0.10766972413874745</v>
      </c>
      <c r="AA24" s="35">
        <f>+$T24/$O24</f>
        <v>-4.4456505307545045E-2</v>
      </c>
    </row>
    <row r="25" spans="1:28" x14ac:dyDescent="0.3">
      <c r="A25" s="33">
        <v>4618</v>
      </c>
      <c r="B25" s="32" t="s">
        <v>32</v>
      </c>
      <c r="C25" s="32" t="s">
        <v>25</v>
      </c>
      <c r="D25" s="32">
        <v>800227915</v>
      </c>
      <c r="E25" s="32" t="s">
        <v>356</v>
      </c>
      <c r="F25" s="32" t="s">
        <v>58</v>
      </c>
      <c r="G25" s="32" t="s">
        <v>59</v>
      </c>
      <c r="H25" s="32" t="s">
        <v>27</v>
      </c>
      <c r="I25" s="32" t="s">
        <v>357</v>
      </c>
      <c r="J25" s="32" t="s">
        <v>29</v>
      </c>
      <c r="K25" s="32" t="s">
        <v>29</v>
      </c>
      <c r="L25" s="32" t="s">
        <v>30</v>
      </c>
      <c r="M25" s="32">
        <v>7102207</v>
      </c>
      <c r="N25" s="32">
        <v>2627194</v>
      </c>
      <c r="O25" s="32">
        <v>9729401</v>
      </c>
      <c r="P25" s="32">
        <v>3740603</v>
      </c>
      <c r="Q25" s="32">
        <v>5167983</v>
      </c>
      <c r="R25" s="32">
        <v>8908586</v>
      </c>
      <c r="S25" s="32">
        <v>820815</v>
      </c>
      <c r="T25" s="32">
        <v>-378348</v>
      </c>
      <c r="V25" s="20">
        <f>+$M25/$P25</f>
        <v>1.8986797048497261</v>
      </c>
      <c r="W25" s="18">
        <f>+$R25/$O25</f>
        <v>0.91563560798861099</v>
      </c>
      <c r="Y25" s="8">
        <f>+$T25/$S25</f>
        <v>-0.46094186875239851</v>
      </c>
      <c r="AA25" s="35">
        <f>+$T25/$O25</f>
        <v>-3.8887080509889559E-2</v>
      </c>
    </row>
    <row r="26" spans="1:28" x14ac:dyDescent="0.3">
      <c r="A26" s="33">
        <v>17398</v>
      </c>
      <c r="B26" s="32" t="s">
        <v>32</v>
      </c>
      <c r="C26" s="32" t="s">
        <v>25</v>
      </c>
      <c r="D26" s="32">
        <v>860403699</v>
      </c>
      <c r="E26" s="32" t="s">
        <v>596</v>
      </c>
      <c r="F26" s="32" t="s">
        <v>58</v>
      </c>
      <c r="G26" s="32" t="s">
        <v>59</v>
      </c>
      <c r="H26" s="32" t="s">
        <v>27</v>
      </c>
      <c r="I26" s="32" t="s">
        <v>597</v>
      </c>
      <c r="J26" s="32" t="s">
        <v>29</v>
      </c>
      <c r="K26" s="32" t="s">
        <v>29</v>
      </c>
      <c r="L26" s="32" t="s">
        <v>30</v>
      </c>
      <c r="M26" s="32">
        <v>11814695</v>
      </c>
      <c r="N26" s="32">
        <v>5511070</v>
      </c>
      <c r="O26" s="32">
        <v>17325765</v>
      </c>
      <c r="P26" s="32">
        <v>2704960</v>
      </c>
      <c r="Q26" s="32">
        <v>4029130</v>
      </c>
      <c r="R26" s="32">
        <v>6734090</v>
      </c>
      <c r="S26" s="32">
        <v>10591675</v>
      </c>
      <c r="T26" s="32">
        <v>-621908</v>
      </c>
      <c r="V26" s="20">
        <f>+$M26/$P26</f>
        <v>4.3677891724831417</v>
      </c>
      <c r="W26" s="18">
        <f>+$R26/$O26</f>
        <v>0.38867490122369774</v>
      </c>
      <c r="Y26" s="8">
        <f>+$T26/$S26</f>
        <v>-5.8716680789393558E-2</v>
      </c>
      <c r="AA26" s="35">
        <f>+$T26/$O26</f>
        <v>-3.589498068339262E-2</v>
      </c>
    </row>
    <row r="27" spans="1:28" x14ac:dyDescent="0.3">
      <c r="A27" s="33">
        <v>17192</v>
      </c>
      <c r="B27" s="32" t="s">
        <v>32</v>
      </c>
      <c r="C27" s="32" t="s">
        <v>25</v>
      </c>
      <c r="D27" s="32">
        <v>860090324</v>
      </c>
      <c r="E27" s="32" t="s">
        <v>590</v>
      </c>
      <c r="F27" s="32" t="s">
        <v>58</v>
      </c>
      <c r="G27" s="32" t="s">
        <v>59</v>
      </c>
      <c r="H27" s="32" t="s">
        <v>27</v>
      </c>
      <c r="I27" s="32" t="s">
        <v>591</v>
      </c>
      <c r="J27" s="32" t="s">
        <v>29</v>
      </c>
      <c r="K27" s="32" t="s">
        <v>29</v>
      </c>
      <c r="L27" s="32" t="s">
        <v>30</v>
      </c>
      <c r="M27" s="32">
        <v>46672475</v>
      </c>
      <c r="N27" s="32">
        <v>2291020</v>
      </c>
      <c r="O27" s="32">
        <v>48963495</v>
      </c>
      <c r="P27" s="32">
        <v>30130697</v>
      </c>
      <c r="Q27" s="32">
        <v>9587527</v>
      </c>
      <c r="R27" s="32">
        <v>39718224</v>
      </c>
      <c r="S27" s="32">
        <v>9245271</v>
      </c>
      <c r="T27" s="32">
        <v>-1583242</v>
      </c>
      <c r="U27" s="32">
        <v>205850</v>
      </c>
      <c r="V27" s="20">
        <f>+$M27/$P27</f>
        <v>1.5490008412351033</v>
      </c>
      <c r="W27" s="18">
        <f>+$R27/$O27</f>
        <v>0.81118032934536233</v>
      </c>
      <c r="X27" s="32">
        <f>+$T27/$U27</f>
        <v>-7.6912411950449355</v>
      </c>
      <c r="Y27" s="8">
        <f>+$T27/$S27</f>
        <v>-0.17124884711329716</v>
      </c>
      <c r="AA27" s="35">
        <f>+$T27/$O27</f>
        <v>-3.2335150911919179E-2</v>
      </c>
    </row>
    <row r="28" spans="1:28" x14ac:dyDescent="0.3">
      <c r="A28" s="33">
        <v>2664</v>
      </c>
      <c r="B28" s="32" t="s">
        <v>24</v>
      </c>
      <c r="C28" s="32" t="s">
        <v>25</v>
      </c>
      <c r="D28" s="32">
        <v>890317417</v>
      </c>
      <c r="E28" s="32" t="s">
        <v>156</v>
      </c>
      <c r="F28" s="32" t="s">
        <v>58</v>
      </c>
      <c r="G28" s="32" t="s">
        <v>59</v>
      </c>
      <c r="H28" s="32" t="s">
        <v>27</v>
      </c>
      <c r="I28" s="32" t="s">
        <v>157</v>
      </c>
      <c r="J28" s="32" t="s">
        <v>158</v>
      </c>
      <c r="K28" s="32" t="s">
        <v>159</v>
      </c>
      <c r="L28" s="32" t="s">
        <v>30</v>
      </c>
      <c r="M28" s="32">
        <v>79627171</v>
      </c>
      <c r="N28" s="32">
        <v>8624560</v>
      </c>
      <c r="O28" s="32">
        <v>88251731</v>
      </c>
      <c r="P28" s="32">
        <v>17309149</v>
      </c>
      <c r="Q28" s="32">
        <v>6744869</v>
      </c>
      <c r="R28" s="32">
        <v>24054018</v>
      </c>
      <c r="S28" s="32">
        <v>64197713</v>
      </c>
      <c r="T28" s="32">
        <v>-2619128</v>
      </c>
      <c r="U28" s="32">
        <v>584867</v>
      </c>
      <c r="V28" s="20">
        <f>+$M28/$P28</f>
        <v>4.6002938099383162</v>
      </c>
      <c r="W28" s="18">
        <f>+$R28/$O28</f>
        <v>0.2725614299848691</v>
      </c>
      <c r="X28" s="32">
        <f>+$T28/$U28</f>
        <v>-4.4781599919297888</v>
      </c>
      <c r="Y28" s="8">
        <f>+$T28/$S28</f>
        <v>-4.0797839636436892E-2</v>
      </c>
      <c r="AA28" s="35">
        <f>+$T28/$O28</f>
        <v>-2.9677922124836283E-2</v>
      </c>
    </row>
    <row r="29" spans="1:28" x14ac:dyDescent="0.3">
      <c r="A29" s="33">
        <v>36188</v>
      </c>
      <c r="B29" s="32" t="s">
        <v>32</v>
      </c>
      <c r="C29" s="32" t="s">
        <v>25</v>
      </c>
      <c r="D29" s="32">
        <v>900525300</v>
      </c>
      <c r="E29" s="32" t="s">
        <v>876</v>
      </c>
      <c r="F29" s="32" t="s">
        <v>58</v>
      </c>
      <c r="G29" s="32" t="s">
        <v>59</v>
      </c>
      <c r="H29" s="32" t="s">
        <v>27</v>
      </c>
      <c r="I29" s="32" t="s">
        <v>877</v>
      </c>
      <c r="J29" s="32" t="s">
        <v>29</v>
      </c>
      <c r="K29" s="32" t="s">
        <v>29</v>
      </c>
      <c r="L29" s="32" t="s">
        <v>30</v>
      </c>
      <c r="M29" s="32">
        <v>2059028</v>
      </c>
      <c r="N29" s="32">
        <v>19667</v>
      </c>
      <c r="O29" s="32">
        <v>2078695</v>
      </c>
      <c r="P29" s="32">
        <v>1966558</v>
      </c>
      <c r="Q29" s="32">
        <v>83378</v>
      </c>
      <c r="R29" s="32">
        <v>2049936</v>
      </c>
      <c r="S29" s="32">
        <v>28759</v>
      </c>
      <c r="T29" s="32">
        <v>-52128</v>
      </c>
      <c r="U29" s="32">
        <v>2762</v>
      </c>
      <c r="V29" s="20">
        <f>+$M29/$P29</f>
        <v>1.0470212421906702</v>
      </c>
      <c r="W29" s="18">
        <f>+$R29/$O29</f>
        <v>0.98616487748322867</v>
      </c>
      <c r="X29" s="32">
        <f>+$T29/$U29</f>
        <v>-18.873280231716148</v>
      </c>
      <c r="Y29" s="8">
        <f>+$T29/$S29</f>
        <v>-1.8125804096109044</v>
      </c>
      <c r="AA29" s="35">
        <f>+$T29/$O29</f>
        <v>-2.5077272038466443E-2</v>
      </c>
    </row>
    <row r="30" spans="1:28" x14ac:dyDescent="0.3">
      <c r="A30" s="33">
        <v>26868</v>
      </c>
      <c r="B30" s="32" t="s">
        <v>32</v>
      </c>
      <c r="C30" s="32" t="s">
        <v>25</v>
      </c>
      <c r="D30" s="32">
        <v>900204640</v>
      </c>
      <c r="E30" s="32" t="s">
        <v>746</v>
      </c>
      <c r="F30" s="32" t="s">
        <v>58</v>
      </c>
      <c r="G30" s="32" t="s">
        <v>59</v>
      </c>
      <c r="H30" s="32" t="s">
        <v>27</v>
      </c>
      <c r="I30" s="32" t="s">
        <v>747</v>
      </c>
      <c r="J30" s="32" t="s">
        <v>39</v>
      </c>
      <c r="K30" s="32" t="s">
        <v>40</v>
      </c>
      <c r="L30" s="32" t="s">
        <v>30</v>
      </c>
      <c r="M30" s="32">
        <v>1355952</v>
      </c>
      <c r="N30" s="32">
        <v>2385785</v>
      </c>
      <c r="O30" s="32">
        <v>3741737</v>
      </c>
      <c r="P30" s="32">
        <v>931792</v>
      </c>
      <c r="Q30" s="32">
        <v>1875131</v>
      </c>
      <c r="R30" s="32">
        <v>2806923</v>
      </c>
      <c r="S30" s="32">
        <v>934814</v>
      </c>
      <c r="T30" s="32">
        <v>-91889</v>
      </c>
      <c r="U30" s="32">
        <v>214</v>
      </c>
      <c r="V30" s="20">
        <f>+$M30/$P30</f>
        <v>1.4552088878204579</v>
      </c>
      <c r="W30" s="18">
        <f>+$R30/$O30</f>
        <v>0.75016576525822098</v>
      </c>
      <c r="X30" s="32">
        <f>+$T30/$U30</f>
        <v>-429.3878504672897</v>
      </c>
      <c r="Y30" s="8">
        <f>+$T30/$S30</f>
        <v>-9.8296559529489291E-2</v>
      </c>
      <c r="AA30" s="35">
        <f>+$T30/$O30</f>
        <v>-2.4557845727799683E-2</v>
      </c>
    </row>
    <row r="31" spans="1:28" x14ac:dyDescent="0.3">
      <c r="A31" s="33">
        <v>1368</v>
      </c>
      <c r="B31" s="32" t="s">
        <v>24</v>
      </c>
      <c r="C31" s="32" t="s">
        <v>25</v>
      </c>
      <c r="D31" s="32">
        <v>830041688</v>
      </c>
      <c r="E31" s="32" t="s">
        <v>93</v>
      </c>
      <c r="F31" s="32" t="s">
        <v>58</v>
      </c>
      <c r="G31" s="32" t="s">
        <v>59</v>
      </c>
      <c r="H31" s="32" t="s">
        <v>27</v>
      </c>
      <c r="I31" s="32" t="s">
        <v>94</v>
      </c>
      <c r="J31" s="32" t="s">
        <v>29</v>
      </c>
      <c r="K31" s="32" t="s">
        <v>29</v>
      </c>
      <c r="L31" s="32" t="s">
        <v>30</v>
      </c>
      <c r="M31" s="32">
        <v>13705602</v>
      </c>
      <c r="N31" s="32">
        <v>2728086</v>
      </c>
      <c r="O31" s="32">
        <v>16433688</v>
      </c>
      <c r="P31" s="32">
        <v>15729277</v>
      </c>
      <c r="Q31" s="32">
        <v>645963</v>
      </c>
      <c r="R31" s="32">
        <v>16375240</v>
      </c>
      <c r="S31" s="32">
        <v>58448</v>
      </c>
      <c r="T31" s="32">
        <v>-398069</v>
      </c>
      <c r="U31" s="32">
        <v>1866570</v>
      </c>
      <c r="V31" s="20">
        <f>+$M31/$P31</f>
        <v>0.87134341902682499</v>
      </c>
      <c r="W31" s="18">
        <f>+$R31/$O31</f>
        <v>0.99644340333101122</v>
      </c>
      <c r="X31" s="32">
        <f>+$T31/$U31</f>
        <v>-0.21326229394022189</v>
      </c>
      <c r="Y31" s="8">
        <f>+$T31/$S31</f>
        <v>-6.8106522036682176</v>
      </c>
      <c r="AA31" s="35">
        <f>+$T31/$O31</f>
        <v>-2.4222742941207111E-2</v>
      </c>
      <c r="AB31" s="9"/>
    </row>
    <row r="32" spans="1:28" x14ac:dyDescent="0.3">
      <c r="A32" s="33">
        <v>20380</v>
      </c>
      <c r="B32" s="32" t="s">
        <v>32</v>
      </c>
      <c r="C32" s="32" t="s">
        <v>25</v>
      </c>
      <c r="D32" s="32">
        <v>890911267</v>
      </c>
      <c r="E32" s="32" t="s">
        <v>634</v>
      </c>
      <c r="F32" s="32" t="s">
        <v>58</v>
      </c>
      <c r="G32" s="32" t="s">
        <v>59</v>
      </c>
      <c r="H32" s="32" t="s">
        <v>27</v>
      </c>
      <c r="I32" s="32" t="s">
        <v>635</v>
      </c>
      <c r="J32" s="32" t="s">
        <v>41</v>
      </c>
      <c r="K32" s="32" t="s">
        <v>42</v>
      </c>
      <c r="L32" s="32" t="s">
        <v>30</v>
      </c>
      <c r="M32" s="32">
        <v>2431768</v>
      </c>
      <c r="N32" s="32">
        <v>1279140</v>
      </c>
      <c r="O32" s="32">
        <v>3710908</v>
      </c>
      <c r="P32" s="32">
        <v>591000</v>
      </c>
      <c r="Q32" s="32">
        <v>1393555</v>
      </c>
      <c r="R32" s="32">
        <v>1984555</v>
      </c>
      <c r="S32" s="32">
        <v>1726353</v>
      </c>
      <c r="T32" s="32">
        <v>-87326</v>
      </c>
      <c r="U32" s="32">
        <v>91813</v>
      </c>
      <c r="V32" s="20">
        <f>+$M32/$P32</f>
        <v>4.1146666666666665</v>
      </c>
      <c r="W32" s="18">
        <f>+$R32/$O32</f>
        <v>0.53478959866426223</v>
      </c>
      <c r="X32" s="32">
        <f>+$T32/$U32</f>
        <v>-0.95112892509775304</v>
      </c>
      <c r="Y32" s="8">
        <f>+$T32/$S32</f>
        <v>-5.058409259288222E-2</v>
      </c>
      <c r="AA32" s="35">
        <f>+$T32/$O32</f>
        <v>-2.3532246016338857E-2</v>
      </c>
    </row>
    <row r="33" spans="1:27" x14ac:dyDescent="0.3">
      <c r="A33" s="33">
        <v>6650</v>
      </c>
      <c r="B33" s="32" t="s">
        <v>32</v>
      </c>
      <c r="C33" s="32" t="s">
        <v>25</v>
      </c>
      <c r="D33" s="32">
        <v>805014567</v>
      </c>
      <c r="E33" s="32" t="s">
        <v>390</v>
      </c>
      <c r="F33" s="32" t="s">
        <v>58</v>
      </c>
      <c r="G33" s="32" t="s">
        <v>59</v>
      </c>
      <c r="H33" s="32" t="s">
        <v>27</v>
      </c>
      <c r="I33" s="32" t="s">
        <v>391</v>
      </c>
      <c r="J33" s="32" t="s">
        <v>158</v>
      </c>
      <c r="K33" s="32" t="s">
        <v>247</v>
      </c>
      <c r="L33" s="32" t="s">
        <v>30</v>
      </c>
      <c r="M33" s="32">
        <v>1045826</v>
      </c>
      <c r="N33" s="32">
        <v>970963</v>
      </c>
      <c r="O33" s="32">
        <v>2016789</v>
      </c>
      <c r="P33" s="32">
        <v>472474</v>
      </c>
      <c r="Q33" s="32">
        <v>582881</v>
      </c>
      <c r="R33" s="32">
        <v>1055355</v>
      </c>
      <c r="S33" s="32">
        <v>961434</v>
      </c>
      <c r="T33" s="32">
        <v>-43382</v>
      </c>
      <c r="U33" s="32">
        <v>139108</v>
      </c>
      <c r="V33" s="20">
        <f>+$M33/$P33</f>
        <v>2.2135101614057069</v>
      </c>
      <c r="W33" s="18">
        <f>+$R33/$O33</f>
        <v>0.52328478586505578</v>
      </c>
      <c r="X33" s="32">
        <f>+$T33/$U33</f>
        <v>-0.31185841216896226</v>
      </c>
      <c r="Y33" s="8">
        <f>+$T33/$S33</f>
        <v>-4.5122182073860505E-2</v>
      </c>
      <c r="AA33" s="35">
        <f>+$T33/$O33</f>
        <v>-2.1510430689576351E-2</v>
      </c>
    </row>
    <row r="34" spans="1:27" x14ac:dyDescent="0.3">
      <c r="A34" s="33">
        <v>17250</v>
      </c>
      <c r="B34" s="32" t="s">
        <v>32</v>
      </c>
      <c r="C34" s="32" t="s">
        <v>25</v>
      </c>
      <c r="D34" s="32">
        <v>860351760</v>
      </c>
      <c r="E34" s="32" t="s">
        <v>592</v>
      </c>
      <c r="F34" s="32" t="s">
        <v>58</v>
      </c>
      <c r="G34" s="32" t="s">
        <v>59</v>
      </c>
      <c r="H34" s="32" t="s">
        <v>27</v>
      </c>
      <c r="I34" s="32" t="s">
        <v>593</v>
      </c>
      <c r="J34" s="32" t="s">
        <v>29</v>
      </c>
      <c r="K34" s="32" t="s">
        <v>29</v>
      </c>
      <c r="L34" s="32" t="s">
        <v>30</v>
      </c>
      <c r="M34" s="32">
        <v>2015376</v>
      </c>
      <c r="N34" s="32">
        <v>1056</v>
      </c>
      <c r="O34" s="32">
        <v>2016432</v>
      </c>
      <c r="P34" s="32">
        <v>1955500</v>
      </c>
      <c r="Q34" s="32">
        <v>73979</v>
      </c>
      <c r="R34" s="32">
        <v>2029479</v>
      </c>
      <c r="S34" s="32">
        <v>-13047</v>
      </c>
      <c r="T34" s="32">
        <v>-42465</v>
      </c>
      <c r="V34" s="20">
        <f>+$M34/$P34</f>
        <v>1.0306192789567885</v>
      </c>
      <c r="W34" s="18">
        <f>+$R34/$O34</f>
        <v>1.0064703396891141</v>
      </c>
      <c r="Y34" s="8">
        <f>+$T34/$S34</f>
        <v>3.2547712117728214</v>
      </c>
      <c r="AA34" s="35">
        <f>+$T34/$O34</f>
        <v>-2.1059475350520128E-2</v>
      </c>
    </row>
    <row r="35" spans="1:27" x14ac:dyDescent="0.3">
      <c r="A35" s="33">
        <v>90</v>
      </c>
      <c r="B35" s="32" t="s">
        <v>24</v>
      </c>
      <c r="C35" s="32" t="s">
        <v>25</v>
      </c>
      <c r="D35" s="32">
        <v>800026212</v>
      </c>
      <c r="E35" s="32" t="s">
        <v>57</v>
      </c>
      <c r="F35" s="32" t="s">
        <v>58</v>
      </c>
      <c r="G35" s="32" t="s">
        <v>59</v>
      </c>
      <c r="H35" s="32" t="s">
        <v>44</v>
      </c>
      <c r="I35" s="32" t="s">
        <v>60</v>
      </c>
      <c r="J35" s="32" t="s">
        <v>29</v>
      </c>
      <c r="K35" s="32" t="s">
        <v>29</v>
      </c>
      <c r="L35" s="32" t="s">
        <v>30</v>
      </c>
      <c r="M35" s="32">
        <v>52396670</v>
      </c>
      <c r="N35" s="32">
        <v>17023731</v>
      </c>
      <c r="O35" s="32">
        <v>69420401</v>
      </c>
      <c r="P35" s="32">
        <v>22163257</v>
      </c>
      <c r="R35" s="32">
        <v>22163257</v>
      </c>
      <c r="S35" s="32">
        <v>47257144</v>
      </c>
      <c r="T35" s="32">
        <v>-948849</v>
      </c>
      <c r="U35" s="32">
        <v>7682415</v>
      </c>
      <c r="V35" s="20">
        <f>+$M35/$P35</f>
        <v>2.3641231972358576</v>
      </c>
      <c r="W35" s="18">
        <f>+$R35/$O35</f>
        <v>0.31926143728268008</v>
      </c>
      <c r="X35" s="32">
        <f>+$T35/$U35</f>
        <v>-0.12350920901825793</v>
      </c>
      <c r="Y35" s="8">
        <f>+$T35/$S35</f>
        <v>-2.0078424544657206E-2</v>
      </c>
      <c r="AA35" s="35">
        <f>+$T35/$O35</f>
        <v>-1.3668157866158106E-2</v>
      </c>
    </row>
    <row r="36" spans="1:27" x14ac:dyDescent="0.3">
      <c r="A36" s="33">
        <v>12592</v>
      </c>
      <c r="B36" s="32" t="s">
        <v>32</v>
      </c>
      <c r="C36" s="32" t="s">
        <v>25</v>
      </c>
      <c r="D36" s="32">
        <v>830084920</v>
      </c>
      <c r="E36" s="32" t="s">
        <v>507</v>
      </c>
      <c r="F36" s="32" t="s">
        <v>58</v>
      </c>
      <c r="G36" s="32" t="s">
        <v>59</v>
      </c>
      <c r="H36" s="32" t="s">
        <v>27</v>
      </c>
      <c r="I36" s="32" t="s">
        <v>508</v>
      </c>
      <c r="J36" s="32" t="s">
        <v>29</v>
      </c>
      <c r="K36" s="32" t="s">
        <v>29</v>
      </c>
      <c r="L36" s="32" t="s">
        <v>30</v>
      </c>
      <c r="M36" s="32">
        <v>14414</v>
      </c>
      <c r="N36" s="32">
        <v>2163045</v>
      </c>
      <c r="O36" s="32">
        <v>2177459</v>
      </c>
      <c r="P36" s="32">
        <v>2</v>
      </c>
      <c r="Q36" s="32">
        <v>2302597</v>
      </c>
      <c r="R36" s="32">
        <v>2302599</v>
      </c>
      <c r="S36" s="32">
        <v>-125140</v>
      </c>
      <c r="T36" s="32">
        <v>-28627</v>
      </c>
      <c r="V36" s="20">
        <f>+$M36/$P36</f>
        <v>7207</v>
      </c>
      <c r="W36" s="18">
        <f>+$R36/$O36</f>
        <v>1.057470657312032</v>
      </c>
      <c r="Y36" s="8">
        <f>+$T36/$S36</f>
        <v>0.22875978903627936</v>
      </c>
      <c r="AA36" s="35">
        <f>+$T36/$O36</f>
        <v>-1.3146975442476758E-2</v>
      </c>
    </row>
    <row r="37" spans="1:27" x14ac:dyDescent="0.3">
      <c r="A37" s="33">
        <v>11518</v>
      </c>
      <c r="B37" s="32" t="s">
        <v>32</v>
      </c>
      <c r="C37" s="32" t="s">
        <v>25</v>
      </c>
      <c r="D37" s="32">
        <v>830051298</v>
      </c>
      <c r="E37" s="32" t="s">
        <v>469</v>
      </c>
      <c r="F37" s="32" t="s">
        <v>58</v>
      </c>
      <c r="G37" s="32" t="s">
        <v>59</v>
      </c>
      <c r="H37" s="32" t="s">
        <v>27</v>
      </c>
      <c r="I37" s="32" t="s">
        <v>470</v>
      </c>
      <c r="J37" s="32" t="s">
        <v>29</v>
      </c>
      <c r="K37" s="32" t="s">
        <v>29</v>
      </c>
      <c r="L37" s="32" t="s">
        <v>30</v>
      </c>
      <c r="M37" s="32">
        <v>18432727</v>
      </c>
      <c r="N37" s="32">
        <v>781834</v>
      </c>
      <c r="O37" s="32">
        <v>19214561</v>
      </c>
      <c r="P37" s="32">
        <v>8449389</v>
      </c>
      <c r="Q37" s="32">
        <v>156359</v>
      </c>
      <c r="R37" s="32">
        <v>8605748</v>
      </c>
      <c r="S37" s="32">
        <v>10608813</v>
      </c>
      <c r="T37" s="32">
        <v>-235478</v>
      </c>
      <c r="V37" s="20">
        <f>+$M37/$P37</f>
        <v>2.1815455531755017</v>
      </c>
      <c r="W37" s="18">
        <f>+$R37/$O37</f>
        <v>0.44787637875255126</v>
      </c>
      <c r="Y37" s="8">
        <f>+$T37/$S37</f>
        <v>-2.2196451195812386E-2</v>
      </c>
      <c r="AA37" s="35">
        <f>+$T37/$O37</f>
        <v>-1.22551850130742E-2</v>
      </c>
    </row>
    <row r="38" spans="1:27" x14ac:dyDescent="0.3">
      <c r="A38" s="33">
        <v>13078</v>
      </c>
      <c r="B38" s="32" t="s">
        <v>32</v>
      </c>
      <c r="C38" s="32" t="s">
        <v>25</v>
      </c>
      <c r="D38" s="32">
        <v>830099538</v>
      </c>
      <c r="E38" s="32" t="s">
        <v>514</v>
      </c>
      <c r="F38" s="32" t="s">
        <v>58</v>
      </c>
      <c r="G38" s="32" t="s">
        <v>59</v>
      </c>
      <c r="H38" s="32" t="s">
        <v>27</v>
      </c>
      <c r="I38" s="32" t="s">
        <v>515</v>
      </c>
      <c r="J38" s="32" t="s">
        <v>29</v>
      </c>
      <c r="K38" s="32" t="s">
        <v>29</v>
      </c>
      <c r="L38" s="32" t="s">
        <v>30</v>
      </c>
      <c r="M38" s="32">
        <v>15224292</v>
      </c>
      <c r="N38" s="32">
        <v>1775033</v>
      </c>
      <c r="O38" s="32">
        <v>16999325</v>
      </c>
      <c r="P38" s="32">
        <v>4865710</v>
      </c>
      <c r="Q38" s="32">
        <v>1691370</v>
      </c>
      <c r="R38" s="32">
        <v>6557080</v>
      </c>
      <c r="S38" s="32">
        <v>10442245</v>
      </c>
      <c r="T38" s="32">
        <v>-157102</v>
      </c>
      <c r="V38" s="20">
        <f>+$M38/$P38</f>
        <v>3.1288942415392613</v>
      </c>
      <c r="W38" s="18">
        <f>+$R38/$O38</f>
        <v>0.38572590382265176</v>
      </c>
      <c r="Y38" s="8">
        <f>+$T38/$S38</f>
        <v>-1.5044849072206216E-2</v>
      </c>
      <c r="AA38" s="35">
        <f>+$T38/$O38</f>
        <v>-9.2416610659540894E-3</v>
      </c>
    </row>
    <row r="39" spans="1:27" x14ac:dyDescent="0.3">
      <c r="A39" s="33">
        <v>41450</v>
      </c>
      <c r="B39" s="32" t="s">
        <v>32</v>
      </c>
      <c r="C39" s="32" t="s">
        <v>25</v>
      </c>
      <c r="D39" s="32">
        <v>900860584</v>
      </c>
      <c r="E39" s="32" t="s">
        <v>944</v>
      </c>
      <c r="F39" s="32" t="s">
        <v>58</v>
      </c>
      <c r="G39" s="32" t="s">
        <v>59</v>
      </c>
      <c r="H39" s="32" t="s">
        <v>27</v>
      </c>
      <c r="I39" s="32" t="s">
        <v>945</v>
      </c>
      <c r="J39" s="32" t="s">
        <v>41</v>
      </c>
      <c r="K39" s="32" t="s">
        <v>42</v>
      </c>
      <c r="L39" s="32" t="s">
        <v>30</v>
      </c>
      <c r="M39" s="32">
        <v>8487957</v>
      </c>
      <c r="N39" s="32">
        <v>24687353</v>
      </c>
      <c r="O39" s="32">
        <v>33175310</v>
      </c>
      <c r="P39" s="32">
        <v>10919405</v>
      </c>
      <c r="Q39" s="32">
        <v>4180062</v>
      </c>
      <c r="R39" s="32">
        <v>15099467</v>
      </c>
      <c r="S39" s="32">
        <v>18075843</v>
      </c>
      <c r="T39" s="32">
        <v>-306516</v>
      </c>
      <c r="U39" s="32">
        <v>19715</v>
      </c>
      <c r="V39" s="20">
        <f>+$M39/$P39</f>
        <v>0.77732779395946938</v>
      </c>
      <c r="W39" s="18">
        <f>+$R39/$O39</f>
        <v>0.45514170025841505</v>
      </c>
      <c r="X39" s="32">
        <f>+$T39/$U39</f>
        <v>-15.5473497337053</v>
      </c>
      <c r="Y39" s="8">
        <f>+$T39/$S39</f>
        <v>-1.6957217431021059E-2</v>
      </c>
      <c r="AA39" s="35">
        <f>+$T39/$O39</f>
        <v>-9.2392806578145015E-3</v>
      </c>
    </row>
    <row r="40" spans="1:27" x14ac:dyDescent="0.3">
      <c r="A40" s="33">
        <v>5080</v>
      </c>
      <c r="B40" s="32" t="s">
        <v>24</v>
      </c>
      <c r="C40" s="32" t="s">
        <v>25</v>
      </c>
      <c r="D40" s="32">
        <v>900839128</v>
      </c>
      <c r="E40" s="32" t="s">
        <v>220</v>
      </c>
      <c r="F40" s="32" t="s">
        <v>58</v>
      </c>
      <c r="G40" s="32" t="s">
        <v>59</v>
      </c>
      <c r="H40" s="32" t="s">
        <v>27</v>
      </c>
      <c r="I40" s="32" t="s">
        <v>221</v>
      </c>
      <c r="J40" s="32" t="s">
        <v>29</v>
      </c>
      <c r="K40" s="32" t="s">
        <v>29</v>
      </c>
      <c r="L40" s="32" t="s">
        <v>30</v>
      </c>
      <c r="M40" s="32">
        <v>33344488</v>
      </c>
      <c r="N40" s="32">
        <v>6767720</v>
      </c>
      <c r="O40" s="32">
        <v>40112208</v>
      </c>
      <c r="P40" s="32">
        <v>17578482</v>
      </c>
      <c r="Q40" s="32">
        <v>6150620</v>
      </c>
      <c r="R40" s="32">
        <v>23729102</v>
      </c>
      <c r="S40" s="32">
        <v>16383106</v>
      </c>
      <c r="T40" s="32">
        <v>-133620</v>
      </c>
      <c r="U40" s="32">
        <v>777470</v>
      </c>
      <c r="V40" s="20">
        <f>+$M40/$P40</f>
        <v>1.8968923482698905</v>
      </c>
      <c r="W40" s="18">
        <f>+$R40/$O40</f>
        <v>0.59156808321297094</v>
      </c>
      <c r="X40" s="32">
        <f>+$T40/$U40</f>
        <v>-0.17186515235314545</v>
      </c>
      <c r="Y40" s="8">
        <f>+$T40/$S40</f>
        <v>-8.155962611729425E-3</v>
      </c>
      <c r="AA40" s="35">
        <f>+$T40/$O40</f>
        <v>-3.3311554427519923E-3</v>
      </c>
    </row>
    <row r="41" spans="1:27" x14ac:dyDescent="0.3">
      <c r="A41" s="33">
        <v>18662</v>
      </c>
      <c r="B41" s="32" t="s">
        <v>32</v>
      </c>
      <c r="C41" s="32" t="s">
        <v>25</v>
      </c>
      <c r="D41" s="32">
        <v>890111918</v>
      </c>
      <c r="E41" s="32" t="s">
        <v>620</v>
      </c>
      <c r="F41" s="32" t="s">
        <v>58</v>
      </c>
      <c r="G41" s="32" t="s">
        <v>59</v>
      </c>
      <c r="H41" s="32" t="s">
        <v>255</v>
      </c>
      <c r="I41" s="32" t="s">
        <v>621</v>
      </c>
      <c r="J41" s="32" t="s">
        <v>46</v>
      </c>
      <c r="K41" s="32" t="s">
        <v>47</v>
      </c>
      <c r="L41" s="32" t="s">
        <v>30</v>
      </c>
      <c r="M41" s="32">
        <v>9370992</v>
      </c>
      <c r="N41" s="32">
        <v>4608159</v>
      </c>
      <c r="O41" s="32">
        <v>13979151</v>
      </c>
      <c r="P41" s="32">
        <v>4765684</v>
      </c>
      <c r="Q41" s="32">
        <v>6683365</v>
      </c>
      <c r="R41" s="32">
        <v>11449049</v>
      </c>
      <c r="S41" s="32">
        <v>2530102</v>
      </c>
      <c r="T41" s="32">
        <v>-45524</v>
      </c>
      <c r="U41" s="32">
        <v>2277</v>
      </c>
      <c r="V41" s="20">
        <f>+$M41/$P41</f>
        <v>1.966347747773457</v>
      </c>
      <c r="W41" s="18">
        <f>+$R41/$O41</f>
        <v>0.8190088940308321</v>
      </c>
      <c r="X41" s="32">
        <f>+$T41/$U41</f>
        <v>-19.992973210364514</v>
      </c>
      <c r="Y41" s="8">
        <f>+$T41/$S41</f>
        <v>-1.7992950481838282E-2</v>
      </c>
      <c r="AA41" s="35">
        <f>+$T41/$O41</f>
        <v>-3.2565640073563837E-3</v>
      </c>
    </row>
    <row r="42" spans="1:27" x14ac:dyDescent="0.3">
      <c r="A42" s="33">
        <v>40976</v>
      </c>
      <c r="B42" s="32" t="s">
        <v>32</v>
      </c>
      <c r="C42" s="32" t="s">
        <v>25</v>
      </c>
      <c r="D42" s="32">
        <v>900809570</v>
      </c>
      <c r="E42" s="32" t="s">
        <v>936</v>
      </c>
      <c r="F42" s="32" t="s">
        <v>58</v>
      </c>
      <c r="G42" s="32" t="s">
        <v>59</v>
      </c>
      <c r="H42" s="32" t="s">
        <v>27</v>
      </c>
      <c r="I42" s="32" t="s">
        <v>937</v>
      </c>
      <c r="J42" s="32" t="s">
        <v>384</v>
      </c>
      <c r="K42" s="32" t="s">
        <v>385</v>
      </c>
      <c r="L42" s="32" t="s">
        <v>30</v>
      </c>
      <c r="M42" s="32">
        <v>208342</v>
      </c>
      <c r="N42" s="32">
        <v>26548208</v>
      </c>
      <c r="O42" s="32">
        <v>26756550</v>
      </c>
      <c r="P42" s="32">
        <v>1767455</v>
      </c>
      <c r="R42" s="32">
        <v>1767455</v>
      </c>
      <c r="S42" s="32">
        <v>24989095</v>
      </c>
      <c r="T42" s="32">
        <v>-58041</v>
      </c>
      <c r="V42" s="20">
        <f>+$M42/$P42</f>
        <v>0.11787683420511413</v>
      </c>
      <c r="W42" s="18">
        <f>+$R42/$O42</f>
        <v>6.6056909429653671E-2</v>
      </c>
      <c r="Y42" s="8">
        <f>+$T42/$S42</f>
        <v>-2.322653141300235E-3</v>
      </c>
      <c r="AA42" s="35">
        <f>+$T42/$O42</f>
        <v>-2.1692258531088651E-3</v>
      </c>
    </row>
    <row r="43" spans="1:27" x14ac:dyDescent="0.3">
      <c r="A43" s="33">
        <v>18936</v>
      </c>
      <c r="B43" s="32" t="s">
        <v>32</v>
      </c>
      <c r="C43" s="32" t="s">
        <v>25</v>
      </c>
      <c r="D43" s="32">
        <v>890208730</v>
      </c>
      <c r="E43" s="32" t="s">
        <v>622</v>
      </c>
      <c r="F43" s="32" t="s">
        <v>58</v>
      </c>
      <c r="G43" s="32" t="s">
        <v>59</v>
      </c>
      <c r="H43" s="32" t="s">
        <v>27</v>
      </c>
      <c r="I43" s="32" t="s">
        <v>623</v>
      </c>
      <c r="J43" s="32" t="s">
        <v>39</v>
      </c>
      <c r="K43" s="32" t="s">
        <v>155</v>
      </c>
      <c r="L43" s="32" t="s">
        <v>30</v>
      </c>
      <c r="M43" s="32">
        <v>27508056</v>
      </c>
      <c r="N43" s="32">
        <v>2066684</v>
      </c>
      <c r="O43" s="32">
        <v>29574740</v>
      </c>
      <c r="P43" s="32">
        <v>20484476</v>
      </c>
      <c r="Q43" s="32">
        <v>4570606</v>
      </c>
      <c r="R43" s="32">
        <v>25055082</v>
      </c>
      <c r="S43" s="32">
        <v>4519658</v>
      </c>
      <c r="T43" s="32">
        <v>-35960</v>
      </c>
      <c r="V43" s="20">
        <f>+$M43/$P43</f>
        <v>1.3428733056193383</v>
      </c>
      <c r="W43" s="18">
        <f>+$R43/$O43</f>
        <v>0.84717843673350979</v>
      </c>
      <c r="Y43" s="8">
        <f>+$T43/$S43</f>
        <v>-7.9563542197219339E-3</v>
      </c>
      <c r="AA43" s="35">
        <f>+$T43/$O43</f>
        <v>-1.2159024897598423E-3</v>
      </c>
    </row>
    <row r="44" spans="1:27" x14ac:dyDescent="0.3">
      <c r="A44" s="33">
        <v>17432</v>
      </c>
      <c r="B44" s="32" t="s">
        <v>32</v>
      </c>
      <c r="C44" s="32" t="s">
        <v>25</v>
      </c>
      <c r="D44" s="32">
        <v>860450913</v>
      </c>
      <c r="E44" s="32" t="s">
        <v>598</v>
      </c>
      <c r="F44" s="32" t="s">
        <v>58</v>
      </c>
      <c r="G44" s="32" t="s">
        <v>59</v>
      </c>
      <c r="H44" s="32" t="s">
        <v>27</v>
      </c>
      <c r="I44" s="32" t="s">
        <v>599</v>
      </c>
      <c r="J44" s="32" t="s">
        <v>74</v>
      </c>
      <c r="K44" s="32" t="s">
        <v>569</v>
      </c>
      <c r="L44" s="32" t="s">
        <v>30</v>
      </c>
      <c r="M44" s="32">
        <v>3211911</v>
      </c>
      <c r="N44" s="32">
        <v>31176585</v>
      </c>
      <c r="O44" s="32">
        <v>34388496</v>
      </c>
      <c r="P44" s="32">
        <v>7588817</v>
      </c>
      <c r="Q44" s="32">
        <v>22972653</v>
      </c>
      <c r="R44" s="32">
        <v>30561470</v>
      </c>
      <c r="S44" s="32">
        <v>3827026</v>
      </c>
      <c r="T44" s="32">
        <v>-37769</v>
      </c>
      <c r="V44" s="20">
        <f>+$M44/$P44</f>
        <v>0.42324264770121617</v>
      </c>
      <c r="W44" s="18">
        <f>+$R44/$O44</f>
        <v>0.88871202741754107</v>
      </c>
      <c r="Y44" s="8">
        <f>+$T44/$S44</f>
        <v>-9.8690210100480114E-3</v>
      </c>
      <c r="AA44" s="35">
        <f>+$T44/$O44</f>
        <v>-1.0983033395819345E-3</v>
      </c>
    </row>
    <row r="45" spans="1:27" x14ac:dyDescent="0.3">
      <c r="A45" s="33">
        <v>14090</v>
      </c>
      <c r="B45" s="32" t="s">
        <v>32</v>
      </c>
      <c r="C45" s="32" t="s">
        <v>25</v>
      </c>
      <c r="D45" s="32">
        <v>830132755</v>
      </c>
      <c r="E45" s="32" t="s">
        <v>534</v>
      </c>
      <c r="F45" s="32" t="s">
        <v>58</v>
      </c>
      <c r="G45" s="32" t="s">
        <v>59</v>
      </c>
      <c r="H45" s="32" t="s">
        <v>44</v>
      </c>
      <c r="I45" s="32" t="s">
        <v>535</v>
      </c>
      <c r="J45" s="32" t="s">
        <v>29</v>
      </c>
      <c r="K45" s="32" t="s">
        <v>29</v>
      </c>
      <c r="L45" s="32" t="s">
        <v>30</v>
      </c>
      <c r="M45" s="32">
        <v>3957326</v>
      </c>
      <c r="N45" s="32">
        <v>6906</v>
      </c>
      <c r="O45" s="32">
        <v>3964232</v>
      </c>
      <c r="P45" s="32">
        <v>80845</v>
      </c>
      <c r="Q45" s="32">
        <v>3286581</v>
      </c>
      <c r="R45" s="32">
        <v>3367426</v>
      </c>
      <c r="S45" s="32">
        <v>596806</v>
      </c>
      <c r="T45" s="32">
        <v>-2746</v>
      </c>
      <c r="V45" s="20">
        <f>+$M45/$P45</f>
        <v>48.949545426433296</v>
      </c>
      <c r="W45" s="18">
        <f>+$R45/$O45</f>
        <v>0.84945230248885539</v>
      </c>
      <c r="Y45" s="8">
        <f>+$T45/$S45</f>
        <v>-4.6011601760035927E-3</v>
      </c>
      <c r="AA45" s="35">
        <f>+$T45/$O45</f>
        <v>-6.9269407037731399E-4</v>
      </c>
    </row>
    <row r="46" spans="1:27" x14ac:dyDescent="0.3">
      <c r="A46" s="33">
        <v>392</v>
      </c>
      <c r="B46" s="32" t="s">
        <v>31</v>
      </c>
      <c r="C46" s="32" t="s">
        <v>25</v>
      </c>
      <c r="D46" s="32">
        <v>805031746</v>
      </c>
      <c r="E46" s="32" t="s">
        <v>248</v>
      </c>
      <c r="F46" s="32" t="s">
        <v>58</v>
      </c>
      <c r="G46" s="32" t="s">
        <v>59</v>
      </c>
      <c r="H46" s="32" t="s">
        <v>51</v>
      </c>
      <c r="I46" s="32" t="s">
        <v>249</v>
      </c>
      <c r="J46" s="32" t="s">
        <v>158</v>
      </c>
      <c r="K46" s="32" t="s">
        <v>247</v>
      </c>
      <c r="L46" s="32" t="s">
        <v>30</v>
      </c>
      <c r="M46" s="32">
        <v>4658</v>
      </c>
      <c r="N46" s="32">
        <v>20968485</v>
      </c>
      <c r="O46" s="32">
        <v>20973143</v>
      </c>
      <c r="P46" s="32">
        <v>8484</v>
      </c>
      <c r="Q46" s="32">
        <v>6652</v>
      </c>
      <c r="R46" s="32">
        <v>15136</v>
      </c>
      <c r="S46" s="32">
        <v>20958007</v>
      </c>
      <c r="T46" s="32">
        <v>-10673</v>
      </c>
      <c r="V46" s="20">
        <f>+$M46/$P46</f>
        <v>0.54903347477604902</v>
      </c>
      <c r="W46" s="18">
        <f>+$R46/$O46</f>
        <v>7.216848709799957E-4</v>
      </c>
      <c r="Y46" s="8">
        <f>+$T46/$S46</f>
        <v>-5.0925643836267442E-4</v>
      </c>
      <c r="AA46" s="35">
        <f>+$T46/$O46</f>
        <v>-5.0888891569565893E-4</v>
      </c>
    </row>
    <row r="47" spans="1:27" x14ac:dyDescent="0.3">
      <c r="A47" s="33">
        <v>16334</v>
      </c>
      <c r="B47" s="32" t="s">
        <v>32</v>
      </c>
      <c r="C47" s="32" t="s">
        <v>25</v>
      </c>
      <c r="D47" s="32">
        <v>860042811</v>
      </c>
      <c r="E47" s="32" t="s">
        <v>578</v>
      </c>
      <c r="F47" s="32" t="s">
        <v>58</v>
      </c>
      <c r="G47" s="32" t="s">
        <v>59</v>
      </c>
      <c r="H47" s="32" t="s">
        <v>27</v>
      </c>
      <c r="I47" s="32" t="s">
        <v>579</v>
      </c>
      <c r="J47" s="32" t="s">
        <v>29</v>
      </c>
      <c r="K47" s="32" t="s">
        <v>29</v>
      </c>
      <c r="L47" s="32" t="s">
        <v>30</v>
      </c>
      <c r="M47" s="32">
        <v>1132237</v>
      </c>
      <c r="N47" s="32">
        <v>5682525</v>
      </c>
      <c r="O47" s="32">
        <v>6814762</v>
      </c>
      <c r="P47" s="32">
        <v>57398</v>
      </c>
      <c r="Q47" s="32">
        <v>54787</v>
      </c>
      <c r="R47" s="32">
        <v>112185</v>
      </c>
      <c r="S47" s="32">
        <v>6702577</v>
      </c>
      <c r="T47" s="32">
        <v>-1769</v>
      </c>
      <c r="V47" s="20">
        <f>+$M47/$P47</f>
        <v>19.726070594794244</v>
      </c>
      <c r="W47" s="18">
        <f>+$R47/$O47</f>
        <v>1.6462056928767285E-2</v>
      </c>
      <c r="Y47" s="8">
        <f>+$T47/$S47</f>
        <v>-2.6392833681731668E-4</v>
      </c>
      <c r="AA47" s="35">
        <f>+$T47/$O47</f>
        <v>-2.5958353351151516E-4</v>
      </c>
    </row>
    <row r="48" spans="1:27" x14ac:dyDescent="0.3">
      <c r="A48" s="33">
        <v>5816</v>
      </c>
      <c r="B48" s="32" t="s">
        <v>32</v>
      </c>
      <c r="C48" s="32" t="s">
        <v>25</v>
      </c>
      <c r="D48" s="32">
        <v>802019980</v>
      </c>
      <c r="E48" s="32" t="s">
        <v>376</v>
      </c>
      <c r="F48" s="32" t="s">
        <v>58</v>
      </c>
      <c r="G48" s="32" t="s">
        <v>59</v>
      </c>
      <c r="H48" s="32" t="s">
        <v>27</v>
      </c>
      <c r="I48" s="32" t="s">
        <v>377</v>
      </c>
      <c r="J48" s="32" t="s">
        <v>46</v>
      </c>
      <c r="K48" s="32" t="s">
        <v>47</v>
      </c>
      <c r="L48" s="32" t="s">
        <v>30</v>
      </c>
      <c r="M48" s="32">
        <v>2799554</v>
      </c>
      <c r="N48" s="32">
        <v>125385</v>
      </c>
      <c r="O48" s="32">
        <v>2924939</v>
      </c>
      <c r="P48" s="32">
        <v>2122099</v>
      </c>
      <c r="Q48" s="32">
        <v>3234260</v>
      </c>
      <c r="R48" s="32">
        <v>5356359</v>
      </c>
      <c r="S48" s="32">
        <v>-2431420</v>
      </c>
      <c r="T48" s="32">
        <v>-722</v>
      </c>
      <c r="V48" s="20">
        <f>+$M48/$P48</f>
        <v>1.3192381693785258</v>
      </c>
      <c r="W48" s="18">
        <f>+$R48/$O48</f>
        <v>1.8312720367843569</v>
      </c>
      <c r="Y48" s="8">
        <f>+$T48/$S48</f>
        <v>2.9694581767033255E-4</v>
      </c>
      <c r="AA48" s="35">
        <f>+$T48/$O48</f>
        <v>-2.468427546694136E-4</v>
      </c>
    </row>
    <row r="49" spans="1:27" x14ac:dyDescent="0.3">
      <c r="A49" s="33">
        <v>1114</v>
      </c>
      <c r="B49" s="32" t="s">
        <v>32</v>
      </c>
      <c r="C49" s="32" t="s">
        <v>25</v>
      </c>
      <c r="D49" s="32">
        <v>800052699</v>
      </c>
      <c r="E49" s="32" t="s">
        <v>286</v>
      </c>
      <c r="F49" s="32" t="s">
        <v>58</v>
      </c>
      <c r="G49" s="32" t="s">
        <v>59</v>
      </c>
      <c r="H49" s="32" t="s">
        <v>44</v>
      </c>
      <c r="I49" s="32" t="s">
        <v>287</v>
      </c>
      <c r="J49" s="32" t="s">
        <v>46</v>
      </c>
      <c r="K49" s="32" t="s">
        <v>47</v>
      </c>
      <c r="L49" s="32" t="s">
        <v>30</v>
      </c>
      <c r="M49" s="32">
        <v>5073254</v>
      </c>
      <c r="N49" s="32">
        <v>50034697</v>
      </c>
      <c r="O49" s="32">
        <v>55107951</v>
      </c>
      <c r="P49" s="32">
        <v>5104644</v>
      </c>
      <c r="Q49" s="32">
        <v>22616419</v>
      </c>
      <c r="R49" s="32">
        <v>27721063</v>
      </c>
      <c r="S49" s="32">
        <v>27386888</v>
      </c>
      <c r="T49" s="32">
        <v>-5190</v>
      </c>
      <c r="U49" s="32">
        <v>7017</v>
      </c>
      <c r="V49" s="20">
        <f>+$M49/$P49</f>
        <v>0.99385069752170774</v>
      </c>
      <c r="W49" s="18">
        <f>+$R49/$O49</f>
        <v>0.50303200349437782</v>
      </c>
      <c r="X49" s="32">
        <f>+$T49/$U49</f>
        <v>-0.73963232150491665</v>
      </c>
      <c r="Y49" s="8">
        <f>+$T49/$S49</f>
        <v>-1.8950674497956833E-4</v>
      </c>
      <c r="AA49" s="35">
        <f>+$T49/$O49</f>
        <v>-9.4178787376797949E-5</v>
      </c>
    </row>
    <row r="50" spans="1:27" x14ac:dyDescent="0.3">
      <c r="A50" s="33">
        <v>3268</v>
      </c>
      <c r="B50" s="32" t="s">
        <v>32</v>
      </c>
      <c r="C50" s="32" t="s">
        <v>25</v>
      </c>
      <c r="D50" s="32">
        <v>800168320</v>
      </c>
      <c r="E50" s="32" t="s">
        <v>322</v>
      </c>
      <c r="F50" s="32" t="s">
        <v>58</v>
      </c>
      <c r="G50" s="32" t="s">
        <v>59</v>
      </c>
      <c r="H50" s="32" t="s">
        <v>27</v>
      </c>
      <c r="I50" s="32" t="s">
        <v>323</v>
      </c>
      <c r="J50" s="32" t="s">
        <v>41</v>
      </c>
      <c r="K50" s="32" t="s">
        <v>81</v>
      </c>
      <c r="L50" s="32" t="s">
        <v>30</v>
      </c>
      <c r="M50" s="32">
        <v>1327070</v>
      </c>
      <c r="N50" s="32">
        <v>1122781</v>
      </c>
      <c r="O50" s="32">
        <v>2449851</v>
      </c>
      <c r="P50" s="32">
        <v>660410</v>
      </c>
      <c r="Q50" s="32">
        <v>840197</v>
      </c>
      <c r="R50" s="32">
        <v>1500607</v>
      </c>
      <c r="S50" s="32">
        <v>949244</v>
      </c>
      <c r="T50" s="32">
        <v>972</v>
      </c>
      <c r="U50" s="32">
        <v>122468</v>
      </c>
      <c r="V50" s="20">
        <f>+$M50/$P50</f>
        <v>2.0094638179312851</v>
      </c>
      <c r="W50" s="18">
        <f>+$R50/$O50</f>
        <v>0.61252990487992942</v>
      </c>
      <c r="X50" s="32">
        <f>+$T50/$U50</f>
        <v>7.9367671555018449E-3</v>
      </c>
      <c r="Y50" s="8">
        <f>+$T50/$S50</f>
        <v>1.0239727614817686E-3</v>
      </c>
      <c r="AA50" s="35">
        <f>+$T50/$O50</f>
        <v>3.9675882329170221E-4</v>
      </c>
    </row>
    <row r="51" spans="1:27" x14ac:dyDescent="0.3">
      <c r="A51" s="33">
        <v>15590</v>
      </c>
      <c r="B51" s="32" t="s">
        <v>32</v>
      </c>
      <c r="C51" s="32" t="s">
        <v>25</v>
      </c>
      <c r="D51" s="32">
        <v>860004285</v>
      </c>
      <c r="E51" s="32" t="s">
        <v>570</v>
      </c>
      <c r="F51" s="32" t="s">
        <v>58</v>
      </c>
      <c r="G51" s="32" t="s">
        <v>59</v>
      </c>
      <c r="H51" s="32" t="s">
        <v>44</v>
      </c>
      <c r="I51" s="32" t="s">
        <v>571</v>
      </c>
      <c r="J51" s="32" t="s">
        <v>29</v>
      </c>
      <c r="K51" s="32" t="s">
        <v>29</v>
      </c>
      <c r="L51" s="32" t="s">
        <v>30</v>
      </c>
      <c r="M51" s="32">
        <v>5011783</v>
      </c>
      <c r="N51" s="32">
        <v>16428535</v>
      </c>
      <c r="O51" s="32">
        <v>21440318</v>
      </c>
      <c r="P51" s="32">
        <v>1587130</v>
      </c>
      <c r="Q51" s="32">
        <v>5674973</v>
      </c>
      <c r="R51" s="32">
        <v>7262103</v>
      </c>
      <c r="S51" s="32">
        <v>14178215</v>
      </c>
      <c r="T51" s="32">
        <v>41015</v>
      </c>
      <c r="V51" s="20">
        <f>+$M51/$P51</f>
        <v>3.1577646443580552</v>
      </c>
      <c r="W51" s="18">
        <f>+$R51/$O51</f>
        <v>0.33871246685800088</v>
      </c>
      <c r="Y51" s="8">
        <f>+$T51/$S51</f>
        <v>2.8928183131656559E-3</v>
      </c>
      <c r="AA51" s="35">
        <f>+$T51/$O51</f>
        <v>1.9129846861413156E-3</v>
      </c>
    </row>
    <row r="52" spans="1:27" x14ac:dyDescent="0.3">
      <c r="A52" s="33">
        <v>10736</v>
      </c>
      <c r="B52" s="32" t="s">
        <v>32</v>
      </c>
      <c r="C52" s="32" t="s">
        <v>25</v>
      </c>
      <c r="D52" s="32">
        <v>830023819</v>
      </c>
      <c r="E52" s="32" t="s">
        <v>453</v>
      </c>
      <c r="F52" s="32" t="s">
        <v>58</v>
      </c>
      <c r="G52" s="32" t="s">
        <v>59</v>
      </c>
      <c r="H52" s="32" t="s">
        <v>27</v>
      </c>
      <c r="I52" s="32" t="s">
        <v>454</v>
      </c>
      <c r="J52" s="32" t="s">
        <v>29</v>
      </c>
      <c r="K52" s="32" t="s">
        <v>29</v>
      </c>
      <c r="L52" s="32" t="s">
        <v>30</v>
      </c>
      <c r="M52" s="32">
        <v>10454999</v>
      </c>
      <c r="N52" s="32">
        <v>3555293</v>
      </c>
      <c r="O52" s="32">
        <v>14010292</v>
      </c>
      <c r="P52" s="32">
        <v>2249273</v>
      </c>
      <c r="Q52" s="32">
        <v>3475727</v>
      </c>
      <c r="R52" s="32">
        <v>5725000</v>
      </c>
      <c r="S52" s="32">
        <v>8285292</v>
      </c>
      <c r="T52" s="32">
        <v>47174</v>
      </c>
      <c r="V52" s="20">
        <f>+$M52/$P52</f>
        <v>4.6481680969806689</v>
      </c>
      <c r="W52" s="18">
        <f>+$R52/$O52</f>
        <v>0.40862817134717822</v>
      </c>
      <c r="Y52" s="8">
        <f>+$T52/$S52</f>
        <v>5.6937039756715874E-3</v>
      </c>
      <c r="AA52" s="35">
        <f>+$T52/$O52</f>
        <v>3.3670961319007485E-3</v>
      </c>
    </row>
    <row r="53" spans="1:27" x14ac:dyDescent="0.3">
      <c r="A53" s="33">
        <v>26078</v>
      </c>
      <c r="B53" s="32" t="s">
        <v>32</v>
      </c>
      <c r="C53" s="32" t="s">
        <v>25</v>
      </c>
      <c r="D53" s="32">
        <v>900175247</v>
      </c>
      <c r="E53" s="32" t="s">
        <v>730</v>
      </c>
      <c r="F53" s="32" t="s">
        <v>58</v>
      </c>
      <c r="G53" s="32" t="s">
        <v>59</v>
      </c>
      <c r="H53" s="32" t="s">
        <v>27</v>
      </c>
      <c r="I53" s="32" t="s">
        <v>731</v>
      </c>
      <c r="J53" s="32" t="s">
        <v>29</v>
      </c>
      <c r="K53" s="32" t="s">
        <v>29</v>
      </c>
      <c r="L53" s="32" t="s">
        <v>30</v>
      </c>
      <c r="M53" s="32">
        <v>1904263</v>
      </c>
      <c r="N53" s="32">
        <v>1869</v>
      </c>
      <c r="O53" s="32">
        <v>1906132</v>
      </c>
      <c r="P53" s="32">
        <v>440403</v>
      </c>
      <c r="Q53" s="32">
        <v>543237</v>
      </c>
      <c r="R53" s="32">
        <v>983640</v>
      </c>
      <c r="S53" s="32">
        <v>922492</v>
      </c>
      <c r="T53" s="32">
        <v>7998</v>
      </c>
      <c r="U53" s="32">
        <v>1220</v>
      </c>
      <c r="V53" s="20">
        <f>+$M53/$P53</f>
        <v>4.3239101459345193</v>
      </c>
      <c r="W53" s="18">
        <f>+$R53/$O53</f>
        <v>0.51603981256282361</v>
      </c>
      <c r="X53" s="32">
        <f>+$T53/$U53</f>
        <v>6.555737704918033</v>
      </c>
      <c r="Y53" s="8">
        <f>+$T53/$S53</f>
        <v>8.6699938861258419E-3</v>
      </c>
      <c r="AA53" s="35">
        <f>+$T53/$O53</f>
        <v>4.195931866208636E-3</v>
      </c>
    </row>
    <row r="54" spans="1:27" x14ac:dyDescent="0.3">
      <c r="A54" s="33">
        <v>2262</v>
      </c>
      <c r="B54" s="32" t="s">
        <v>24</v>
      </c>
      <c r="C54" s="32" t="s">
        <v>25</v>
      </c>
      <c r="D54" s="32">
        <v>860072122</v>
      </c>
      <c r="E54" s="32" t="s">
        <v>137</v>
      </c>
      <c r="F54" s="32" t="s">
        <v>58</v>
      </c>
      <c r="G54" s="32" t="s">
        <v>59</v>
      </c>
      <c r="H54" s="32" t="s">
        <v>27</v>
      </c>
      <c r="I54" s="32" t="s">
        <v>138</v>
      </c>
      <c r="J54" s="32" t="s">
        <v>29</v>
      </c>
      <c r="K54" s="32" t="s">
        <v>29</v>
      </c>
      <c r="L54" s="32" t="s">
        <v>30</v>
      </c>
      <c r="M54" s="32">
        <v>3877277</v>
      </c>
      <c r="N54" s="32">
        <v>42920</v>
      </c>
      <c r="O54" s="32">
        <v>3920197</v>
      </c>
      <c r="P54" s="32">
        <v>1078173</v>
      </c>
      <c r="Q54" s="32">
        <v>867432</v>
      </c>
      <c r="R54" s="32">
        <v>1945605</v>
      </c>
      <c r="S54" s="32">
        <v>1974592</v>
      </c>
      <c r="T54" s="32">
        <v>17064</v>
      </c>
      <c r="V54" s="20">
        <f>+$M54/$P54</f>
        <v>3.5961547914852257</v>
      </c>
      <c r="W54" s="18">
        <f>+$R54/$O54</f>
        <v>0.49630286437135684</v>
      </c>
      <c r="Y54" s="8">
        <f>+$T54/$S54</f>
        <v>8.6417852396849584E-3</v>
      </c>
      <c r="AA54" s="35">
        <f>+$T54/$O54</f>
        <v>4.3528424719472009E-3</v>
      </c>
    </row>
    <row r="55" spans="1:27" x14ac:dyDescent="0.3">
      <c r="A55" s="33">
        <v>32432</v>
      </c>
      <c r="B55" s="32" t="s">
        <v>32</v>
      </c>
      <c r="C55" s="32" t="s">
        <v>25</v>
      </c>
      <c r="D55" s="32">
        <v>900402261</v>
      </c>
      <c r="E55" s="32" t="s">
        <v>816</v>
      </c>
      <c r="F55" s="32" t="s">
        <v>58</v>
      </c>
      <c r="G55" s="32" t="s">
        <v>59</v>
      </c>
      <c r="H55" s="32" t="s">
        <v>27</v>
      </c>
      <c r="I55" s="32" t="s">
        <v>817</v>
      </c>
      <c r="J55" s="32" t="s">
        <v>41</v>
      </c>
      <c r="K55" s="32" t="s">
        <v>63</v>
      </c>
      <c r="L55" s="32" t="s">
        <v>30</v>
      </c>
      <c r="M55" s="32">
        <v>619571</v>
      </c>
      <c r="N55" s="32">
        <v>1133280</v>
      </c>
      <c r="O55" s="32">
        <v>1752851</v>
      </c>
      <c r="P55" s="32">
        <v>24852</v>
      </c>
      <c r="Q55" s="32">
        <v>1576757</v>
      </c>
      <c r="R55" s="32">
        <v>1601609</v>
      </c>
      <c r="S55" s="32">
        <v>151242</v>
      </c>
      <c r="T55" s="32">
        <v>14389</v>
      </c>
      <c r="V55" s="20">
        <f>+$M55/$P55</f>
        <v>24.930428134556575</v>
      </c>
      <c r="W55" s="18">
        <f>+$R55/$O55</f>
        <v>0.91371656803687251</v>
      </c>
      <c r="Y55" s="8">
        <f>+$T55/$S55</f>
        <v>9.5138916438555432E-2</v>
      </c>
      <c r="AA55" s="35">
        <f>+$T55/$O55</f>
        <v>8.2089122235717692E-3</v>
      </c>
    </row>
    <row r="56" spans="1:27" x14ac:dyDescent="0.3">
      <c r="A56" s="33">
        <v>15542</v>
      </c>
      <c r="B56" s="32" t="s">
        <v>32</v>
      </c>
      <c r="C56" s="32" t="s">
        <v>25</v>
      </c>
      <c r="D56" s="32">
        <v>860002079</v>
      </c>
      <c r="E56" s="32" t="s">
        <v>565</v>
      </c>
      <c r="F56" s="32" t="s">
        <v>58</v>
      </c>
      <c r="G56" s="32" t="s">
        <v>59</v>
      </c>
      <c r="H56" s="32" t="s">
        <v>27</v>
      </c>
      <c r="I56" s="32" t="s">
        <v>566</v>
      </c>
      <c r="J56" s="32" t="s">
        <v>29</v>
      </c>
      <c r="K56" s="32" t="s">
        <v>29</v>
      </c>
      <c r="L56" s="32" t="s">
        <v>30</v>
      </c>
      <c r="M56" s="32">
        <v>4080264</v>
      </c>
      <c r="N56" s="32">
        <v>3445699</v>
      </c>
      <c r="O56" s="32">
        <v>7525963</v>
      </c>
      <c r="P56" s="32">
        <v>213418</v>
      </c>
      <c r="Q56" s="32">
        <v>432269</v>
      </c>
      <c r="R56" s="32">
        <v>645687</v>
      </c>
      <c r="S56" s="32">
        <v>6880276</v>
      </c>
      <c r="T56" s="32">
        <v>63470</v>
      </c>
      <c r="U56" s="32">
        <v>25681</v>
      </c>
      <c r="V56" s="20">
        <f>+$M56/$P56</f>
        <v>19.118649785866236</v>
      </c>
      <c r="W56" s="18">
        <f>+$R56/$O56</f>
        <v>8.5794601966552322E-2</v>
      </c>
      <c r="X56" s="32">
        <f>+$T56/$U56</f>
        <v>2.4714769674078112</v>
      </c>
      <c r="Y56" s="8">
        <f>+$T56/$S56</f>
        <v>9.2249206281841013E-3</v>
      </c>
      <c r="AA56" s="35">
        <f>+$T56/$O56</f>
        <v>8.4334722347160097E-3</v>
      </c>
    </row>
    <row r="57" spans="1:27" x14ac:dyDescent="0.3">
      <c r="A57" s="33">
        <v>3938</v>
      </c>
      <c r="B57" s="32" t="s">
        <v>32</v>
      </c>
      <c r="C57" s="32" t="s">
        <v>25</v>
      </c>
      <c r="D57" s="32">
        <v>800198076</v>
      </c>
      <c r="E57" s="32" t="s">
        <v>336</v>
      </c>
      <c r="F57" s="32" t="s">
        <v>58</v>
      </c>
      <c r="G57" s="32" t="s">
        <v>59</v>
      </c>
      <c r="H57" s="32" t="s">
        <v>27</v>
      </c>
      <c r="I57" s="32" t="s">
        <v>337</v>
      </c>
      <c r="J57" s="32" t="s">
        <v>29</v>
      </c>
      <c r="K57" s="32" t="s">
        <v>29</v>
      </c>
      <c r="L57" s="32" t="s">
        <v>30</v>
      </c>
      <c r="M57" s="32">
        <v>4357914</v>
      </c>
      <c r="N57" s="32">
        <v>32781</v>
      </c>
      <c r="O57" s="32">
        <v>4390695</v>
      </c>
      <c r="P57" s="32">
        <v>437633</v>
      </c>
      <c r="Q57" s="32">
        <v>548097</v>
      </c>
      <c r="R57" s="32">
        <v>985730</v>
      </c>
      <c r="S57" s="32">
        <v>3404965</v>
      </c>
      <c r="T57" s="32">
        <v>37594</v>
      </c>
      <c r="U57" s="32">
        <v>67969</v>
      </c>
      <c r="V57" s="20">
        <f>+$M57/$P57</f>
        <v>9.9579190783144789</v>
      </c>
      <c r="W57" s="18">
        <f>+$R57/$O57</f>
        <v>0.22450432106989895</v>
      </c>
      <c r="X57" s="32">
        <f>+$T57/$U57</f>
        <v>0.55310509202724767</v>
      </c>
      <c r="Y57" s="8">
        <f>+$T57/$S57</f>
        <v>1.1040935809912878E-2</v>
      </c>
      <c r="AA57" s="35">
        <f>+$T57/$O57</f>
        <v>8.5621980119320526E-3</v>
      </c>
    </row>
    <row r="58" spans="1:27" x14ac:dyDescent="0.3">
      <c r="A58" s="33">
        <v>3894</v>
      </c>
      <c r="B58" s="32" t="s">
        <v>24</v>
      </c>
      <c r="C58" s="32" t="s">
        <v>25</v>
      </c>
      <c r="D58" s="32">
        <v>900334095</v>
      </c>
      <c r="E58" s="32" t="s">
        <v>184</v>
      </c>
      <c r="F58" s="32" t="s">
        <v>58</v>
      </c>
      <c r="G58" s="32" t="s">
        <v>59</v>
      </c>
      <c r="H58" s="32" t="s">
        <v>87</v>
      </c>
      <c r="I58" s="32" t="s">
        <v>185</v>
      </c>
      <c r="J58" s="32" t="s">
        <v>29</v>
      </c>
      <c r="K58" s="32" t="s">
        <v>29</v>
      </c>
      <c r="L58" s="32" t="s">
        <v>30</v>
      </c>
      <c r="M58" s="32">
        <v>15543810</v>
      </c>
      <c r="N58" s="32">
        <v>1118967</v>
      </c>
      <c r="O58" s="32">
        <v>16662777</v>
      </c>
      <c r="P58" s="32">
        <v>6591821</v>
      </c>
      <c r="Q58" s="32">
        <v>583020</v>
      </c>
      <c r="R58" s="32">
        <v>7174841</v>
      </c>
      <c r="S58" s="32">
        <v>9487936</v>
      </c>
      <c r="T58" s="32">
        <v>174433</v>
      </c>
      <c r="V58" s="20">
        <f>+$M58/$P58</f>
        <v>2.358044916571612</v>
      </c>
      <c r="W58" s="18">
        <f>+$R58/$O58</f>
        <v>0.43059095131621816</v>
      </c>
      <c r="Y58" s="8">
        <f>+$T58/$S58</f>
        <v>1.8384715073963401E-2</v>
      </c>
      <c r="AA58" s="35">
        <f>+$T58/$O58</f>
        <v>1.0468423120587883E-2</v>
      </c>
    </row>
    <row r="59" spans="1:27" x14ac:dyDescent="0.3">
      <c r="A59" s="33">
        <v>1116</v>
      </c>
      <c r="B59" s="32" t="s">
        <v>32</v>
      </c>
      <c r="C59" s="32" t="s">
        <v>25</v>
      </c>
      <c r="D59" s="32">
        <v>800052954</v>
      </c>
      <c r="E59" s="32" t="s">
        <v>288</v>
      </c>
      <c r="F59" s="32" t="s">
        <v>58</v>
      </c>
      <c r="G59" s="32" t="s">
        <v>59</v>
      </c>
      <c r="H59" s="32" t="s">
        <v>27</v>
      </c>
      <c r="I59" s="32" t="s">
        <v>289</v>
      </c>
      <c r="J59" s="32" t="s">
        <v>29</v>
      </c>
      <c r="K59" s="32" t="s">
        <v>29</v>
      </c>
      <c r="L59" s="32" t="s">
        <v>30</v>
      </c>
      <c r="M59" s="32">
        <v>1219589</v>
      </c>
      <c r="N59" s="32">
        <v>3061486</v>
      </c>
      <c r="O59" s="32">
        <v>4281075</v>
      </c>
      <c r="P59" s="32">
        <v>590141</v>
      </c>
      <c r="Q59" s="32">
        <v>144613</v>
      </c>
      <c r="R59" s="32">
        <v>734754</v>
      </c>
      <c r="S59" s="32">
        <v>3546321</v>
      </c>
      <c r="T59" s="32">
        <v>47755</v>
      </c>
      <c r="V59" s="20">
        <f>+$M59/$P59</f>
        <v>2.0666061161654588</v>
      </c>
      <c r="W59" s="18">
        <f>+$R59/$O59</f>
        <v>0.17162838772971742</v>
      </c>
      <c r="Y59" s="8">
        <f>+$T59/$S59</f>
        <v>1.3466068074491846E-2</v>
      </c>
      <c r="AA59" s="35">
        <f>+$T59/$O59</f>
        <v>1.115490852180819E-2</v>
      </c>
    </row>
    <row r="60" spans="1:27" x14ac:dyDescent="0.3">
      <c r="A60" s="33">
        <v>3580</v>
      </c>
      <c r="B60" s="32" t="s">
        <v>24</v>
      </c>
      <c r="C60" s="32" t="s">
        <v>25</v>
      </c>
      <c r="D60" s="32">
        <v>900223935</v>
      </c>
      <c r="E60" s="32" t="s">
        <v>175</v>
      </c>
      <c r="F60" s="32" t="s">
        <v>58</v>
      </c>
      <c r="G60" s="32" t="s">
        <v>59</v>
      </c>
      <c r="H60" s="32" t="s">
        <v>27</v>
      </c>
      <c r="I60" s="32" t="s">
        <v>176</v>
      </c>
      <c r="J60" s="32" t="s">
        <v>74</v>
      </c>
      <c r="K60" s="32" t="s">
        <v>177</v>
      </c>
      <c r="L60" s="32" t="s">
        <v>30</v>
      </c>
      <c r="M60" s="32">
        <v>36281422</v>
      </c>
      <c r="N60" s="32">
        <v>2096104</v>
      </c>
      <c r="O60" s="32">
        <v>38377526</v>
      </c>
      <c r="P60" s="32">
        <v>18064788</v>
      </c>
      <c r="R60" s="32">
        <v>18064788</v>
      </c>
      <c r="S60" s="32">
        <v>20312738</v>
      </c>
      <c r="T60" s="32">
        <v>517251</v>
      </c>
      <c r="U60" s="32">
        <v>1459944</v>
      </c>
      <c r="V60" s="20">
        <f>+$M60/$P60</f>
        <v>2.0084056342094909</v>
      </c>
      <c r="W60" s="18">
        <f>+$R60/$O60</f>
        <v>0.47071267699746983</v>
      </c>
      <c r="X60" s="32">
        <f>+$T60/$U60</f>
        <v>0.35429509625026712</v>
      </c>
      <c r="Y60" s="8">
        <f>+$T60/$S60</f>
        <v>2.5464366251364046E-2</v>
      </c>
      <c r="AA60" s="35">
        <f>+$T60/$O60</f>
        <v>1.3477966245140451E-2</v>
      </c>
    </row>
    <row r="61" spans="1:27" x14ac:dyDescent="0.3">
      <c r="A61" s="33">
        <v>22652</v>
      </c>
      <c r="B61" s="32" t="s">
        <v>32</v>
      </c>
      <c r="C61" s="32" t="s">
        <v>25</v>
      </c>
      <c r="D61" s="32">
        <v>900042898</v>
      </c>
      <c r="E61" s="32" t="s">
        <v>669</v>
      </c>
      <c r="F61" s="32" t="s">
        <v>58</v>
      </c>
      <c r="G61" s="32" t="s">
        <v>59</v>
      </c>
      <c r="H61" s="32" t="s">
        <v>51</v>
      </c>
      <c r="I61" s="32" t="s">
        <v>670</v>
      </c>
      <c r="J61" s="32" t="s">
        <v>29</v>
      </c>
      <c r="K61" s="32" t="s">
        <v>29</v>
      </c>
      <c r="L61" s="32" t="s">
        <v>30</v>
      </c>
      <c r="M61" s="32">
        <v>14164684</v>
      </c>
      <c r="N61" s="32">
        <v>5011315</v>
      </c>
      <c r="O61" s="32">
        <v>19175999</v>
      </c>
      <c r="P61" s="32">
        <v>2746217</v>
      </c>
      <c r="Q61" s="32">
        <v>4265865</v>
      </c>
      <c r="R61" s="32">
        <v>7012082</v>
      </c>
      <c r="S61" s="32">
        <v>12163917</v>
      </c>
      <c r="T61" s="32">
        <v>279472</v>
      </c>
      <c r="U61" s="32">
        <v>1099169</v>
      </c>
      <c r="V61" s="20">
        <f>+$M61/$P61</f>
        <v>5.1578895622596468</v>
      </c>
      <c r="W61" s="18">
        <f>+$R61/$O61</f>
        <v>0.36566971034990148</v>
      </c>
      <c r="X61" s="32">
        <f>+$T61/$U61</f>
        <v>0.2542575345556507</v>
      </c>
      <c r="Y61" s="8">
        <f>+$T61/$S61</f>
        <v>2.2975493831468925E-2</v>
      </c>
      <c r="AA61" s="35">
        <f>+$T61/$O61</f>
        <v>1.4574051656969737E-2</v>
      </c>
    </row>
    <row r="62" spans="1:27" x14ac:dyDescent="0.3">
      <c r="A62" s="33">
        <v>706</v>
      </c>
      <c r="B62" s="32" t="s">
        <v>24</v>
      </c>
      <c r="C62" s="32" t="s">
        <v>25</v>
      </c>
      <c r="D62" s="32">
        <v>802010521</v>
      </c>
      <c r="E62" s="32" t="s">
        <v>76</v>
      </c>
      <c r="F62" s="32" t="s">
        <v>58</v>
      </c>
      <c r="G62" s="32" t="s">
        <v>59</v>
      </c>
      <c r="H62" s="32" t="s">
        <v>51</v>
      </c>
      <c r="I62" s="32" t="s">
        <v>77</v>
      </c>
      <c r="J62" s="32" t="s">
        <v>46</v>
      </c>
      <c r="K62" s="32" t="s">
        <v>78</v>
      </c>
      <c r="L62" s="32" t="s">
        <v>30</v>
      </c>
      <c r="M62" s="32">
        <v>27173766</v>
      </c>
      <c r="N62" s="32">
        <v>14705226</v>
      </c>
      <c r="O62" s="32">
        <v>41878992</v>
      </c>
      <c r="P62" s="32">
        <v>25888147</v>
      </c>
      <c r="Q62" s="32">
        <v>5489551</v>
      </c>
      <c r="R62" s="32">
        <v>31377698</v>
      </c>
      <c r="S62" s="32">
        <v>10501294</v>
      </c>
      <c r="T62" s="32">
        <v>634726</v>
      </c>
      <c r="U62" s="32">
        <v>3221226</v>
      </c>
      <c r="V62" s="20">
        <f>+$M62/$P62</f>
        <v>1.0496605261087246</v>
      </c>
      <c r="W62" s="18">
        <f>+$R62/$O62</f>
        <v>0.74924673449637946</v>
      </c>
      <c r="X62" s="32">
        <f>+$T62/$U62</f>
        <v>0.19704485186695997</v>
      </c>
      <c r="Y62" s="8">
        <f>+$T62/$S62</f>
        <v>6.0442646401481573E-2</v>
      </c>
      <c r="AA62" s="35">
        <f>+$T62/$O62</f>
        <v>1.5156190960852162E-2</v>
      </c>
    </row>
    <row r="63" spans="1:27" x14ac:dyDescent="0.3">
      <c r="A63" s="33">
        <v>27682</v>
      </c>
      <c r="B63" s="32" t="s">
        <v>32</v>
      </c>
      <c r="C63" s="32" t="s">
        <v>25</v>
      </c>
      <c r="D63" s="32">
        <v>900237382</v>
      </c>
      <c r="E63" s="32" t="s">
        <v>748</v>
      </c>
      <c r="F63" s="32" t="s">
        <v>58</v>
      </c>
      <c r="G63" s="32" t="s">
        <v>59</v>
      </c>
      <c r="H63" s="32" t="s">
        <v>27</v>
      </c>
      <c r="I63" s="32" t="s">
        <v>749</v>
      </c>
      <c r="J63" s="32" t="s">
        <v>29</v>
      </c>
      <c r="K63" s="32" t="s">
        <v>29</v>
      </c>
      <c r="L63" s="32" t="s">
        <v>30</v>
      </c>
      <c r="M63" s="32">
        <v>4002076</v>
      </c>
      <c r="N63" s="32">
        <v>370163</v>
      </c>
      <c r="O63" s="32">
        <v>4372239</v>
      </c>
      <c r="P63" s="32">
        <v>2624426</v>
      </c>
      <c r="Q63" s="32">
        <v>258319</v>
      </c>
      <c r="R63" s="32">
        <v>2882745</v>
      </c>
      <c r="S63" s="32">
        <v>1489494</v>
      </c>
      <c r="T63" s="32">
        <v>67884</v>
      </c>
      <c r="U63" s="32">
        <v>174028</v>
      </c>
      <c r="V63" s="20">
        <f>+$M63/$P63</f>
        <v>1.5249338331505633</v>
      </c>
      <c r="W63" s="18">
        <f>+$R63/$O63</f>
        <v>0.65932923611906846</v>
      </c>
      <c r="X63" s="32">
        <f>+$T63/$U63</f>
        <v>0.39007516031902911</v>
      </c>
      <c r="Y63" s="8">
        <f>+$T63/$S63</f>
        <v>4.5575208762170243E-2</v>
      </c>
      <c r="AA63" s="35">
        <f>+$T63/$O63</f>
        <v>1.5526141183041457E-2</v>
      </c>
    </row>
    <row r="64" spans="1:27" x14ac:dyDescent="0.3">
      <c r="A64" s="33">
        <v>13264</v>
      </c>
      <c r="B64" s="32" t="s">
        <v>32</v>
      </c>
      <c r="C64" s="32" t="s">
        <v>25</v>
      </c>
      <c r="D64" s="32">
        <v>830106465</v>
      </c>
      <c r="E64" s="32" t="s">
        <v>518</v>
      </c>
      <c r="F64" s="32" t="s">
        <v>58</v>
      </c>
      <c r="G64" s="32" t="s">
        <v>59</v>
      </c>
      <c r="H64" s="32" t="s">
        <v>51</v>
      </c>
      <c r="I64" s="32" t="s">
        <v>519</v>
      </c>
      <c r="J64" s="32" t="s">
        <v>29</v>
      </c>
      <c r="K64" s="32" t="s">
        <v>29</v>
      </c>
      <c r="L64" s="32" t="s">
        <v>30</v>
      </c>
      <c r="M64" s="32">
        <v>1585713</v>
      </c>
      <c r="N64" s="32">
        <v>1125234</v>
      </c>
      <c r="O64" s="32">
        <v>2710947</v>
      </c>
      <c r="P64" s="32">
        <v>511219</v>
      </c>
      <c r="R64" s="32">
        <v>511219</v>
      </c>
      <c r="S64" s="32">
        <v>2199728</v>
      </c>
      <c r="T64" s="32">
        <v>45083</v>
      </c>
      <c r="U64" s="32">
        <v>85631</v>
      </c>
      <c r="V64" s="20">
        <f>+$M64/$P64</f>
        <v>3.1018272012581694</v>
      </c>
      <c r="W64" s="18">
        <f>+$R64/$O64</f>
        <v>0.18857580026463078</v>
      </c>
      <c r="X64" s="32">
        <f>+$T64/$U64</f>
        <v>0.52647989629923742</v>
      </c>
      <c r="Y64" s="8">
        <f>+$T64/$S64</f>
        <v>2.049480663063797E-2</v>
      </c>
      <c r="AA64" s="35">
        <f>+$T64/$O64</f>
        <v>1.6629982068996553E-2</v>
      </c>
    </row>
    <row r="65" spans="1:27" x14ac:dyDescent="0.3">
      <c r="A65" s="33">
        <v>3508</v>
      </c>
      <c r="B65" s="32" t="s">
        <v>24</v>
      </c>
      <c r="C65" s="32" t="s">
        <v>25</v>
      </c>
      <c r="D65" s="32">
        <v>900194910</v>
      </c>
      <c r="E65" s="32" t="s">
        <v>173</v>
      </c>
      <c r="F65" s="32" t="s">
        <v>58</v>
      </c>
      <c r="G65" s="32" t="s">
        <v>59</v>
      </c>
      <c r="H65" s="32" t="s">
        <v>44</v>
      </c>
      <c r="I65" s="32" t="s">
        <v>174</v>
      </c>
      <c r="J65" s="32" t="s">
        <v>29</v>
      </c>
      <c r="K65" s="32" t="s">
        <v>29</v>
      </c>
      <c r="L65" s="32" t="s">
        <v>30</v>
      </c>
      <c r="M65" s="32">
        <v>73607394</v>
      </c>
      <c r="N65" s="32">
        <v>5785643</v>
      </c>
      <c r="O65" s="32">
        <v>79393037</v>
      </c>
      <c r="P65" s="32">
        <v>39857086</v>
      </c>
      <c r="Q65" s="32">
        <v>1970119</v>
      </c>
      <c r="R65" s="32">
        <v>41827205</v>
      </c>
      <c r="S65" s="32">
        <v>37565832</v>
      </c>
      <c r="T65" s="32">
        <v>1469744</v>
      </c>
      <c r="V65" s="20">
        <f>+$M65/$P65</f>
        <v>1.8467831291028149</v>
      </c>
      <c r="W65" s="18">
        <f>+$R65/$O65</f>
        <v>0.52683719606292423</v>
      </c>
      <c r="Y65" s="8">
        <f>+$T65/$S65</f>
        <v>3.91244895095096E-2</v>
      </c>
      <c r="AA65" s="35">
        <f>+$T65/$O65</f>
        <v>1.8512253158926267E-2</v>
      </c>
    </row>
    <row r="66" spans="1:27" x14ac:dyDescent="0.3">
      <c r="A66" s="33">
        <v>17340</v>
      </c>
      <c r="B66" s="32" t="s">
        <v>32</v>
      </c>
      <c r="C66" s="32" t="s">
        <v>25</v>
      </c>
      <c r="D66" s="32">
        <v>860400926</v>
      </c>
      <c r="E66" s="32" t="s">
        <v>594</v>
      </c>
      <c r="F66" s="32" t="s">
        <v>58</v>
      </c>
      <c r="G66" s="32" t="s">
        <v>59</v>
      </c>
      <c r="H66" s="32" t="s">
        <v>27</v>
      </c>
      <c r="I66" s="32" t="s">
        <v>595</v>
      </c>
      <c r="J66" s="32" t="s">
        <v>29</v>
      </c>
      <c r="K66" s="32" t="s">
        <v>29</v>
      </c>
      <c r="L66" s="32" t="s">
        <v>30</v>
      </c>
      <c r="M66" s="32">
        <v>8760143</v>
      </c>
      <c r="N66" s="32">
        <v>3471909</v>
      </c>
      <c r="O66" s="32">
        <v>12232052</v>
      </c>
      <c r="P66" s="32">
        <v>466408</v>
      </c>
      <c r="Q66" s="32">
        <v>7274939</v>
      </c>
      <c r="R66" s="32">
        <v>7741347</v>
      </c>
      <c r="S66" s="32">
        <v>4490705</v>
      </c>
      <c r="T66" s="32">
        <v>233070</v>
      </c>
      <c r="U66" s="32">
        <v>147349</v>
      </c>
      <c r="V66" s="20">
        <f>+$M66/$P66</f>
        <v>18.782145675031302</v>
      </c>
      <c r="W66" s="18">
        <f>+$R66/$O66</f>
        <v>0.63287394461697843</v>
      </c>
      <c r="X66" s="32">
        <f>+$T66/$U66</f>
        <v>1.5817548812682813</v>
      </c>
      <c r="Y66" s="8">
        <f>+$T66/$S66</f>
        <v>5.1900536775406091E-2</v>
      </c>
      <c r="AA66" s="35">
        <f>+$T66/$O66</f>
        <v>1.9054039338616286E-2</v>
      </c>
    </row>
    <row r="67" spans="1:27" x14ac:dyDescent="0.3">
      <c r="A67" s="33">
        <v>3086</v>
      </c>
      <c r="B67" s="32" t="s">
        <v>24</v>
      </c>
      <c r="C67" s="32" t="s">
        <v>25</v>
      </c>
      <c r="D67" s="32">
        <v>900042771</v>
      </c>
      <c r="E67" s="32" t="s">
        <v>167</v>
      </c>
      <c r="F67" s="32" t="s">
        <v>58</v>
      </c>
      <c r="G67" s="32" t="s">
        <v>59</v>
      </c>
      <c r="H67" s="32" t="s">
        <v>27</v>
      </c>
      <c r="I67" s="32" t="s">
        <v>168</v>
      </c>
      <c r="J67" s="32" t="s">
        <v>29</v>
      </c>
      <c r="K67" s="32" t="s">
        <v>29</v>
      </c>
      <c r="L67" s="32" t="s">
        <v>30</v>
      </c>
      <c r="M67" s="32">
        <v>21733334</v>
      </c>
      <c r="N67" s="32">
        <v>2402126</v>
      </c>
      <c r="O67" s="32">
        <v>24135460</v>
      </c>
      <c r="P67" s="32">
        <v>10519412</v>
      </c>
      <c r="Q67" s="32">
        <v>3919800</v>
      </c>
      <c r="R67" s="32">
        <v>14439212</v>
      </c>
      <c r="S67" s="32">
        <v>9696248</v>
      </c>
      <c r="T67" s="32">
        <v>483293</v>
      </c>
      <c r="U67" s="32">
        <v>6759734</v>
      </c>
      <c r="V67" s="20">
        <f>+$M67/$P67</f>
        <v>2.0660217510256276</v>
      </c>
      <c r="W67" s="18">
        <f>+$R67/$O67</f>
        <v>0.59825717015544766</v>
      </c>
      <c r="X67" s="32">
        <f>+$T67/$U67</f>
        <v>7.149586063593627E-2</v>
      </c>
      <c r="Y67" s="8">
        <f>+$T67/$S67</f>
        <v>4.9843300212618326E-2</v>
      </c>
      <c r="AA67" s="35">
        <f>+$T67/$O67</f>
        <v>2.0024188476208866E-2</v>
      </c>
    </row>
    <row r="68" spans="1:27" x14ac:dyDescent="0.3">
      <c r="A68" s="33">
        <v>1342</v>
      </c>
      <c r="B68" s="32" t="s">
        <v>960</v>
      </c>
      <c r="C68" s="32" t="s">
        <v>25</v>
      </c>
      <c r="D68" s="32">
        <v>830144243</v>
      </c>
      <c r="E68" s="32" t="s">
        <v>965</v>
      </c>
      <c r="F68" s="32" t="s">
        <v>58</v>
      </c>
      <c r="G68" s="32" t="s">
        <v>59</v>
      </c>
      <c r="H68" s="32" t="s">
        <v>27</v>
      </c>
      <c r="I68" s="32" t="s">
        <v>966</v>
      </c>
      <c r="J68" s="32" t="s">
        <v>74</v>
      </c>
      <c r="K68" s="32" t="s">
        <v>177</v>
      </c>
      <c r="L68" s="32" t="s">
        <v>30</v>
      </c>
      <c r="M68" s="32">
        <v>13068444</v>
      </c>
      <c r="N68" s="32">
        <v>4540727</v>
      </c>
      <c r="O68" s="32">
        <v>17609171</v>
      </c>
      <c r="P68" s="32">
        <v>8937649</v>
      </c>
      <c r="Q68" s="32">
        <v>1722056</v>
      </c>
      <c r="R68" s="32">
        <v>10659705</v>
      </c>
      <c r="S68" s="32">
        <v>6949466</v>
      </c>
      <c r="T68" s="32">
        <v>354610</v>
      </c>
      <c r="V68" s="20">
        <f>+$M68/$P68</f>
        <v>1.4621791480063717</v>
      </c>
      <c r="W68" s="18">
        <f>+$R68/$O68</f>
        <v>0.605349621512563</v>
      </c>
      <c r="Y68" s="8">
        <f>+$T68/$S68</f>
        <v>5.1026942213977307E-2</v>
      </c>
      <c r="AA68" s="35">
        <f>+$T68/$O68</f>
        <v>2.0137802057802721E-2</v>
      </c>
    </row>
    <row r="69" spans="1:27" x14ac:dyDescent="0.3">
      <c r="A69" s="33">
        <v>3474</v>
      </c>
      <c r="B69" s="32" t="s">
        <v>24</v>
      </c>
      <c r="C69" s="32" t="s">
        <v>25</v>
      </c>
      <c r="D69" s="32">
        <v>900184924</v>
      </c>
      <c r="E69" s="32" t="s">
        <v>171</v>
      </c>
      <c r="F69" s="32" t="s">
        <v>58</v>
      </c>
      <c r="G69" s="32" t="s">
        <v>59</v>
      </c>
      <c r="H69" s="32" t="s">
        <v>51</v>
      </c>
      <c r="I69" s="32" t="s">
        <v>172</v>
      </c>
      <c r="J69" s="32" t="s">
        <v>29</v>
      </c>
      <c r="K69" s="32" t="s">
        <v>29</v>
      </c>
      <c r="L69" s="32" t="s">
        <v>30</v>
      </c>
      <c r="M69" s="32">
        <v>141717561</v>
      </c>
      <c r="N69" s="32">
        <v>10318142</v>
      </c>
      <c r="O69" s="32">
        <v>152035703</v>
      </c>
      <c r="P69" s="32">
        <v>137425844</v>
      </c>
      <c r="Q69" s="32">
        <v>1841335</v>
      </c>
      <c r="R69" s="32">
        <v>139267179</v>
      </c>
      <c r="S69" s="32">
        <v>12768524</v>
      </c>
      <c r="T69" s="32">
        <v>3078379</v>
      </c>
      <c r="U69" s="32">
        <v>10075560</v>
      </c>
      <c r="V69" s="20">
        <f>+$M69/$P69</f>
        <v>1.0312293297612929</v>
      </c>
      <c r="W69" s="18">
        <f>+$R69/$O69</f>
        <v>0.91601627941300079</v>
      </c>
      <c r="X69" s="32">
        <f>+$T69/$U69</f>
        <v>0.3055293204546447</v>
      </c>
      <c r="Y69" s="8">
        <f>+$T69/$S69</f>
        <v>0.24109121774764256</v>
      </c>
      <c r="AA69" s="35">
        <f>+$T69/$O69</f>
        <v>2.02477374672974E-2</v>
      </c>
    </row>
    <row r="70" spans="1:27" x14ac:dyDescent="0.3">
      <c r="A70" s="33">
        <v>12446</v>
      </c>
      <c r="B70" s="32" t="s">
        <v>32</v>
      </c>
      <c r="C70" s="32" t="s">
        <v>25</v>
      </c>
      <c r="D70" s="32">
        <v>830080022</v>
      </c>
      <c r="E70" s="32" t="s">
        <v>499</v>
      </c>
      <c r="F70" s="32" t="s">
        <v>58</v>
      </c>
      <c r="G70" s="32" t="s">
        <v>59</v>
      </c>
      <c r="H70" s="32" t="s">
        <v>27</v>
      </c>
      <c r="I70" s="32" t="s">
        <v>500</v>
      </c>
      <c r="J70" s="32" t="s">
        <v>29</v>
      </c>
      <c r="K70" s="32" t="s">
        <v>29</v>
      </c>
      <c r="L70" s="32" t="s">
        <v>30</v>
      </c>
      <c r="M70" s="32">
        <v>1799722</v>
      </c>
      <c r="N70" s="32">
        <v>2113491</v>
      </c>
      <c r="O70" s="32">
        <v>3913213</v>
      </c>
      <c r="P70" s="32">
        <v>1701666</v>
      </c>
      <c r="Q70" s="32">
        <v>1038908</v>
      </c>
      <c r="R70" s="32">
        <v>2740574</v>
      </c>
      <c r="S70" s="32">
        <v>1172639</v>
      </c>
      <c r="T70" s="32">
        <v>79422</v>
      </c>
      <c r="V70" s="20">
        <f>+$M70/$P70</f>
        <v>1.0576235289416371</v>
      </c>
      <c r="W70" s="18">
        <f>+$R70/$O70</f>
        <v>0.70033857088791229</v>
      </c>
      <c r="Y70" s="8">
        <f>+$T70/$S70</f>
        <v>6.7729284118982908E-2</v>
      </c>
      <c r="AA70" s="35">
        <f>+$T70/$O70</f>
        <v>2.0295854071833045E-2</v>
      </c>
    </row>
    <row r="71" spans="1:27" x14ac:dyDescent="0.3">
      <c r="A71" s="33">
        <v>24434</v>
      </c>
      <c r="B71" s="32" t="s">
        <v>32</v>
      </c>
      <c r="C71" s="32" t="s">
        <v>25</v>
      </c>
      <c r="D71" s="32">
        <v>900114653</v>
      </c>
      <c r="E71" s="32" t="s">
        <v>697</v>
      </c>
      <c r="F71" s="32" t="s">
        <v>58</v>
      </c>
      <c r="G71" s="32" t="s">
        <v>59</v>
      </c>
      <c r="H71" s="32" t="s">
        <v>27</v>
      </c>
      <c r="I71" s="32" t="s">
        <v>698</v>
      </c>
      <c r="J71" s="32" t="s">
        <v>29</v>
      </c>
      <c r="K71" s="32" t="s">
        <v>29</v>
      </c>
      <c r="L71" s="32" t="s">
        <v>30</v>
      </c>
      <c r="M71" s="32">
        <v>15396109</v>
      </c>
      <c r="N71" s="32">
        <v>4253069</v>
      </c>
      <c r="O71" s="32">
        <v>19649178</v>
      </c>
      <c r="P71" s="32">
        <v>845681</v>
      </c>
      <c r="Q71" s="32">
        <v>1862622</v>
      </c>
      <c r="R71" s="32">
        <v>2708303</v>
      </c>
      <c r="S71" s="32">
        <v>16940875</v>
      </c>
      <c r="T71" s="32">
        <v>400080</v>
      </c>
      <c r="U71" s="32">
        <v>13832</v>
      </c>
      <c r="V71" s="20">
        <f>+$M71/$P71</f>
        <v>18.205575151859861</v>
      </c>
      <c r="W71" s="18">
        <f>+$R71/$O71</f>
        <v>0.13783289051582717</v>
      </c>
      <c r="X71" s="32">
        <f>+$T71/$U71</f>
        <v>28.924233661075768</v>
      </c>
      <c r="Y71" s="8">
        <f>+$T71/$S71</f>
        <v>2.3616253587845963E-2</v>
      </c>
      <c r="AA71" s="35">
        <f>+$T71/$O71</f>
        <v>2.036115709267838E-2</v>
      </c>
    </row>
    <row r="72" spans="1:27" x14ac:dyDescent="0.3">
      <c r="A72" s="33">
        <v>11726</v>
      </c>
      <c r="B72" s="32" t="s">
        <v>32</v>
      </c>
      <c r="C72" s="32" t="s">
        <v>25</v>
      </c>
      <c r="D72" s="32">
        <v>830056903</v>
      </c>
      <c r="E72" s="32" t="s">
        <v>477</v>
      </c>
      <c r="F72" s="32" t="s">
        <v>58</v>
      </c>
      <c r="G72" s="32" t="s">
        <v>59</v>
      </c>
      <c r="H72" s="32" t="s">
        <v>27</v>
      </c>
      <c r="I72" s="32" t="s">
        <v>478</v>
      </c>
      <c r="J72" s="32" t="s">
        <v>29</v>
      </c>
      <c r="K72" s="32" t="s">
        <v>29</v>
      </c>
      <c r="L72" s="32" t="s">
        <v>30</v>
      </c>
      <c r="M72" s="32">
        <v>644629</v>
      </c>
      <c r="N72" s="32">
        <v>1520880</v>
      </c>
      <c r="O72" s="32">
        <v>2165509</v>
      </c>
      <c r="P72" s="32">
        <v>315413</v>
      </c>
      <c r="Q72" s="32">
        <v>676545</v>
      </c>
      <c r="R72" s="32">
        <v>991958</v>
      </c>
      <c r="S72" s="32">
        <v>1173551</v>
      </c>
      <c r="T72" s="32">
        <v>46684</v>
      </c>
      <c r="U72" s="32">
        <v>13850</v>
      </c>
      <c r="V72" s="20">
        <f>+$M72/$P72</f>
        <v>2.0437616712056892</v>
      </c>
      <c r="W72" s="18">
        <f>+$R72/$O72</f>
        <v>0.4580715203677288</v>
      </c>
      <c r="X72" s="32">
        <f>+$T72/$U72</f>
        <v>3.3706859205776172</v>
      </c>
      <c r="Y72" s="8">
        <f>+$T72/$S72</f>
        <v>3.9780120335630921E-2</v>
      </c>
      <c r="AA72" s="35">
        <f>+$T72/$O72</f>
        <v>2.1557980133077258E-2</v>
      </c>
    </row>
    <row r="73" spans="1:27" x14ac:dyDescent="0.3">
      <c r="A73" s="33">
        <v>32980</v>
      </c>
      <c r="B73" s="32" t="s">
        <v>32</v>
      </c>
      <c r="C73" s="32" t="s">
        <v>25</v>
      </c>
      <c r="D73" s="32">
        <v>900415792</v>
      </c>
      <c r="E73" s="32" t="s">
        <v>830</v>
      </c>
      <c r="F73" s="32" t="s">
        <v>58</v>
      </c>
      <c r="G73" s="32" t="s">
        <v>59</v>
      </c>
      <c r="H73" s="32" t="s">
        <v>27</v>
      </c>
      <c r="I73" s="32" t="s">
        <v>831</v>
      </c>
      <c r="J73" s="32" t="s">
        <v>29</v>
      </c>
      <c r="K73" s="32" t="s">
        <v>29</v>
      </c>
      <c r="L73" s="32" t="s">
        <v>30</v>
      </c>
      <c r="M73" s="32">
        <v>2395267</v>
      </c>
      <c r="N73" s="32">
        <v>3616798</v>
      </c>
      <c r="O73" s="32">
        <v>6012065</v>
      </c>
      <c r="P73" s="32">
        <v>274256</v>
      </c>
      <c r="Q73" s="32">
        <v>4793334</v>
      </c>
      <c r="R73" s="32">
        <v>5067590</v>
      </c>
      <c r="S73" s="32">
        <v>944475</v>
      </c>
      <c r="T73" s="32">
        <v>138012</v>
      </c>
      <c r="U73" s="32">
        <v>66251</v>
      </c>
      <c r="V73" s="20">
        <f>+$M73/$P73</f>
        <v>8.7336904206289017</v>
      </c>
      <c r="W73" s="18">
        <f>+$R73/$O73</f>
        <v>0.84290339508970713</v>
      </c>
      <c r="X73" s="32">
        <f>+$T73/$U73</f>
        <v>2.0831685559463256</v>
      </c>
      <c r="Y73" s="8">
        <f>+$T73/$S73</f>
        <v>0.14612562534741524</v>
      </c>
      <c r="AA73" s="35">
        <f>+$T73/$O73</f>
        <v>2.2955839632472372E-2</v>
      </c>
    </row>
    <row r="74" spans="1:27" x14ac:dyDescent="0.3">
      <c r="A74" s="33">
        <v>28590</v>
      </c>
      <c r="B74" s="32" t="s">
        <v>32</v>
      </c>
      <c r="C74" s="32" t="s">
        <v>25</v>
      </c>
      <c r="D74" s="32">
        <v>900274752</v>
      </c>
      <c r="E74" s="32" t="s">
        <v>762</v>
      </c>
      <c r="F74" s="32" t="s">
        <v>58</v>
      </c>
      <c r="G74" s="32" t="s">
        <v>59</v>
      </c>
      <c r="H74" s="32" t="s">
        <v>27</v>
      </c>
      <c r="I74" s="32" t="s">
        <v>763</v>
      </c>
      <c r="J74" s="32" t="s">
        <v>29</v>
      </c>
      <c r="K74" s="32" t="s">
        <v>29</v>
      </c>
      <c r="L74" s="32" t="s">
        <v>30</v>
      </c>
      <c r="M74" s="32">
        <v>4059569</v>
      </c>
      <c r="N74" s="32">
        <v>2328619</v>
      </c>
      <c r="O74" s="32">
        <v>6388188</v>
      </c>
      <c r="P74" s="32">
        <v>1140734</v>
      </c>
      <c r="Q74" s="32">
        <v>4122921</v>
      </c>
      <c r="R74" s="32">
        <v>5263655</v>
      </c>
      <c r="S74" s="32">
        <v>1124533</v>
      </c>
      <c r="T74" s="32">
        <v>147676</v>
      </c>
      <c r="U74" s="32">
        <v>99102</v>
      </c>
      <c r="V74" s="20">
        <f>+$M74/$P74</f>
        <v>3.5587341132989811</v>
      </c>
      <c r="W74" s="18">
        <f>+$R74/$O74</f>
        <v>0.82396682752605277</v>
      </c>
      <c r="X74" s="32">
        <f>+$T74/$U74</f>
        <v>1.49014147040423</v>
      </c>
      <c r="Y74" s="8">
        <f>+$T74/$S74</f>
        <v>0.1313220688054508</v>
      </c>
      <c r="AA74" s="35">
        <f>+$T74/$O74</f>
        <v>2.3117040387665485E-2</v>
      </c>
    </row>
    <row r="75" spans="1:27" x14ac:dyDescent="0.3">
      <c r="A75" s="33">
        <v>5040</v>
      </c>
      <c r="B75" s="32" t="s">
        <v>32</v>
      </c>
      <c r="C75" s="32" t="s">
        <v>25</v>
      </c>
      <c r="D75" s="32">
        <v>800248423</v>
      </c>
      <c r="E75" s="32" t="s">
        <v>368</v>
      </c>
      <c r="F75" s="32" t="s">
        <v>58</v>
      </c>
      <c r="G75" s="32" t="s">
        <v>59</v>
      </c>
      <c r="H75" s="32" t="s">
        <v>27</v>
      </c>
      <c r="I75" s="32" t="s">
        <v>369</v>
      </c>
      <c r="J75" s="32" t="s">
        <v>29</v>
      </c>
      <c r="K75" s="32" t="s">
        <v>29</v>
      </c>
      <c r="L75" s="32" t="s">
        <v>30</v>
      </c>
      <c r="M75" s="32">
        <v>7366201</v>
      </c>
      <c r="N75" s="32">
        <v>2223826</v>
      </c>
      <c r="O75" s="32">
        <v>9590027</v>
      </c>
      <c r="P75" s="32">
        <v>1956402</v>
      </c>
      <c r="Q75" s="32">
        <v>2291049</v>
      </c>
      <c r="R75" s="32">
        <v>4247451</v>
      </c>
      <c r="S75" s="32">
        <v>5342576</v>
      </c>
      <c r="T75" s="32">
        <v>222732</v>
      </c>
      <c r="V75" s="20">
        <f>+$M75/$P75</f>
        <v>3.7651776066473044</v>
      </c>
      <c r="W75" s="18">
        <f>+$R75/$O75</f>
        <v>0.44290292404807619</v>
      </c>
      <c r="Y75" s="8">
        <f>+$T75/$S75</f>
        <v>4.16900012278721E-2</v>
      </c>
      <c r="AA75" s="35">
        <f>+$T75/$O75</f>
        <v>2.3225377780479659E-2</v>
      </c>
    </row>
    <row r="76" spans="1:27" x14ac:dyDescent="0.3">
      <c r="A76" s="33">
        <v>5064</v>
      </c>
      <c r="B76" s="32" t="s">
        <v>24</v>
      </c>
      <c r="C76" s="32" t="s">
        <v>25</v>
      </c>
      <c r="D76" s="32">
        <v>900824185</v>
      </c>
      <c r="E76" s="32" t="s">
        <v>218</v>
      </c>
      <c r="F76" s="32" t="s">
        <v>58</v>
      </c>
      <c r="G76" s="32" t="s">
        <v>59</v>
      </c>
      <c r="H76" s="32" t="s">
        <v>27</v>
      </c>
      <c r="I76" s="32" t="s">
        <v>219</v>
      </c>
      <c r="J76" s="32" t="s">
        <v>29</v>
      </c>
      <c r="K76" s="32" t="s">
        <v>29</v>
      </c>
      <c r="L76" s="32" t="s">
        <v>30</v>
      </c>
      <c r="M76" s="32">
        <v>823745436</v>
      </c>
      <c r="N76" s="32">
        <v>93881998</v>
      </c>
      <c r="O76" s="32">
        <v>917627434</v>
      </c>
      <c r="P76" s="32">
        <v>527803539</v>
      </c>
      <c r="Q76" s="32">
        <v>33320329</v>
      </c>
      <c r="R76" s="32">
        <v>561123868</v>
      </c>
      <c r="S76" s="32">
        <v>356503566</v>
      </c>
      <c r="T76" s="32">
        <v>21411719</v>
      </c>
      <c r="U76" s="32">
        <v>9116184</v>
      </c>
      <c r="V76" s="20">
        <f>+$M76/$P76</f>
        <v>1.5607046469614521</v>
      </c>
      <c r="W76" s="18">
        <f>+$R76/$O76</f>
        <v>0.61149421563610318</v>
      </c>
      <c r="X76" s="32">
        <f>+$T76/$U76</f>
        <v>2.3487589763436105</v>
      </c>
      <c r="Y76" s="8">
        <f>+$T76/$S76</f>
        <v>6.0060322089457024E-2</v>
      </c>
      <c r="AA76" s="35">
        <f>+$T76/$O76</f>
        <v>2.3333782542512782E-2</v>
      </c>
    </row>
    <row r="77" spans="1:27" x14ac:dyDescent="0.3">
      <c r="A77" s="33">
        <v>1946</v>
      </c>
      <c r="B77" s="32" t="s">
        <v>24</v>
      </c>
      <c r="C77" s="32" t="s">
        <v>25</v>
      </c>
      <c r="D77" s="32">
        <v>860003437</v>
      </c>
      <c r="E77" s="32" t="s">
        <v>119</v>
      </c>
      <c r="F77" s="32" t="s">
        <v>58</v>
      </c>
      <c r="G77" s="32" t="s">
        <v>59</v>
      </c>
      <c r="H77" s="32" t="s">
        <v>27</v>
      </c>
      <c r="I77" s="32" t="s">
        <v>120</v>
      </c>
      <c r="J77" s="32" t="s">
        <v>29</v>
      </c>
      <c r="K77" s="32" t="s">
        <v>29</v>
      </c>
      <c r="L77" s="32" t="s">
        <v>30</v>
      </c>
      <c r="M77" s="32">
        <v>15703441</v>
      </c>
      <c r="N77" s="32">
        <v>12306751</v>
      </c>
      <c r="O77" s="32">
        <v>28010192</v>
      </c>
      <c r="P77" s="32">
        <v>1317586</v>
      </c>
      <c r="Q77" s="32">
        <v>1592005</v>
      </c>
      <c r="R77" s="32">
        <v>2909591</v>
      </c>
      <c r="S77" s="32">
        <v>25100601</v>
      </c>
      <c r="T77" s="32">
        <v>677945</v>
      </c>
      <c r="V77" s="20">
        <f>+$M77/$P77</f>
        <v>11.918342332113426</v>
      </c>
      <c r="W77" s="18">
        <f>+$R77/$O77</f>
        <v>0.1038761533658891</v>
      </c>
      <c r="Y77" s="8">
        <f>+$T77/$S77</f>
        <v>2.7009114243917904E-2</v>
      </c>
      <c r="AA77" s="35">
        <f>+$T77/$O77</f>
        <v>2.4203511350439869E-2</v>
      </c>
    </row>
    <row r="78" spans="1:27" x14ac:dyDescent="0.3">
      <c r="A78" s="33">
        <v>36360</v>
      </c>
      <c r="B78" s="32" t="s">
        <v>32</v>
      </c>
      <c r="C78" s="32" t="s">
        <v>25</v>
      </c>
      <c r="D78" s="32">
        <v>900532977</v>
      </c>
      <c r="E78" s="32" t="s">
        <v>883</v>
      </c>
      <c r="F78" s="32" t="s">
        <v>58</v>
      </c>
      <c r="G78" s="32" t="s">
        <v>59</v>
      </c>
      <c r="H78" s="32" t="s">
        <v>27</v>
      </c>
      <c r="I78" s="32" t="s">
        <v>884</v>
      </c>
      <c r="J78" s="32" t="s">
        <v>29</v>
      </c>
      <c r="K78" s="32" t="s">
        <v>29</v>
      </c>
      <c r="L78" s="32" t="s">
        <v>30</v>
      </c>
      <c r="M78" s="32">
        <v>19660271</v>
      </c>
      <c r="N78" s="32">
        <v>11739401</v>
      </c>
      <c r="O78" s="32">
        <v>31399672</v>
      </c>
      <c r="P78" s="32">
        <v>19667875</v>
      </c>
      <c r="Q78" s="32">
        <v>706928</v>
      </c>
      <c r="R78" s="32">
        <v>20374803</v>
      </c>
      <c r="S78" s="32">
        <v>11024869</v>
      </c>
      <c r="T78" s="32">
        <v>787150</v>
      </c>
      <c r="U78" s="32">
        <v>1259211</v>
      </c>
      <c r="V78" s="20">
        <f>+$M78/$P78</f>
        <v>0.99961337968641761</v>
      </c>
      <c r="W78" s="18">
        <f>+$R78/$O78</f>
        <v>0.64888585460383152</v>
      </c>
      <c r="X78" s="32">
        <f>+$T78/$U78</f>
        <v>0.62511366244418132</v>
      </c>
      <c r="Y78" s="8">
        <f>+$T78/$S78</f>
        <v>7.1397673750137072E-2</v>
      </c>
      <c r="AA78" s="35">
        <f>+$T78/$O78</f>
        <v>2.5068733202053831E-2</v>
      </c>
    </row>
    <row r="79" spans="1:27" x14ac:dyDescent="0.3">
      <c r="A79" s="33">
        <v>30576</v>
      </c>
      <c r="B79" s="32" t="s">
        <v>32</v>
      </c>
      <c r="C79" s="32" t="s">
        <v>25</v>
      </c>
      <c r="D79" s="32">
        <v>900346138</v>
      </c>
      <c r="E79" s="32" t="s">
        <v>787</v>
      </c>
      <c r="F79" s="32" t="s">
        <v>58</v>
      </c>
      <c r="G79" s="32" t="s">
        <v>59</v>
      </c>
      <c r="H79" s="32" t="s">
        <v>27</v>
      </c>
      <c r="I79" s="32" t="s">
        <v>788</v>
      </c>
      <c r="J79" s="32" t="s">
        <v>29</v>
      </c>
      <c r="K79" s="32" t="s">
        <v>29</v>
      </c>
      <c r="L79" s="32" t="s">
        <v>30</v>
      </c>
      <c r="M79" s="32">
        <v>18542684</v>
      </c>
      <c r="N79" s="32">
        <v>3221320</v>
      </c>
      <c r="O79" s="32">
        <v>21764004</v>
      </c>
      <c r="P79" s="32">
        <v>497237</v>
      </c>
      <c r="Q79" s="32">
        <v>0</v>
      </c>
      <c r="R79" s="32">
        <v>497237</v>
      </c>
      <c r="S79" s="32">
        <v>21266767</v>
      </c>
      <c r="T79" s="32">
        <v>558433</v>
      </c>
      <c r="U79" s="32">
        <v>234821</v>
      </c>
      <c r="V79" s="20">
        <f>+$M79/$P79</f>
        <v>37.291440500204125</v>
      </c>
      <c r="W79" s="18">
        <f>+$R79/$O79</f>
        <v>2.2846761101495847E-2</v>
      </c>
      <c r="X79" s="32">
        <f>+$T79/$U79</f>
        <v>2.3781220589299936</v>
      </c>
      <c r="Y79" s="8">
        <f>+$T79/$S79</f>
        <v>2.6258481131617231E-2</v>
      </c>
      <c r="AA79" s="35">
        <f>+$T79/$O79</f>
        <v>2.5658559886315036E-2</v>
      </c>
    </row>
    <row r="80" spans="1:27" x14ac:dyDescent="0.3">
      <c r="A80" s="33">
        <v>27716</v>
      </c>
      <c r="B80" s="32" t="s">
        <v>32</v>
      </c>
      <c r="C80" s="32" t="s">
        <v>25</v>
      </c>
      <c r="D80" s="32">
        <v>900238756</v>
      </c>
      <c r="E80" s="32" t="s">
        <v>750</v>
      </c>
      <c r="F80" s="32" t="s">
        <v>58</v>
      </c>
      <c r="G80" s="32" t="s">
        <v>59</v>
      </c>
      <c r="H80" s="32" t="s">
        <v>87</v>
      </c>
      <c r="I80" s="32" t="s">
        <v>751</v>
      </c>
      <c r="J80" s="32" t="s">
        <v>74</v>
      </c>
      <c r="K80" s="32" t="s">
        <v>177</v>
      </c>
      <c r="L80" s="32" t="s">
        <v>30</v>
      </c>
      <c r="M80" s="32">
        <v>11910352</v>
      </c>
      <c r="N80" s="32">
        <v>668484</v>
      </c>
      <c r="O80" s="32">
        <v>12578836</v>
      </c>
      <c r="P80" s="32">
        <v>9924593</v>
      </c>
      <c r="R80" s="32">
        <v>9924593</v>
      </c>
      <c r="S80" s="32">
        <v>2654243</v>
      </c>
      <c r="T80" s="32">
        <v>334722</v>
      </c>
      <c r="U80" s="32">
        <v>27939</v>
      </c>
      <c r="V80" s="20">
        <f>+$M80/$P80</f>
        <v>1.2000846785354322</v>
      </c>
      <c r="W80" s="18">
        <f>+$R80/$O80</f>
        <v>0.78899136613276455</v>
      </c>
      <c r="X80" s="32">
        <f>+$T80/$U80</f>
        <v>11.980457425104692</v>
      </c>
      <c r="Y80" s="8">
        <f>+$T80/$S80</f>
        <v>0.12610827267887681</v>
      </c>
      <c r="AA80" s="35">
        <f>+$T80/$O80</f>
        <v>2.6609934337326602E-2</v>
      </c>
    </row>
    <row r="81" spans="1:27" x14ac:dyDescent="0.3">
      <c r="A81" s="33">
        <v>36490</v>
      </c>
      <c r="B81" s="32" t="s">
        <v>32</v>
      </c>
      <c r="C81" s="32" t="s">
        <v>25</v>
      </c>
      <c r="D81" s="32">
        <v>900537099</v>
      </c>
      <c r="E81" s="32" t="s">
        <v>887</v>
      </c>
      <c r="F81" s="32" t="s">
        <v>58</v>
      </c>
      <c r="G81" s="32" t="s">
        <v>59</v>
      </c>
      <c r="H81" s="32" t="s">
        <v>27</v>
      </c>
      <c r="I81" s="32" t="s">
        <v>888</v>
      </c>
      <c r="J81" s="32" t="s">
        <v>29</v>
      </c>
      <c r="K81" s="32" t="s">
        <v>29</v>
      </c>
      <c r="L81" s="32" t="s">
        <v>30</v>
      </c>
      <c r="M81" s="32">
        <v>29585222</v>
      </c>
      <c r="N81" s="32">
        <v>9138749</v>
      </c>
      <c r="O81" s="32">
        <v>38723971</v>
      </c>
      <c r="P81" s="32">
        <v>20790583</v>
      </c>
      <c r="Q81" s="32">
        <v>7640100</v>
      </c>
      <c r="R81" s="32">
        <v>28430683</v>
      </c>
      <c r="S81" s="32">
        <v>10293288</v>
      </c>
      <c r="T81" s="32">
        <v>1033727</v>
      </c>
      <c r="U81" s="32">
        <v>240742</v>
      </c>
      <c r="V81" s="20">
        <f>+$M81/$P81</f>
        <v>1.4230106967178362</v>
      </c>
      <c r="W81" s="18">
        <f>+$R81/$O81</f>
        <v>0.73418821122451516</v>
      </c>
      <c r="X81" s="32">
        <f>+$T81/$U81</f>
        <v>4.2939204625698881</v>
      </c>
      <c r="Y81" s="8">
        <f>+$T81/$S81</f>
        <v>0.10042728815126906</v>
      </c>
      <c r="AA81" s="35">
        <f>+$T81/$O81</f>
        <v>2.669475710535988E-2</v>
      </c>
    </row>
    <row r="82" spans="1:27" x14ac:dyDescent="0.3">
      <c r="A82" s="33">
        <v>1938</v>
      </c>
      <c r="B82" s="32" t="s">
        <v>24</v>
      </c>
      <c r="C82" s="32" t="s">
        <v>25</v>
      </c>
      <c r="D82" s="32">
        <v>860002576</v>
      </c>
      <c r="E82" s="32" t="s">
        <v>117</v>
      </c>
      <c r="F82" s="32" t="s">
        <v>58</v>
      </c>
      <c r="G82" s="32" t="s">
        <v>59</v>
      </c>
      <c r="H82" s="32" t="s">
        <v>44</v>
      </c>
      <c r="I82" s="32" t="s">
        <v>118</v>
      </c>
      <c r="J82" s="32" t="s">
        <v>29</v>
      </c>
      <c r="K82" s="32" t="s">
        <v>29</v>
      </c>
      <c r="L82" s="32" t="s">
        <v>30</v>
      </c>
      <c r="M82" s="32">
        <v>599846821</v>
      </c>
      <c r="N82" s="32">
        <v>85963064</v>
      </c>
      <c r="O82" s="32">
        <v>685809885</v>
      </c>
      <c r="P82" s="32">
        <v>407851103</v>
      </c>
      <c r="Q82" s="32">
        <v>19428805</v>
      </c>
      <c r="R82" s="32">
        <v>427279908</v>
      </c>
      <c r="S82" s="32">
        <v>258529977</v>
      </c>
      <c r="T82" s="32">
        <v>18995866</v>
      </c>
      <c r="U82" s="32">
        <v>32807135</v>
      </c>
      <c r="V82" s="20">
        <f>+$M82/$P82</f>
        <v>1.4707495372398196</v>
      </c>
      <c r="W82" s="18">
        <f>+$R82/$O82</f>
        <v>0.62302967242882479</v>
      </c>
      <c r="X82" s="32">
        <f>+$T82/$U82</f>
        <v>0.57901630239885316</v>
      </c>
      <c r="Y82" s="8">
        <f>+$T82/$S82</f>
        <v>7.3476454144425968E-2</v>
      </c>
      <c r="AA82" s="35">
        <f>+$T82/$O82</f>
        <v>2.7698442987592692E-2</v>
      </c>
    </row>
    <row r="83" spans="1:27" x14ac:dyDescent="0.3">
      <c r="A83" s="33">
        <v>2020</v>
      </c>
      <c r="B83" s="32" t="s">
        <v>31</v>
      </c>
      <c r="C83" s="32" t="s">
        <v>25</v>
      </c>
      <c r="D83" s="32">
        <v>900818280</v>
      </c>
      <c r="E83" s="32" t="s">
        <v>265</v>
      </c>
      <c r="F83" s="32" t="s">
        <v>58</v>
      </c>
      <c r="G83" s="32" t="s">
        <v>59</v>
      </c>
      <c r="H83" s="32" t="s">
        <v>27</v>
      </c>
      <c r="I83" s="32" t="s">
        <v>170</v>
      </c>
      <c r="J83" s="32" t="s">
        <v>29</v>
      </c>
      <c r="K83" s="32" t="s">
        <v>29</v>
      </c>
      <c r="L83" s="32" t="s">
        <v>30</v>
      </c>
      <c r="M83" s="32">
        <v>28330</v>
      </c>
      <c r="N83" s="32">
        <v>156445635</v>
      </c>
      <c r="O83" s="32">
        <v>156473965</v>
      </c>
      <c r="P83" s="32">
        <v>152238</v>
      </c>
      <c r="Q83" s="32">
        <v>408423</v>
      </c>
      <c r="R83" s="32">
        <v>560661</v>
      </c>
      <c r="S83" s="32">
        <v>155913304</v>
      </c>
      <c r="T83" s="32">
        <v>4354731</v>
      </c>
      <c r="U83" s="32">
        <v>635</v>
      </c>
      <c r="V83" s="20">
        <f>+$M83/$P83</f>
        <v>0.18609020086969089</v>
      </c>
      <c r="W83" s="18">
        <f>+$R83/$O83</f>
        <v>3.5830944783689735E-3</v>
      </c>
      <c r="X83" s="32">
        <f>+$T83/$U83</f>
        <v>6857.8440944881886</v>
      </c>
      <c r="Y83" s="8">
        <f>+$T83/$S83</f>
        <v>2.7930464484288011E-2</v>
      </c>
      <c r="AA83" s="35">
        <f>+$T83/$O83</f>
        <v>2.783038699121608E-2</v>
      </c>
    </row>
    <row r="84" spans="1:27" x14ac:dyDescent="0.3">
      <c r="A84" s="33">
        <v>5482</v>
      </c>
      <c r="B84" s="32" t="s">
        <v>24</v>
      </c>
      <c r="C84" s="32" t="s">
        <v>25</v>
      </c>
      <c r="D84" s="32">
        <v>901117560</v>
      </c>
      <c r="E84" s="32" t="s">
        <v>228</v>
      </c>
      <c r="F84" s="32" t="s">
        <v>58</v>
      </c>
      <c r="G84" s="32" t="s">
        <v>59</v>
      </c>
      <c r="H84" s="32" t="s">
        <v>27</v>
      </c>
      <c r="I84" s="32" t="s">
        <v>229</v>
      </c>
      <c r="J84" s="32" t="s">
        <v>29</v>
      </c>
      <c r="K84" s="32" t="s">
        <v>29</v>
      </c>
      <c r="L84" s="32" t="s">
        <v>30</v>
      </c>
      <c r="M84" s="32">
        <v>46460783</v>
      </c>
      <c r="N84" s="32">
        <v>2660162</v>
      </c>
      <c r="O84" s="32">
        <v>49120945</v>
      </c>
      <c r="P84" s="32">
        <v>25316196</v>
      </c>
      <c r="Q84" s="32">
        <v>754335</v>
      </c>
      <c r="R84" s="32">
        <v>26070531</v>
      </c>
      <c r="S84" s="32">
        <v>23050414</v>
      </c>
      <c r="T84" s="32">
        <v>1440135</v>
      </c>
      <c r="U84" s="32">
        <v>1418077</v>
      </c>
      <c r="V84" s="20">
        <f>+$M84/$P84</f>
        <v>1.8352197541842383</v>
      </c>
      <c r="W84" s="18">
        <f>+$R84/$O84</f>
        <v>0.53074164188005746</v>
      </c>
      <c r="X84" s="32">
        <f>+$T84/$U84</f>
        <v>1.0155548676129718</v>
      </c>
      <c r="Y84" s="8">
        <f>+$T84/$S84</f>
        <v>6.2477619707828239E-2</v>
      </c>
      <c r="AA84" s="35">
        <f>+$T84/$O84</f>
        <v>2.9318145243337642E-2</v>
      </c>
    </row>
    <row r="85" spans="1:27" x14ac:dyDescent="0.3">
      <c r="A85" s="33">
        <v>39708</v>
      </c>
      <c r="B85" s="32" t="s">
        <v>32</v>
      </c>
      <c r="C85" s="32" t="s">
        <v>25</v>
      </c>
      <c r="D85" s="32">
        <v>900704499</v>
      </c>
      <c r="E85" s="32" t="s">
        <v>921</v>
      </c>
      <c r="F85" s="32" t="s">
        <v>58</v>
      </c>
      <c r="G85" s="32" t="s">
        <v>59</v>
      </c>
      <c r="H85" s="32" t="s">
        <v>27</v>
      </c>
      <c r="I85" s="32" t="s">
        <v>922</v>
      </c>
      <c r="J85" s="32" t="s">
        <v>29</v>
      </c>
      <c r="K85" s="32" t="s">
        <v>29</v>
      </c>
      <c r="L85" s="32" t="s">
        <v>30</v>
      </c>
      <c r="M85" s="32">
        <v>4014378</v>
      </c>
      <c r="N85" s="32">
        <v>710985</v>
      </c>
      <c r="O85" s="32">
        <v>4725363</v>
      </c>
      <c r="P85" s="32">
        <v>1035438</v>
      </c>
      <c r="Q85" s="32">
        <v>1977105</v>
      </c>
      <c r="R85" s="32">
        <v>3012543</v>
      </c>
      <c r="S85" s="32">
        <v>1712820</v>
      </c>
      <c r="T85" s="32">
        <v>141623</v>
      </c>
      <c r="V85" s="20">
        <f>+$M85/$P85</f>
        <v>3.8769853916893142</v>
      </c>
      <c r="W85" s="18">
        <f>+$R85/$O85</f>
        <v>0.63752625988733569</v>
      </c>
      <c r="Y85" s="8">
        <f>+$T85/$S85</f>
        <v>8.2684111582069342E-2</v>
      </c>
      <c r="AA85" s="35">
        <f>+$T85/$O85</f>
        <v>2.9970819173045542E-2</v>
      </c>
    </row>
    <row r="86" spans="1:27" x14ac:dyDescent="0.3">
      <c r="A86" s="33">
        <v>15486</v>
      </c>
      <c r="B86" s="32" t="s">
        <v>32</v>
      </c>
      <c r="C86" s="32" t="s">
        <v>25</v>
      </c>
      <c r="D86" s="32">
        <v>860000888</v>
      </c>
      <c r="E86" s="32" t="s">
        <v>563</v>
      </c>
      <c r="F86" s="32" t="s">
        <v>58</v>
      </c>
      <c r="G86" s="32" t="s">
        <v>59</v>
      </c>
      <c r="H86" s="32" t="s">
        <v>27</v>
      </c>
      <c r="I86" s="32" t="s">
        <v>564</v>
      </c>
      <c r="J86" s="32" t="s">
        <v>29</v>
      </c>
      <c r="K86" s="32" t="s">
        <v>29</v>
      </c>
      <c r="L86" s="32" t="s">
        <v>30</v>
      </c>
      <c r="M86" s="32">
        <v>4759663</v>
      </c>
      <c r="N86" s="32">
        <v>1658059</v>
      </c>
      <c r="O86" s="32">
        <v>6417722</v>
      </c>
      <c r="P86" s="32">
        <v>408434</v>
      </c>
      <c r="Q86" s="32">
        <v>636000</v>
      </c>
      <c r="R86" s="32">
        <v>1044434</v>
      </c>
      <c r="S86" s="32">
        <v>5373288</v>
      </c>
      <c r="T86" s="32">
        <v>195107</v>
      </c>
      <c r="V86" s="20">
        <f>+$M86/$P86</f>
        <v>11.653444620183432</v>
      </c>
      <c r="W86" s="18">
        <f>+$R86/$O86</f>
        <v>0.16274216926192814</v>
      </c>
      <c r="Y86" s="8">
        <f>+$T86/$S86</f>
        <v>3.6310542074052238E-2</v>
      </c>
      <c r="AA86" s="35">
        <f>+$T86/$O86</f>
        <v>3.0401285689844466E-2</v>
      </c>
    </row>
    <row r="87" spans="1:27" x14ac:dyDescent="0.3">
      <c r="A87" s="33">
        <v>15588</v>
      </c>
      <c r="B87" s="32" t="s">
        <v>32</v>
      </c>
      <c r="C87" s="32" t="s">
        <v>25</v>
      </c>
      <c r="D87" s="32">
        <v>860004270</v>
      </c>
      <c r="E87" s="32" t="s">
        <v>567</v>
      </c>
      <c r="F87" s="32" t="s">
        <v>58</v>
      </c>
      <c r="G87" s="32" t="s">
        <v>59</v>
      </c>
      <c r="H87" s="32" t="s">
        <v>27</v>
      </c>
      <c r="I87" s="32" t="s">
        <v>568</v>
      </c>
      <c r="J87" s="32" t="s">
        <v>74</v>
      </c>
      <c r="K87" s="32" t="s">
        <v>569</v>
      </c>
      <c r="L87" s="32" t="s">
        <v>30</v>
      </c>
      <c r="M87" s="32">
        <v>14425629</v>
      </c>
      <c r="N87" s="32">
        <v>40443336</v>
      </c>
      <c r="O87" s="32">
        <v>54868965</v>
      </c>
      <c r="P87" s="32">
        <v>5522365</v>
      </c>
      <c r="Q87" s="32">
        <v>12007054</v>
      </c>
      <c r="R87" s="32">
        <v>17529419</v>
      </c>
      <c r="S87" s="32">
        <v>37339546</v>
      </c>
      <c r="T87" s="32">
        <v>1763824</v>
      </c>
      <c r="U87" s="32">
        <v>753005</v>
      </c>
      <c r="V87" s="20">
        <f>+$M87/$P87</f>
        <v>2.6122194023756125</v>
      </c>
      <c r="W87" s="18">
        <f>+$R87/$O87</f>
        <v>0.3194778505481195</v>
      </c>
      <c r="X87" s="32">
        <f>+$T87/$U87</f>
        <v>2.3423801966786408</v>
      </c>
      <c r="Y87" s="8">
        <f>+$T87/$S87</f>
        <v>4.7237424900666979E-2</v>
      </c>
      <c r="AA87" s="35">
        <f>+$T87/$O87</f>
        <v>3.2146113927973674E-2</v>
      </c>
    </row>
    <row r="88" spans="1:27" x14ac:dyDescent="0.3">
      <c r="A88" s="33">
        <v>2012</v>
      </c>
      <c r="B88" s="32" t="s">
        <v>24</v>
      </c>
      <c r="C88" s="32" t="s">
        <v>25</v>
      </c>
      <c r="D88" s="32">
        <v>860010268</v>
      </c>
      <c r="E88" s="32" t="s">
        <v>121</v>
      </c>
      <c r="F88" s="32" t="s">
        <v>58</v>
      </c>
      <c r="G88" s="32" t="s">
        <v>59</v>
      </c>
      <c r="H88" s="32" t="s">
        <v>27</v>
      </c>
      <c r="I88" s="32" t="s">
        <v>122</v>
      </c>
      <c r="J88" s="32" t="s">
        <v>29</v>
      </c>
      <c r="K88" s="32" t="s">
        <v>29</v>
      </c>
      <c r="L88" s="32" t="s">
        <v>30</v>
      </c>
      <c r="M88" s="32">
        <v>33215523</v>
      </c>
      <c r="N88" s="32">
        <v>10690674</v>
      </c>
      <c r="O88" s="32">
        <v>43906197</v>
      </c>
      <c r="P88" s="32">
        <v>8818710</v>
      </c>
      <c r="R88" s="32">
        <v>8818710</v>
      </c>
      <c r="S88" s="32">
        <v>35087487</v>
      </c>
      <c r="T88" s="32">
        <v>1455031</v>
      </c>
      <c r="U88" s="32">
        <v>1033266</v>
      </c>
      <c r="V88" s="20">
        <f>+$M88/$P88</f>
        <v>3.7664831931200822</v>
      </c>
      <c r="W88" s="18">
        <f>+$R88/$O88</f>
        <v>0.20085342394833239</v>
      </c>
      <c r="X88" s="32">
        <f>+$T88/$U88</f>
        <v>1.4081862753637495</v>
      </c>
      <c r="Y88" s="8">
        <f>+$T88/$S88</f>
        <v>4.1468658043250575E-2</v>
      </c>
      <c r="AA88" s="35">
        <f>+$T88/$O88</f>
        <v>3.3139536088721146E-2</v>
      </c>
    </row>
    <row r="89" spans="1:27" x14ac:dyDescent="0.3">
      <c r="A89" s="33">
        <v>37476</v>
      </c>
      <c r="B89" s="32" t="s">
        <v>32</v>
      </c>
      <c r="C89" s="32" t="s">
        <v>25</v>
      </c>
      <c r="D89" s="32">
        <v>900577032</v>
      </c>
      <c r="E89" s="32" t="s">
        <v>903</v>
      </c>
      <c r="F89" s="32" t="s">
        <v>58</v>
      </c>
      <c r="G89" s="32" t="s">
        <v>59</v>
      </c>
      <c r="H89" s="32" t="s">
        <v>27</v>
      </c>
      <c r="I89" s="32" t="s">
        <v>904</v>
      </c>
      <c r="J89" s="32" t="s">
        <v>74</v>
      </c>
      <c r="K89" s="32" t="s">
        <v>112</v>
      </c>
      <c r="L89" s="32" t="s">
        <v>30</v>
      </c>
      <c r="M89" s="32">
        <v>15274863</v>
      </c>
      <c r="N89" s="32">
        <v>609763</v>
      </c>
      <c r="O89" s="32">
        <v>15884626</v>
      </c>
      <c r="P89" s="32">
        <v>8793026</v>
      </c>
      <c r="Q89" s="32">
        <v>496936</v>
      </c>
      <c r="R89" s="32">
        <v>9289962</v>
      </c>
      <c r="S89" s="32">
        <v>6594664</v>
      </c>
      <c r="T89" s="32">
        <v>547242</v>
      </c>
      <c r="U89" s="32">
        <v>1584950</v>
      </c>
      <c r="V89" s="20">
        <f>+$M89/$P89</f>
        <v>1.7371565829556288</v>
      </c>
      <c r="W89" s="18">
        <f>+$R89/$O89</f>
        <v>0.58483983192301792</v>
      </c>
      <c r="X89" s="32">
        <f>+$T89/$U89</f>
        <v>0.34527398340641663</v>
      </c>
      <c r="Y89" s="8">
        <f>+$T89/$S89</f>
        <v>8.2982544675513414E-2</v>
      </c>
      <c r="AA89" s="35">
        <f>+$T89/$O89</f>
        <v>3.4451047194941825E-2</v>
      </c>
    </row>
    <row r="90" spans="1:27" x14ac:dyDescent="0.3">
      <c r="A90" s="33">
        <v>5254</v>
      </c>
      <c r="B90" s="32" t="s">
        <v>24</v>
      </c>
      <c r="C90" s="32" t="s">
        <v>25</v>
      </c>
      <c r="D90" s="32">
        <v>900961620</v>
      </c>
      <c r="E90" s="32" t="s">
        <v>226</v>
      </c>
      <c r="F90" s="32" t="s">
        <v>58</v>
      </c>
      <c r="G90" s="32" t="s">
        <v>59</v>
      </c>
      <c r="H90" s="32" t="s">
        <v>27</v>
      </c>
      <c r="I90" s="32" t="s">
        <v>227</v>
      </c>
      <c r="J90" s="32" t="s">
        <v>29</v>
      </c>
      <c r="K90" s="32" t="s">
        <v>29</v>
      </c>
      <c r="L90" s="32" t="s">
        <v>30</v>
      </c>
      <c r="M90" s="32">
        <v>36268655</v>
      </c>
      <c r="N90" s="32">
        <v>2525483</v>
      </c>
      <c r="O90" s="32">
        <v>38794138</v>
      </c>
      <c r="P90" s="32">
        <v>24248538</v>
      </c>
      <c r="Q90" s="32">
        <v>283174</v>
      </c>
      <c r="R90" s="32">
        <v>24531712</v>
      </c>
      <c r="S90" s="32">
        <v>14262426</v>
      </c>
      <c r="T90" s="32">
        <v>1341725</v>
      </c>
      <c r="U90" s="32">
        <v>95776</v>
      </c>
      <c r="V90" s="20">
        <f>+$M90/$P90</f>
        <v>1.4957048132138935</v>
      </c>
      <c r="W90" s="18">
        <f>+$R90/$O90</f>
        <v>0.63235615648941601</v>
      </c>
      <c r="X90" s="32">
        <f>+$T90/$U90</f>
        <v>14.008989726027398</v>
      </c>
      <c r="Y90" s="8">
        <f>+$T90/$S90</f>
        <v>9.4074107728937553E-2</v>
      </c>
      <c r="AA90" s="35">
        <f>+$T90/$O90</f>
        <v>3.458576654029534E-2</v>
      </c>
    </row>
    <row r="91" spans="1:27" x14ac:dyDescent="0.3">
      <c r="A91" s="33">
        <v>4470</v>
      </c>
      <c r="B91" s="32" t="s">
        <v>32</v>
      </c>
      <c r="C91" s="32" t="s">
        <v>25</v>
      </c>
      <c r="D91" s="32">
        <v>800222033</v>
      </c>
      <c r="E91" s="32" t="s">
        <v>350</v>
      </c>
      <c r="F91" s="32" t="s">
        <v>58</v>
      </c>
      <c r="G91" s="32" t="s">
        <v>59</v>
      </c>
      <c r="H91" s="32" t="s">
        <v>27</v>
      </c>
      <c r="I91" s="32" t="s">
        <v>351</v>
      </c>
      <c r="J91" s="32" t="s">
        <v>29</v>
      </c>
      <c r="K91" s="32" t="s">
        <v>29</v>
      </c>
      <c r="L91" s="32" t="s">
        <v>30</v>
      </c>
      <c r="M91" s="32">
        <v>1389921</v>
      </c>
      <c r="N91" s="32">
        <v>10071891</v>
      </c>
      <c r="O91" s="32">
        <v>11461812</v>
      </c>
      <c r="P91" s="32">
        <v>2162393</v>
      </c>
      <c r="Q91" s="32">
        <v>527628</v>
      </c>
      <c r="R91" s="32">
        <v>2690021</v>
      </c>
      <c r="S91" s="32">
        <v>8771791</v>
      </c>
      <c r="T91" s="32">
        <v>401839</v>
      </c>
      <c r="U91" s="32">
        <v>202681</v>
      </c>
      <c r="V91" s="20">
        <f>+$M91/$P91</f>
        <v>0.64276983878508676</v>
      </c>
      <c r="W91" s="18">
        <f>+$R91/$O91</f>
        <v>0.23469421763330267</v>
      </c>
      <c r="X91" s="32">
        <f>+$T91/$U91</f>
        <v>1.98261800563447</v>
      </c>
      <c r="Y91" s="8">
        <f>+$T91/$S91</f>
        <v>4.5810370994931363E-2</v>
      </c>
      <c r="AA91" s="35">
        <f>+$T91/$O91</f>
        <v>3.5058941814784611E-2</v>
      </c>
    </row>
    <row r="92" spans="1:27" x14ac:dyDescent="0.3">
      <c r="A92" s="33">
        <v>960</v>
      </c>
      <c r="B92" s="32" t="s">
        <v>24</v>
      </c>
      <c r="C92" s="32" t="s">
        <v>25</v>
      </c>
      <c r="D92" s="32">
        <v>811021765</v>
      </c>
      <c r="E92" s="32" t="s">
        <v>82</v>
      </c>
      <c r="F92" s="32" t="s">
        <v>58</v>
      </c>
      <c r="G92" s="32" t="s">
        <v>59</v>
      </c>
      <c r="H92" s="32" t="s">
        <v>51</v>
      </c>
      <c r="I92" s="32" t="s">
        <v>83</v>
      </c>
      <c r="J92" s="32" t="s">
        <v>41</v>
      </c>
      <c r="K92" s="32" t="s">
        <v>42</v>
      </c>
      <c r="L92" s="32" t="s">
        <v>30</v>
      </c>
      <c r="M92" s="32">
        <v>103382429</v>
      </c>
      <c r="N92" s="32">
        <v>22432169</v>
      </c>
      <c r="O92" s="32">
        <v>125814598</v>
      </c>
      <c r="P92" s="32">
        <v>40180011</v>
      </c>
      <c r="Q92" s="32">
        <v>2247429</v>
      </c>
      <c r="R92" s="32">
        <v>42427440</v>
      </c>
      <c r="S92" s="32">
        <v>83387158</v>
      </c>
      <c r="T92" s="32">
        <v>4423470</v>
      </c>
      <c r="U92" s="32">
        <v>4394647</v>
      </c>
      <c r="V92" s="20">
        <f>+$M92/$P92</f>
        <v>2.5729816002290291</v>
      </c>
      <c r="W92" s="18">
        <f>+$R92/$O92</f>
        <v>0.33722191760291598</v>
      </c>
      <c r="X92" s="32">
        <f>+$T92/$U92</f>
        <v>1.0065586610255612</v>
      </c>
      <c r="Y92" s="8">
        <f>+$T92/$S92</f>
        <v>5.3047376911442408E-2</v>
      </c>
      <c r="AA92" s="35">
        <f>+$T92/$O92</f>
        <v>3.5158638745561147E-2</v>
      </c>
    </row>
    <row r="93" spans="1:27" x14ac:dyDescent="0.3">
      <c r="A93" s="33">
        <v>4152</v>
      </c>
      <c r="B93" s="32" t="s">
        <v>32</v>
      </c>
      <c r="C93" s="32" t="s">
        <v>25</v>
      </c>
      <c r="D93" s="32">
        <v>800208795</v>
      </c>
      <c r="E93" s="32" t="s">
        <v>346</v>
      </c>
      <c r="F93" s="32" t="s">
        <v>58</v>
      </c>
      <c r="G93" s="32" t="s">
        <v>59</v>
      </c>
      <c r="H93" s="32" t="s">
        <v>27</v>
      </c>
      <c r="I93" s="32" t="s">
        <v>347</v>
      </c>
      <c r="J93" s="32" t="s">
        <v>29</v>
      </c>
      <c r="K93" s="32" t="s">
        <v>29</v>
      </c>
      <c r="L93" s="32" t="s">
        <v>30</v>
      </c>
      <c r="M93" s="32">
        <v>13604277</v>
      </c>
      <c r="N93" s="32">
        <v>6917285</v>
      </c>
      <c r="O93" s="32">
        <v>20521562</v>
      </c>
      <c r="P93" s="32">
        <v>3343692</v>
      </c>
      <c r="Q93" s="32">
        <v>3496649</v>
      </c>
      <c r="R93" s="32">
        <v>6840341</v>
      </c>
      <c r="S93" s="32">
        <v>13681221</v>
      </c>
      <c r="T93" s="32">
        <v>727951</v>
      </c>
      <c r="U93" s="32">
        <v>185721</v>
      </c>
      <c r="V93" s="20">
        <f>+$M93/$P93</f>
        <v>4.0686393962123306</v>
      </c>
      <c r="W93" s="18">
        <f>+$R93/$O93</f>
        <v>0.33332457831426282</v>
      </c>
      <c r="X93" s="32">
        <f>+$T93/$U93</f>
        <v>3.9195944454315881</v>
      </c>
      <c r="Y93" s="8">
        <f>+$T93/$S93</f>
        <v>5.3208043346423539E-2</v>
      </c>
      <c r="AA93" s="35">
        <f>+$T93/$O93</f>
        <v>3.5472494735049896E-2</v>
      </c>
    </row>
    <row r="94" spans="1:27" x14ac:dyDescent="0.3">
      <c r="A94" s="33">
        <v>13916</v>
      </c>
      <c r="B94" s="32" t="s">
        <v>32</v>
      </c>
      <c r="C94" s="32" t="s">
        <v>25</v>
      </c>
      <c r="D94" s="32">
        <v>830126635</v>
      </c>
      <c r="E94" s="32" t="s">
        <v>532</v>
      </c>
      <c r="F94" s="32" t="s">
        <v>58</v>
      </c>
      <c r="G94" s="32" t="s">
        <v>59</v>
      </c>
      <c r="H94" s="32" t="s">
        <v>27</v>
      </c>
      <c r="I94" s="32" t="s">
        <v>533</v>
      </c>
      <c r="J94" s="32" t="s">
        <v>29</v>
      </c>
      <c r="K94" s="32" t="s">
        <v>29</v>
      </c>
      <c r="L94" s="32" t="s">
        <v>30</v>
      </c>
      <c r="M94" s="32">
        <v>1383724</v>
      </c>
      <c r="N94" s="32">
        <v>105141</v>
      </c>
      <c r="O94" s="32">
        <v>1488865</v>
      </c>
      <c r="P94" s="32">
        <v>638370</v>
      </c>
      <c r="Q94" s="32">
        <v>0</v>
      </c>
      <c r="R94" s="32">
        <v>638370</v>
      </c>
      <c r="S94" s="32">
        <v>850495</v>
      </c>
      <c r="T94" s="32">
        <v>54185</v>
      </c>
      <c r="U94" s="32">
        <v>19893</v>
      </c>
      <c r="V94" s="20">
        <f>+$M94/$P94</f>
        <v>2.1675893290724817</v>
      </c>
      <c r="W94" s="18">
        <f>+$R94/$O94</f>
        <v>0.42876284955318311</v>
      </c>
      <c r="X94" s="32">
        <f>+$T94/$U94</f>
        <v>2.7238224501080781</v>
      </c>
      <c r="Y94" s="8">
        <f>+$T94/$S94</f>
        <v>6.3709957142605189E-2</v>
      </c>
      <c r="AA94" s="35">
        <f>+$T94/$O94</f>
        <v>3.6393494373230618E-2</v>
      </c>
    </row>
    <row r="95" spans="1:27" x14ac:dyDescent="0.3">
      <c r="A95" s="33">
        <v>42198</v>
      </c>
      <c r="B95" s="32" t="s">
        <v>32</v>
      </c>
      <c r="C95" s="32" t="s">
        <v>25</v>
      </c>
      <c r="D95" s="32">
        <v>900935511</v>
      </c>
      <c r="E95" s="32" t="s">
        <v>952</v>
      </c>
      <c r="F95" s="32" t="s">
        <v>58</v>
      </c>
      <c r="G95" s="32" t="s">
        <v>59</v>
      </c>
      <c r="H95" s="32" t="s">
        <v>27</v>
      </c>
      <c r="I95" s="32" t="s">
        <v>953</v>
      </c>
      <c r="J95" s="32" t="s">
        <v>29</v>
      </c>
      <c r="K95" s="32" t="s">
        <v>29</v>
      </c>
      <c r="L95" s="32" t="s">
        <v>30</v>
      </c>
      <c r="M95" s="32">
        <v>4010485</v>
      </c>
      <c r="N95" s="32">
        <v>162882</v>
      </c>
      <c r="O95" s="32">
        <v>4173367</v>
      </c>
      <c r="P95" s="32">
        <v>2301046</v>
      </c>
      <c r="Q95" s="32">
        <v>2709</v>
      </c>
      <c r="R95" s="32">
        <v>2303755</v>
      </c>
      <c r="S95" s="32">
        <v>1869612</v>
      </c>
      <c r="T95" s="32">
        <v>152118</v>
      </c>
      <c r="U95" s="32">
        <v>110871</v>
      </c>
      <c r="V95" s="20">
        <f>+$M95/$P95</f>
        <v>1.7428964914217273</v>
      </c>
      <c r="W95" s="18">
        <f>+$R95/$O95</f>
        <v>0.55201351810181087</v>
      </c>
      <c r="X95" s="32">
        <f>+$T95/$U95</f>
        <v>1.3720269502394675</v>
      </c>
      <c r="Y95" s="8">
        <f>+$T95/$S95</f>
        <v>8.1363405883145806E-2</v>
      </c>
      <c r="AA95" s="35">
        <f>+$T95/$O95</f>
        <v>3.6449705956844915E-2</v>
      </c>
    </row>
    <row r="96" spans="1:27" x14ac:dyDescent="0.3">
      <c r="A96" s="33">
        <v>33986</v>
      </c>
      <c r="B96" s="32" t="s">
        <v>32</v>
      </c>
      <c r="C96" s="32" t="s">
        <v>25</v>
      </c>
      <c r="D96" s="32">
        <v>900446887</v>
      </c>
      <c r="E96" s="32" t="s">
        <v>844</v>
      </c>
      <c r="F96" s="32" t="s">
        <v>58</v>
      </c>
      <c r="G96" s="32" t="s">
        <v>59</v>
      </c>
      <c r="H96" s="32" t="s">
        <v>27</v>
      </c>
      <c r="I96" s="32" t="s">
        <v>845</v>
      </c>
      <c r="J96" s="32" t="s">
        <v>384</v>
      </c>
      <c r="K96" s="32" t="s">
        <v>385</v>
      </c>
      <c r="L96" s="32" t="s">
        <v>30</v>
      </c>
      <c r="M96" s="32">
        <v>7795520</v>
      </c>
      <c r="N96" s="32">
        <v>596843</v>
      </c>
      <c r="O96" s="32">
        <v>8392363</v>
      </c>
      <c r="P96" s="32">
        <v>2577987</v>
      </c>
      <c r="Q96" s="32">
        <v>60984</v>
      </c>
      <c r="R96" s="32">
        <v>2638971</v>
      </c>
      <c r="S96" s="32">
        <v>5753392</v>
      </c>
      <c r="T96" s="32">
        <v>307328</v>
      </c>
      <c r="U96" s="32">
        <v>315914</v>
      </c>
      <c r="V96" s="20">
        <f>+$M96/$P96</f>
        <v>3.0238787084651708</v>
      </c>
      <c r="W96" s="18">
        <f>+$R96/$O96</f>
        <v>0.31444910092664008</v>
      </c>
      <c r="X96" s="32">
        <f>+$T96/$U96</f>
        <v>0.97282171730281031</v>
      </c>
      <c r="Y96" s="8">
        <f>+$T96/$S96</f>
        <v>5.3416836537472152E-2</v>
      </c>
      <c r="AA96" s="35">
        <f>+$T96/$O96</f>
        <v>3.6619960313918738E-2</v>
      </c>
    </row>
    <row r="97" spans="1:27" x14ac:dyDescent="0.3">
      <c r="A97" s="33">
        <v>4996</v>
      </c>
      <c r="B97" s="32" t="s">
        <v>32</v>
      </c>
      <c r="C97" s="32" t="s">
        <v>25</v>
      </c>
      <c r="D97" s="32">
        <v>800247023</v>
      </c>
      <c r="E97" s="32" t="s">
        <v>366</v>
      </c>
      <c r="F97" s="32" t="s">
        <v>58</v>
      </c>
      <c r="G97" s="32" t="s">
        <v>59</v>
      </c>
      <c r="H97" s="32" t="s">
        <v>51</v>
      </c>
      <c r="I97" s="32" t="s">
        <v>367</v>
      </c>
      <c r="J97" s="32" t="s">
        <v>29</v>
      </c>
      <c r="K97" s="32" t="s">
        <v>29</v>
      </c>
      <c r="L97" s="32" t="s">
        <v>30</v>
      </c>
      <c r="M97" s="32">
        <v>2266977</v>
      </c>
      <c r="N97" s="32">
        <v>2094651</v>
      </c>
      <c r="O97" s="32">
        <v>4361628</v>
      </c>
      <c r="P97" s="32">
        <v>30758</v>
      </c>
      <c r="R97" s="32">
        <v>30758</v>
      </c>
      <c r="S97" s="32">
        <v>4330870</v>
      </c>
      <c r="T97" s="32">
        <v>164246</v>
      </c>
      <c r="U97" s="32">
        <v>97659</v>
      </c>
      <c r="V97" s="20">
        <f>+$M97/$P97</f>
        <v>73.703654333831849</v>
      </c>
      <c r="W97" s="18">
        <f>+$R97/$O97</f>
        <v>7.0519539951596055E-3</v>
      </c>
      <c r="X97" s="32">
        <f>+$T97/$U97</f>
        <v>1.681831679619902</v>
      </c>
      <c r="Y97" s="8">
        <f>+$T97/$S97</f>
        <v>3.7924481686127727E-2</v>
      </c>
      <c r="AA97" s="35">
        <f>+$T97/$O97</f>
        <v>3.7657039985986886E-2</v>
      </c>
    </row>
    <row r="98" spans="1:27" x14ac:dyDescent="0.3">
      <c r="A98" s="33">
        <v>24512</v>
      </c>
      <c r="B98" s="32" t="s">
        <v>32</v>
      </c>
      <c r="C98" s="32" t="s">
        <v>25</v>
      </c>
      <c r="D98" s="32">
        <v>900117307</v>
      </c>
      <c r="E98" s="32" t="s">
        <v>699</v>
      </c>
      <c r="F98" s="32" t="s">
        <v>58</v>
      </c>
      <c r="G98" s="32" t="s">
        <v>59</v>
      </c>
      <c r="H98" s="32" t="s">
        <v>27</v>
      </c>
      <c r="I98" s="32" t="s">
        <v>700</v>
      </c>
      <c r="J98" s="32" t="s">
        <v>29</v>
      </c>
      <c r="K98" s="32" t="s">
        <v>29</v>
      </c>
      <c r="L98" s="32" t="s">
        <v>30</v>
      </c>
      <c r="M98" s="32">
        <v>1783303</v>
      </c>
      <c r="N98" s="32">
        <v>2413985</v>
      </c>
      <c r="O98" s="32">
        <v>4197288</v>
      </c>
      <c r="P98" s="32">
        <v>769710</v>
      </c>
      <c r="Q98" s="32">
        <v>1555170</v>
      </c>
      <c r="R98" s="32">
        <v>2324880</v>
      </c>
      <c r="S98" s="32">
        <v>1872408</v>
      </c>
      <c r="T98" s="32">
        <v>160810</v>
      </c>
      <c r="V98" s="20">
        <f>+$M98/$P98</f>
        <v>2.3168505021371684</v>
      </c>
      <c r="W98" s="18">
        <f>+$R98/$O98</f>
        <v>0.55390051862059497</v>
      </c>
      <c r="Y98" s="8">
        <f>+$T98/$S98</f>
        <v>8.5884059457126863E-2</v>
      </c>
      <c r="AA98" s="35">
        <f>+$T98/$O98</f>
        <v>3.8312834382582275E-2</v>
      </c>
    </row>
    <row r="99" spans="1:27" x14ac:dyDescent="0.3">
      <c r="A99" s="33">
        <v>8130</v>
      </c>
      <c r="B99" s="32" t="s">
        <v>32</v>
      </c>
      <c r="C99" s="32" t="s">
        <v>25</v>
      </c>
      <c r="D99" s="32">
        <v>811017871</v>
      </c>
      <c r="E99" s="32" t="s">
        <v>406</v>
      </c>
      <c r="F99" s="32" t="s">
        <v>58</v>
      </c>
      <c r="G99" s="32" t="s">
        <v>59</v>
      </c>
      <c r="H99" s="32" t="s">
        <v>44</v>
      </c>
      <c r="I99" s="32" t="s">
        <v>407</v>
      </c>
      <c r="J99" s="32" t="s">
        <v>41</v>
      </c>
      <c r="K99" s="32" t="s">
        <v>42</v>
      </c>
      <c r="L99" s="32" t="s">
        <v>30</v>
      </c>
      <c r="M99" s="32">
        <v>3306372</v>
      </c>
      <c r="N99" s="32">
        <v>504926</v>
      </c>
      <c r="O99" s="32">
        <v>3811298</v>
      </c>
      <c r="P99" s="32">
        <v>727939</v>
      </c>
      <c r="R99" s="32">
        <v>727939</v>
      </c>
      <c r="S99" s="32">
        <v>3083359</v>
      </c>
      <c r="T99" s="32">
        <v>148219</v>
      </c>
      <c r="U99" s="32">
        <v>438470</v>
      </c>
      <c r="V99" s="20">
        <f>+$M99/$P99</f>
        <v>4.5421003683000913</v>
      </c>
      <c r="W99" s="18">
        <f>+$R99/$O99</f>
        <v>0.19099503633670209</v>
      </c>
      <c r="X99" s="32">
        <f>+$T99/$U99</f>
        <v>0.33803680981595091</v>
      </c>
      <c r="Y99" s="8">
        <f>+$T99/$S99</f>
        <v>4.8070626871538472E-2</v>
      </c>
      <c r="AA99" s="35">
        <f>+$T99/$O99</f>
        <v>3.8889375745480938E-2</v>
      </c>
    </row>
    <row r="100" spans="1:27" x14ac:dyDescent="0.3">
      <c r="A100" s="33">
        <v>22050</v>
      </c>
      <c r="B100" s="32" t="s">
        <v>32</v>
      </c>
      <c r="C100" s="32" t="s">
        <v>25</v>
      </c>
      <c r="D100" s="32">
        <v>900016958</v>
      </c>
      <c r="E100" s="32" t="s">
        <v>660</v>
      </c>
      <c r="F100" s="32" t="s">
        <v>58</v>
      </c>
      <c r="G100" s="32" t="s">
        <v>59</v>
      </c>
      <c r="H100" s="32" t="s">
        <v>27</v>
      </c>
      <c r="I100" s="32" t="s">
        <v>661</v>
      </c>
      <c r="J100" s="32" t="s">
        <v>41</v>
      </c>
      <c r="K100" s="32" t="s">
        <v>662</v>
      </c>
      <c r="L100" s="32" t="s">
        <v>30</v>
      </c>
      <c r="M100" s="32">
        <v>1667724</v>
      </c>
      <c r="N100" s="32">
        <v>2264945</v>
      </c>
      <c r="O100" s="32">
        <v>3932669</v>
      </c>
      <c r="P100" s="32">
        <v>1168865</v>
      </c>
      <c r="Q100" s="32">
        <v>762347</v>
      </c>
      <c r="R100" s="32">
        <v>1931212</v>
      </c>
      <c r="S100" s="32">
        <v>2001457</v>
      </c>
      <c r="T100" s="32">
        <v>156967</v>
      </c>
      <c r="U100" s="32">
        <v>206128</v>
      </c>
      <c r="V100" s="20">
        <f>+$M100/$P100</f>
        <v>1.4267892357115664</v>
      </c>
      <c r="W100" s="18">
        <f>+$R100/$O100</f>
        <v>0.49106904242386024</v>
      </c>
      <c r="X100" s="32">
        <f>+$T100/$U100</f>
        <v>0.76150256151517504</v>
      </c>
      <c r="Y100" s="8">
        <f>+$T100/$S100</f>
        <v>7.8426366392083363E-2</v>
      </c>
      <c r="AA100" s="35">
        <f>+$T100/$O100</f>
        <v>3.9913605747140174E-2</v>
      </c>
    </row>
    <row r="101" spans="1:27" x14ac:dyDescent="0.3">
      <c r="A101" s="33">
        <v>148</v>
      </c>
      <c r="B101" s="32" t="s">
        <v>24</v>
      </c>
      <c r="C101" s="32" t="s">
        <v>25</v>
      </c>
      <c r="D101" s="32">
        <v>800051319</v>
      </c>
      <c r="E101" s="32" t="s">
        <v>61</v>
      </c>
      <c r="F101" s="32" t="s">
        <v>58</v>
      </c>
      <c r="G101" s="32" t="s">
        <v>59</v>
      </c>
      <c r="H101" s="32" t="s">
        <v>27</v>
      </c>
      <c r="I101" s="32" t="s">
        <v>62</v>
      </c>
      <c r="J101" s="32" t="s">
        <v>41</v>
      </c>
      <c r="K101" s="32" t="s">
        <v>63</v>
      </c>
      <c r="L101" s="32" t="s">
        <v>30</v>
      </c>
      <c r="M101" s="32">
        <v>40860482</v>
      </c>
      <c r="N101" s="32">
        <v>20984176</v>
      </c>
      <c r="O101" s="32">
        <v>61844658</v>
      </c>
      <c r="P101" s="32">
        <v>11425470</v>
      </c>
      <c r="Q101" s="32">
        <v>14293947</v>
      </c>
      <c r="R101" s="32">
        <v>25719417</v>
      </c>
      <c r="S101" s="32">
        <v>36125241</v>
      </c>
      <c r="T101" s="32">
        <v>2497958</v>
      </c>
      <c r="U101" s="32">
        <v>2975881</v>
      </c>
      <c r="V101" s="20">
        <f>+$M101/$P101</f>
        <v>3.5762626832856768</v>
      </c>
      <c r="W101" s="18">
        <f>+$R101/$O101</f>
        <v>0.41587127864786638</v>
      </c>
      <c r="X101" s="32">
        <f>+$T101/$U101</f>
        <v>0.83940117229149958</v>
      </c>
      <c r="Y101" s="8">
        <f>+$T101/$S101</f>
        <v>6.9147164997459806E-2</v>
      </c>
      <c r="AA101" s="35">
        <f>+$T101/$O101</f>
        <v>4.0390845075091206E-2</v>
      </c>
    </row>
    <row r="102" spans="1:27" x14ac:dyDescent="0.3">
      <c r="A102" s="33">
        <v>4046</v>
      </c>
      <c r="B102" s="32" t="s">
        <v>32</v>
      </c>
      <c r="C102" s="32" t="s">
        <v>25</v>
      </c>
      <c r="D102" s="32">
        <v>800203838</v>
      </c>
      <c r="E102" s="32" t="s">
        <v>340</v>
      </c>
      <c r="F102" s="32" t="s">
        <v>58</v>
      </c>
      <c r="G102" s="32" t="s">
        <v>59</v>
      </c>
      <c r="H102" s="32" t="s">
        <v>51</v>
      </c>
      <c r="I102" s="32" t="s">
        <v>341</v>
      </c>
      <c r="J102" s="32" t="s">
        <v>29</v>
      </c>
      <c r="K102" s="32" t="s">
        <v>29</v>
      </c>
      <c r="L102" s="32" t="s">
        <v>30</v>
      </c>
      <c r="M102" s="32">
        <v>4560980</v>
      </c>
      <c r="N102" s="32">
        <v>791512</v>
      </c>
      <c r="O102" s="32">
        <v>5352492</v>
      </c>
      <c r="P102" s="32">
        <v>710685</v>
      </c>
      <c r="Q102" s="32">
        <v>3558680</v>
      </c>
      <c r="R102" s="32">
        <v>4269365</v>
      </c>
      <c r="S102" s="32">
        <v>1083127</v>
      </c>
      <c r="T102" s="32">
        <v>221100</v>
      </c>
      <c r="V102" s="20">
        <f>+$M102/$P102</f>
        <v>6.417723745400564</v>
      </c>
      <c r="W102" s="18">
        <f>+$R102/$O102</f>
        <v>0.79764061300792233</v>
      </c>
      <c r="Y102" s="8">
        <f>+$T102/$S102</f>
        <v>0.20413118683219975</v>
      </c>
      <c r="AA102" s="35">
        <f>+$T102/$O102</f>
        <v>4.1307861833329226E-2</v>
      </c>
    </row>
    <row r="103" spans="1:27" x14ac:dyDescent="0.3">
      <c r="A103" s="33">
        <v>24988</v>
      </c>
      <c r="B103" s="32" t="s">
        <v>32</v>
      </c>
      <c r="C103" s="32" t="s">
        <v>25</v>
      </c>
      <c r="D103" s="32">
        <v>900135826</v>
      </c>
      <c r="E103" s="32" t="s">
        <v>706</v>
      </c>
      <c r="F103" s="32" t="s">
        <v>58</v>
      </c>
      <c r="G103" s="32" t="s">
        <v>59</v>
      </c>
      <c r="H103" s="32" t="s">
        <v>51</v>
      </c>
      <c r="I103" s="32" t="s">
        <v>707</v>
      </c>
      <c r="J103" s="32" t="s">
        <v>29</v>
      </c>
      <c r="K103" s="32" t="s">
        <v>29</v>
      </c>
      <c r="L103" s="32" t="s">
        <v>30</v>
      </c>
      <c r="M103" s="32">
        <v>1713425</v>
      </c>
      <c r="N103" s="32">
        <v>715983</v>
      </c>
      <c r="O103" s="32">
        <v>2429408</v>
      </c>
      <c r="P103" s="32">
        <v>342746</v>
      </c>
      <c r="Q103" s="32">
        <v>426571</v>
      </c>
      <c r="R103" s="32">
        <v>769317</v>
      </c>
      <c r="S103" s="32">
        <v>1660091</v>
      </c>
      <c r="T103" s="32">
        <v>102722</v>
      </c>
      <c r="V103" s="20">
        <f>+$M103/$P103</f>
        <v>4.9991101281998915</v>
      </c>
      <c r="W103" s="18">
        <f>+$R103/$O103</f>
        <v>0.31666850524901541</v>
      </c>
      <c r="Y103" s="8">
        <f>+$T103/$S103</f>
        <v>6.1877330821021259E-2</v>
      </c>
      <c r="AA103" s="35">
        <f>+$T103/$O103</f>
        <v>4.2282728961129626E-2</v>
      </c>
    </row>
    <row r="104" spans="1:27" x14ac:dyDescent="0.3">
      <c r="A104" s="33">
        <v>3832</v>
      </c>
      <c r="B104" s="32" t="s">
        <v>32</v>
      </c>
      <c r="C104" s="32" t="s">
        <v>25</v>
      </c>
      <c r="D104" s="32">
        <v>800193265</v>
      </c>
      <c r="E104" s="32" t="s">
        <v>334</v>
      </c>
      <c r="F104" s="32" t="s">
        <v>58</v>
      </c>
      <c r="G104" s="32" t="s">
        <v>59</v>
      </c>
      <c r="H104" s="32" t="s">
        <v>27</v>
      </c>
      <c r="I104" s="32" t="s">
        <v>335</v>
      </c>
      <c r="J104" s="32" t="s">
        <v>29</v>
      </c>
      <c r="K104" s="32" t="s">
        <v>29</v>
      </c>
      <c r="L104" s="32" t="s">
        <v>30</v>
      </c>
      <c r="M104" s="32">
        <v>3068599</v>
      </c>
      <c r="N104" s="32">
        <v>1342300</v>
      </c>
      <c r="O104" s="32">
        <v>4410899</v>
      </c>
      <c r="P104" s="32">
        <v>872183</v>
      </c>
      <c r="Q104" s="32">
        <v>1578571</v>
      </c>
      <c r="R104" s="32">
        <v>2450754</v>
      </c>
      <c r="S104" s="32">
        <v>1960145</v>
      </c>
      <c r="T104" s="32">
        <v>188983</v>
      </c>
      <c r="V104" s="20">
        <f>+$M104/$P104</f>
        <v>3.5182971922176884</v>
      </c>
      <c r="W104" s="18">
        <f>+$R104/$O104</f>
        <v>0.55561326613917028</v>
      </c>
      <c r="Y104" s="8">
        <f>+$T104/$S104</f>
        <v>9.6412765382152849E-2</v>
      </c>
      <c r="AA104" s="35">
        <f>+$T104/$O104</f>
        <v>4.2844553910665377E-2</v>
      </c>
    </row>
    <row r="105" spans="1:27" x14ac:dyDescent="0.3">
      <c r="A105" s="33">
        <v>13666</v>
      </c>
      <c r="B105" s="32" t="s">
        <v>32</v>
      </c>
      <c r="C105" s="32" t="s">
        <v>25</v>
      </c>
      <c r="D105" s="32">
        <v>830119211</v>
      </c>
      <c r="E105" s="32" t="s">
        <v>528</v>
      </c>
      <c r="F105" s="32" t="s">
        <v>58</v>
      </c>
      <c r="G105" s="32" t="s">
        <v>59</v>
      </c>
      <c r="H105" s="32" t="s">
        <v>27</v>
      </c>
      <c r="I105" s="32" t="s">
        <v>529</v>
      </c>
      <c r="J105" s="32" t="s">
        <v>29</v>
      </c>
      <c r="K105" s="32" t="s">
        <v>29</v>
      </c>
      <c r="L105" s="32" t="s">
        <v>30</v>
      </c>
      <c r="M105" s="32">
        <v>2374808</v>
      </c>
      <c r="N105" s="32">
        <v>1687494</v>
      </c>
      <c r="O105" s="32">
        <v>4062302</v>
      </c>
      <c r="P105" s="32">
        <v>200570</v>
      </c>
      <c r="Q105" s="32">
        <v>116979</v>
      </c>
      <c r="R105" s="32">
        <v>317549</v>
      </c>
      <c r="S105" s="32">
        <v>3744753</v>
      </c>
      <c r="T105" s="32">
        <v>175879</v>
      </c>
      <c r="V105" s="20">
        <f>+$M105/$P105</f>
        <v>11.840295158797428</v>
      </c>
      <c r="W105" s="18">
        <f>+$R105/$O105</f>
        <v>7.8169717564080657E-2</v>
      </c>
      <c r="Y105" s="8">
        <f>+$T105/$S105</f>
        <v>4.6966782588865004E-2</v>
      </c>
      <c r="AA105" s="35">
        <f>+$T105/$O105</f>
        <v>4.3295402458999849E-2</v>
      </c>
    </row>
    <row r="106" spans="1:27" x14ac:dyDescent="0.3">
      <c r="A106" s="33">
        <v>11772</v>
      </c>
      <c r="B106" s="32" t="s">
        <v>32</v>
      </c>
      <c r="C106" s="32" t="s">
        <v>25</v>
      </c>
      <c r="D106" s="32">
        <v>830058216</v>
      </c>
      <c r="E106" s="32" t="s">
        <v>479</v>
      </c>
      <c r="F106" s="32" t="s">
        <v>58</v>
      </c>
      <c r="G106" s="32" t="s">
        <v>59</v>
      </c>
      <c r="H106" s="32" t="s">
        <v>27</v>
      </c>
      <c r="I106" s="32" t="s">
        <v>480</v>
      </c>
      <c r="J106" s="32" t="s">
        <v>41</v>
      </c>
      <c r="K106" s="32" t="s">
        <v>63</v>
      </c>
      <c r="L106" s="32" t="s">
        <v>30</v>
      </c>
      <c r="M106" s="32">
        <v>7329425</v>
      </c>
      <c r="N106" s="32">
        <v>2430674</v>
      </c>
      <c r="O106" s="32">
        <v>9760099</v>
      </c>
      <c r="P106" s="32">
        <v>3787733</v>
      </c>
      <c r="Q106" s="32">
        <v>3062700</v>
      </c>
      <c r="R106" s="32">
        <v>6850433</v>
      </c>
      <c r="S106" s="32">
        <v>2909666</v>
      </c>
      <c r="T106" s="32">
        <v>435490</v>
      </c>
      <c r="U106" s="32">
        <v>120532</v>
      </c>
      <c r="V106" s="20">
        <f>+$M106/$P106</f>
        <v>1.935042675922511</v>
      </c>
      <c r="W106" s="18">
        <f>+$R106/$O106</f>
        <v>0.70188150755438039</v>
      </c>
      <c r="X106" s="32">
        <f>+$T106/$U106</f>
        <v>3.6130654100155977</v>
      </c>
      <c r="Y106" s="8">
        <f>+$T106/$S106</f>
        <v>0.14967009959218686</v>
      </c>
      <c r="AA106" s="35">
        <f>+$T106/$O106</f>
        <v>4.4619424454608501E-2</v>
      </c>
    </row>
    <row r="107" spans="1:27" x14ac:dyDescent="0.3">
      <c r="A107" s="33">
        <v>6050</v>
      </c>
      <c r="B107" s="32" t="s">
        <v>32</v>
      </c>
      <c r="C107" s="32" t="s">
        <v>25</v>
      </c>
      <c r="D107" s="32">
        <v>804004930</v>
      </c>
      <c r="E107" s="32" t="s">
        <v>378</v>
      </c>
      <c r="F107" s="32" t="s">
        <v>58</v>
      </c>
      <c r="G107" s="32" t="s">
        <v>59</v>
      </c>
      <c r="H107" s="32" t="s">
        <v>27</v>
      </c>
      <c r="I107" s="32" t="s">
        <v>379</v>
      </c>
      <c r="J107" s="32" t="s">
        <v>39</v>
      </c>
      <c r="K107" s="32" t="s">
        <v>40</v>
      </c>
      <c r="L107" s="32" t="s">
        <v>30</v>
      </c>
      <c r="M107" s="32">
        <v>1338844</v>
      </c>
      <c r="N107" s="32">
        <v>14737</v>
      </c>
      <c r="O107" s="32">
        <v>1353581</v>
      </c>
      <c r="P107" s="32">
        <v>628224</v>
      </c>
      <c r="R107" s="32">
        <v>628224</v>
      </c>
      <c r="S107" s="32">
        <v>725357</v>
      </c>
      <c r="T107" s="32">
        <v>61075</v>
      </c>
      <c r="V107" s="20">
        <f>+$M107/$P107</f>
        <v>2.1311570395273023</v>
      </c>
      <c r="W107" s="18">
        <f>+$R107/$O107</f>
        <v>0.46411998986392394</v>
      </c>
      <c r="Y107" s="8">
        <f>+$T107/$S107</f>
        <v>8.4199918109289631E-2</v>
      </c>
      <c r="AA107" s="35">
        <f>+$T107/$O107</f>
        <v>4.5121052969862907E-2</v>
      </c>
    </row>
    <row r="108" spans="1:27" x14ac:dyDescent="0.3">
      <c r="A108" s="33">
        <v>694</v>
      </c>
      <c r="B108" s="32" t="s">
        <v>32</v>
      </c>
      <c r="C108" s="32" t="s">
        <v>25</v>
      </c>
      <c r="D108" s="32">
        <v>800030667</v>
      </c>
      <c r="E108" s="32" t="s">
        <v>276</v>
      </c>
      <c r="F108" s="32" t="s">
        <v>58</v>
      </c>
      <c r="G108" s="32" t="s">
        <v>59</v>
      </c>
      <c r="H108" s="32" t="s">
        <v>27</v>
      </c>
      <c r="I108" s="32" t="s">
        <v>277</v>
      </c>
      <c r="J108" s="32" t="s">
        <v>29</v>
      </c>
      <c r="K108" s="32" t="s">
        <v>29</v>
      </c>
      <c r="L108" s="32" t="s">
        <v>30</v>
      </c>
      <c r="M108" s="32">
        <v>5446533</v>
      </c>
      <c r="N108" s="32">
        <v>2926402</v>
      </c>
      <c r="O108" s="32">
        <v>8372935</v>
      </c>
      <c r="P108" s="32">
        <v>2675564</v>
      </c>
      <c r="Q108" s="32">
        <v>184276</v>
      </c>
      <c r="R108" s="32">
        <v>2859840</v>
      </c>
      <c r="S108" s="32">
        <v>5513095</v>
      </c>
      <c r="T108" s="32">
        <v>383076</v>
      </c>
      <c r="U108" s="32">
        <v>139018</v>
      </c>
      <c r="V108" s="20">
        <f>+$M108/$P108</f>
        <v>2.0356579024086137</v>
      </c>
      <c r="W108" s="18">
        <f>+$R108/$O108</f>
        <v>0.34155764973692021</v>
      </c>
      <c r="X108" s="32">
        <f>+$T108/$U108</f>
        <v>2.7555856076191572</v>
      </c>
      <c r="Y108" s="8">
        <f>+$T108/$S108</f>
        <v>6.9484744957233641E-2</v>
      </c>
      <c r="AA108" s="35">
        <f>+$T108/$O108</f>
        <v>4.5751698777071602E-2</v>
      </c>
    </row>
    <row r="109" spans="1:27" x14ac:dyDescent="0.3">
      <c r="A109" s="33">
        <v>16576</v>
      </c>
      <c r="B109" s="32" t="s">
        <v>32</v>
      </c>
      <c r="C109" s="32" t="s">
        <v>25</v>
      </c>
      <c r="D109" s="32">
        <v>860051814</v>
      </c>
      <c r="E109" s="32" t="s">
        <v>582</v>
      </c>
      <c r="F109" s="32" t="s">
        <v>58</v>
      </c>
      <c r="G109" s="32" t="s">
        <v>59</v>
      </c>
      <c r="H109" s="32" t="s">
        <v>51</v>
      </c>
      <c r="I109" s="32" t="s">
        <v>583</v>
      </c>
      <c r="J109" s="32" t="s">
        <v>29</v>
      </c>
      <c r="K109" s="32" t="s">
        <v>29</v>
      </c>
      <c r="L109" s="32" t="s">
        <v>30</v>
      </c>
      <c r="M109" s="32">
        <v>17640940</v>
      </c>
      <c r="N109" s="32">
        <v>2690733</v>
      </c>
      <c r="O109" s="32">
        <v>20331673</v>
      </c>
      <c r="P109" s="32">
        <v>10304866</v>
      </c>
      <c r="Q109" s="32">
        <v>1388311</v>
      </c>
      <c r="R109" s="32">
        <v>11693177</v>
      </c>
      <c r="S109" s="32">
        <v>8638496</v>
      </c>
      <c r="T109" s="32">
        <v>936432</v>
      </c>
      <c r="U109" s="32">
        <v>1404075</v>
      </c>
      <c r="V109" s="20">
        <f>+$M109/$P109</f>
        <v>1.7119038714331656</v>
      </c>
      <c r="W109" s="18">
        <f>+$R109/$O109</f>
        <v>0.57512124063769865</v>
      </c>
      <c r="X109" s="32">
        <f>+$T109/$U109</f>
        <v>0.66693873190534692</v>
      </c>
      <c r="Y109" s="8">
        <f>+$T109/$S109</f>
        <v>0.10840220334650846</v>
      </c>
      <c r="AA109" s="35">
        <f>+$T109/$O109</f>
        <v>4.6057793670004434E-2</v>
      </c>
    </row>
    <row r="110" spans="1:27" x14ac:dyDescent="0.3">
      <c r="A110" s="33">
        <v>2964</v>
      </c>
      <c r="B110" s="32" t="s">
        <v>24</v>
      </c>
      <c r="C110" s="32" t="s">
        <v>25</v>
      </c>
      <c r="D110" s="32">
        <v>890942914</v>
      </c>
      <c r="E110" s="32" t="s">
        <v>165</v>
      </c>
      <c r="F110" s="32" t="s">
        <v>58</v>
      </c>
      <c r="G110" s="32" t="s">
        <v>59</v>
      </c>
      <c r="H110" s="32" t="s">
        <v>27</v>
      </c>
      <c r="I110" s="32" t="s">
        <v>166</v>
      </c>
      <c r="J110" s="32" t="s">
        <v>41</v>
      </c>
      <c r="K110" s="32" t="s">
        <v>42</v>
      </c>
      <c r="L110" s="32" t="s">
        <v>30</v>
      </c>
      <c r="M110" s="32">
        <v>33643330</v>
      </c>
      <c r="N110" s="32">
        <v>2498806</v>
      </c>
      <c r="O110" s="32">
        <v>36142136</v>
      </c>
      <c r="P110" s="32">
        <v>7875531</v>
      </c>
      <c r="Q110" s="32">
        <v>4092280</v>
      </c>
      <c r="R110" s="32">
        <v>11967811</v>
      </c>
      <c r="S110" s="32">
        <v>24174325</v>
      </c>
      <c r="T110" s="32">
        <v>1666759</v>
      </c>
      <c r="U110" s="32">
        <v>473970</v>
      </c>
      <c r="V110" s="20">
        <f>+$M110/$P110</f>
        <v>4.2718808420663956</v>
      </c>
      <c r="W110" s="18">
        <f>+$R110/$O110</f>
        <v>0.33113181246398943</v>
      </c>
      <c r="X110" s="32">
        <f>+$T110/$U110</f>
        <v>3.5165917674114398</v>
      </c>
      <c r="Y110" s="8">
        <f>+$T110/$S110</f>
        <v>6.894748870961237E-2</v>
      </c>
      <c r="AA110" s="35">
        <f>+$T110/$O110</f>
        <v>4.611678180835798E-2</v>
      </c>
    </row>
    <row r="111" spans="1:27" x14ac:dyDescent="0.3">
      <c r="A111" s="33">
        <v>3284</v>
      </c>
      <c r="B111" s="32" t="s">
        <v>24</v>
      </c>
      <c r="C111" s="32" t="s">
        <v>25</v>
      </c>
      <c r="D111" s="32">
        <v>900124455</v>
      </c>
      <c r="E111" s="32" t="s">
        <v>169</v>
      </c>
      <c r="F111" s="32" t="s">
        <v>58</v>
      </c>
      <c r="G111" s="32" t="s">
        <v>59</v>
      </c>
      <c r="H111" s="32" t="s">
        <v>27</v>
      </c>
      <c r="I111" s="32" t="s">
        <v>170</v>
      </c>
      <c r="J111" s="32" t="s">
        <v>29</v>
      </c>
      <c r="K111" s="32" t="s">
        <v>29</v>
      </c>
      <c r="L111" s="32" t="s">
        <v>30</v>
      </c>
      <c r="M111" s="32">
        <v>127549349</v>
      </c>
      <c r="N111" s="32">
        <v>43656519</v>
      </c>
      <c r="O111" s="32">
        <v>171205868</v>
      </c>
      <c r="P111" s="32">
        <v>38712051</v>
      </c>
      <c r="Q111" s="32">
        <v>5057662</v>
      </c>
      <c r="R111" s="32">
        <v>43769713</v>
      </c>
      <c r="S111" s="32">
        <v>127436155</v>
      </c>
      <c r="T111" s="32">
        <v>7951332</v>
      </c>
      <c r="U111" s="32">
        <v>1646867</v>
      </c>
      <c r="V111" s="20">
        <f>+$M111/$P111</f>
        <v>3.2948228188684707</v>
      </c>
      <c r="W111" s="18">
        <f>+$R111/$O111</f>
        <v>0.25565544867889689</v>
      </c>
      <c r="X111" s="32">
        <f>+$T111/$U111</f>
        <v>4.8281567363970499</v>
      </c>
      <c r="Y111" s="8">
        <f>+$T111/$S111</f>
        <v>6.2394632041432828E-2</v>
      </c>
      <c r="AA111" s="35">
        <f>+$T111/$O111</f>
        <v>4.6443104391725637E-2</v>
      </c>
    </row>
    <row r="112" spans="1:27" x14ac:dyDescent="0.3">
      <c r="A112" s="33">
        <v>33160</v>
      </c>
      <c r="B112" s="32" t="s">
        <v>32</v>
      </c>
      <c r="C112" s="32" t="s">
        <v>25</v>
      </c>
      <c r="D112" s="32">
        <v>900422058</v>
      </c>
      <c r="E112" s="32" t="s">
        <v>834</v>
      </c>
      <c r="F112" s="32" t="s">
        <v>58</v>
      </c>
      <c r="G112" s="32" t="s">
        <v>59</v>
      </c>
      <c r="H112" s="32" t="s">
        <v>27</v>
      </c>
      <c r="I112" s="32" t="s">
        <v>835</v>
      </c>
      <c r="J112" s="32" t="s">
        <v>46</v>
      </c>
      <c r="K112" s="32" t="s">
        <v>47</v>
      </c>
      <c r="L112" s="32" t="s">
        <v>30</v>
      </c>
      <c r="M112" s="32">
        <v>677511</v>
      </c>
      <c r="N112" s="32">
        <v>2828991</v>
      </c>
      <c r="O112" s="32">
        <v>3506502</v>
      </c>
      <c r="P112" s="32">
        <v>278177</v>
      </c>
      <c r="Q112" s="32">
        <v>0</v>
      </c>
      <c r="R112" s="32">
        <v>278177</v>
      </c>
      <c r="S112" s="32">
        <v>3228325</v>
      </c>
      <c r="T112" s="32">
        <v>164912</v>
      </c>
      <c r="U112" s="32">
        <v>43380</v>
      </c>
      <c r="V112" s="20">
        <f>+$M112/$P112</f>
        <v>2.4355392429999605</v>
      </c>
      <c r="W112" s="18">
        <f>+$R112/$O112</f>
        <v>7.9331767100090059E-2</v>
      </c>
      <c r="X112" s="32">
        <f>+$T112/$U112</f>
        <v>3.8015675426463806</v>
      </c>
      <c r="Y112" s="8">
        <f>+$T112/$S112</f>
        <v>5.108283707495373E-2</v>
      </c>
      <c r="AA112" s="35">
        <f>+$T112/$O112</f>
        <v>4.7030345341311654E-2</v>
      </c>
    </row>
    <row r="113" spans="1:28" x14ac:dyDescent="0.3">
      <c r="A113" s="33">
        <v>4136</v>
      </c>
      <c r="B113" s="32" t="s">
        <v>24</v>
      </c>
      <c r="C113" s="32" t="s">
        <v>25</v>
      </c>
      <c r="D113" s="32">
        <v>900397663</v>
      </c>
      <c r="E113" s="32" t="s">
        <v>188</v>
      </c>
      <c r="F113" s="32" t="s">
        <v>58</v>
      </c>
      <c r="G113" s="32" t="s">
        <v>59</v>
      </c>
      <c r="H113" s="32" t="s">
        <v>27</v>
      </c>
      <c r="I113" s="32" t="s">
        <v>189</v>
      </c>
      <c r="J113" s="32" t="s">
        <v>29</v>
      </c>
      <c r="K113" s="32" t="s">
        <v>29</v>
      </c>
      <c r="L113" s="32" t="s">
        <v>30</v>
      </c>
      <c r="M113" s="32">
        <v>19881406</v>
      </c>
      <c r="N113" s="32">
        <v>1272787</v>
      </c>
      <c r="O113" s="32">
        <v>21154193</v>
      </c>
      <c r="P113" s="32">
        <v>14555282</v>
      </c>
      <c r="R113" s="32">
        <v>14555282</v>
      </c>
      <c r="S113" s="32">
        <v>6598911</v>
      </c>
      <c r="T113" s="32">
        <v>1018234</v>
      </c>
      <c r="V113" s="20">
        <f>+$M113/$P113</f>
        <v>1.3659237931631967</v>
      </c>
      <c r="W113" s="18">
        <f>+$R113/$O113</f>
        <v>0.68805659473750669</v>
      </c>
      <c r="Y113" s="8">
        <f>+$T113/$S113</f>
        <v>0.15430333883878719</v>
      </c>
      <c r="AA113" s="35">
        <f>+$T113/$O113</f>
        <v>4.813390896074362E-2</v>
      </c>
    </row>
    <row r="114" spans="1:28" x14ac:dyDescent="0.3">
      <c r="A114" s="33">
        <v>1392</v>
      </c>
      <c r="B114" s="32" t="s">
        <v>24</v>
      </c>
      <c r="C114" s="32" t="s">
        <v>25</v>
      </c>
      <c r="D114" s="32">
        <v>830046068</v>
      </c>
      <c r="E114" s="32" t="s">
        <v>95</v>
      </c>
      <c r="F114" s="32" t="s">
        <v>58</v>
      </c>
      <c r="G114" s="32" t="s">
        <v>34</v>
      </c>
      <c r="H114" s="32" t="s">
        <v>87</v>
      </c>
      <c r="I114" s="32" t="s">
        <v>96</v>
      </c>
      <c r="J114" s="32" t="s">
        <v>29</v>
      </c>
      <c r="K114" s="32" t="s">
        <v>29</v>
      </c>
      <c r="L114" s="32" t="s">
        <v>30</v>
      </c>
      <c r="M114" s="32">
        <v>103304036</v>
      </c>
      <c r="N114" s="32">
        <v>1759378</v>
      </c>
      <c r="O114" s="32">
        <v>105063414</v>
      </c>
      <c r="P114" s="32">
        <v>75032122</v>
      </c>
      <c r="Q114" s="32">
        <v>4736761</v>
      </c>
      <c r="R114" s="32">
        <v>79768883</v>
      </c>
      <c r="S114" s="32">
        <v>25294531</v>
      </c>
      <c r="T114" s="32">
        <v>5161068</v>
      </c>
      <c r="U114" s="32">
        <v>0</v>
      </c>
      <c r="V114" s="20">
        <f>+$M114/$P114</f>
        <v>1.3767974734874218</v>
      </c>
      <c r="W114" s="18">
        <f>+$R114/$O114</f>
        <v>0.75924510695987857</v>
      </c>
      <c r="Y114" s="8">
        <f>+$T114/$S114</f>
        <v>0.20403888888076241</v>
      </c>
      <c r="AA114" s="35">
        <f>+$T114/$O114</f>
        <v>4.9123360868513183E-2</v>
      </c>
      <c r="AB114" s="9"/>
    </row>
    <row r="115" spans="1:28" x14ac:dyDescent="0.3">
      <c r="A115" s="33">
        <v>19172</v>
      </c>
      <c r="B115" s="32" t="s">
        <v>32</v>
      </c>
      <c r="C115" s="32" t="s">
        <v>25</v>
      </c>
      <c r="D115" s="32">
        <v>890306166</v>
      </c>
      <c r="E115" s="32" t="s">
        <v>624</v>
      </c>
      <c r="F115" s="32" t="s">
        <v>58</v>
      </c>
      <c r="G115" s="32" t="s">
        <v>59</v>
      </c>
      <c r="H115" s="32" t="s">
        <v>27</v>
      </c>
      <c r="I115" s="32" t="s">
        <v>625</v>
      </c>
      <c r="J115" s="32" t="s">
        <v>158</v>
      </c>
      <c r="K115" s="32" t="s">
        <v>247</v>
      </c>
      <c r="L115" s="32" t="s">
        <v>30</v>
      </c>
      <c r="M115" s="32">
        <v>2715622</v>
      </c>
      <c r="N115" s="32">
        <v>87230</v>
      </c>
      <c r="O115" s="32">
        <v>2802852</v>
      </c>
      <c r="P115" s="32">
        <v>302265</v>
      </c>
      <c r="Q115" s="32">
        <v>71679</v>
      </c>
      <c r="R115" s="32">
        <v>373944</v>
      </c>
      <c r="S115" s="32">
        <v>2428908</v>
      </c>
      <c r="T115" s="32">
        <v>137823</v>
      </c>
      <c r="V115" s="20">
        <f>+$M115/$P115</f>
        <v>8.984242303938597</v>
      </c>
      <c r="W115" s="18">
        <f>+$R115/$O115</f>
        <v>0.13341553531902506</v>
      </c>
      <c r="Y115" s="8">
        <f>+$T115/$S115</f>
        <v>5.6742783176637404E-2</v>
      </c>
      <c r="AA115" s="35">
        <f>+$T115/$O115</f>
        <v>4.9172414383634955E-2</v>
      </c>
    </row>
    <row r="116" spans="1:28" x14ac:dyDescent="0.3">
      <c r="A116" s="33">
        <v>7888</v>
      </c>
      <c r="B116" s="32" t="s">
        <v>32</v>
      </c>
      <c r="C116" s="32" t="s">
        <v>25</v>
      </c>
      <c r="D116" s="32">
        <v>811010139</v>
      </c>
      <c r="E116" s="32" t="s">
        <v>402</v>
      </c>
      <c r="F116" s="32" t="s">
        <v>58</v>
      </c>
      <c r="G116" s="32" t="s">
        <v>59</v>
      </c>
      <c r="H116" s="32" t="s">
        <v>27</v>
      </c>
      <c r="I116" s="32" t="s">
        <v>403</v>
      </c>
      <c r="J116" s="32" t="s">
        <v>41</v>
      </c>
      <c r="K116" s="32" t="s">
        <v>162</v>
      </c>
      <c r="L116" s="32" t="s">
        <v>30</v>
      </c>
      <c r="M116" s="32">
        <v>15812644</v>
      </c>
      <c r="N116" s="32">
        <v>3263198</v>
      </c>
      <c r="O116" s="32">
        <v>19075842</v>
      </c>
      <c r="P116" s="32">
        <v>6444712</v>
      </c>
      <c r="Q116" s="32">
        <v>6045606</v>
      </c>
      <c r="R116" s="32">
        <v>12490318</v>
      </c>
      <c r="S116" s="32">
        <v>6585524</v>
      </c>
      <c r="T116" s="32">
        <v>939271</v>
      </c>
      <c r="U116" s="32">
        <v>1908110</v>
      </c>
      <c r="V116" s="20">
        <f>+$M116/$P116</f>
        <v>2.4535842718805743</v>
      </c>
      <c r="W116" s="18">
        <f>+$R116/$O116</f>
        <v>0.65477151676974465</v>
      </c>
      <c r="X116" s="32">
        <f>+$T116/$U116</f>
        <v>0.4922520190135789</v>
      </c>
      <c r="Y116" s="8">
        <f>+$T116/$S116</f>
        <v>0.14262661558897971</v>
      </c>
      <c r="AA116" s="35">
        <f>+$T116/$O116</f>
        <v>4.9238770168048153E-2</v>
      </c>
    </row>
    <row r="117" spans="1:28" x14ac:dyDescent="0.3">
      <c r="A117" s="33">
        <v>138</v>
      </c>
      <c r="B117" s="32" t="s">
        <v>32</v>
      </c>
      <c r="C117" s="32" t="s">
        <v>25</v>
      </c>
      <c r="D117" s="32">
        <v>800002609</v>
      </c>
      <c r="E117" s="32" t="s">
        <v>266</v>
      </c>
      <c r="F117" s="32" t="s">
        <v>58</v>
      </c>
      <c r="G117" s="32" t="s">
        <v>59</v>
      </c>
      <c r="H117" s="32" t="s">
        <v>44</v>
      </c>
      <c r="I117" s="32" t="s">
        <v>267</v>
      </c>
      <c r="J117" s="32" t="s">
        <v>29</v>
      </c>
      <c r="K117" s="32" t="s">
        <v>29</v>
      </c>
      <c r="L117" s="32" t="s">
        <v>30</v>
      </c>
      <c r="M117" s="32">
        <v>11302042</v>
      </c>
      <c r="N117" s="32">
        <v>1425999</v>
      </c>
      <c r="O117" s="32">
        <v>12728041</v>
      </c>
      <c r="P117" s="32">
        <v>9407540</v>
      </c>
      <c r="Q117" s="32">
        <v>152311</v>
      </c>
      <c r="R117" s="32">
        <v>9559851</v>
      </c>
      <c r="S117" s="32">
        <v>3168190</v>
      </c>
      <c r="T117" s="32">
        <v>626930</v>
      </c>
      <c r="U117" s="32">
        <v>2274387</v>
      </c>
      <c r="V117" s="20">
        <f>+$M117/$P117</f>
        <v>1.2013812325007387</v>
      </c>
      <c r="W117" s="18">
        <f>+$R117/$O117</f>
        <v>0.75108581124149432</v>
      </c>
      <c r="X117" s="32">
        <f>+$T117/$U117</f>
        <v>0.2756478998516963</v>
      </c>
      <c r="Y117" s="8">
        <f>+$T117/$S117</f>
        <v>0.19788270274194414</v>
      </c>
      <c r="AA117" s="35">
        <f>+$T117/$O117</f>
        <v>4.9255812422351559E-2</v>
      </c>
    </row>
    <row r="118" spans="1:28" x14ac:dyDescent="0.3">
      <c r="A118" s="33">
        <v>16868</v>
      </c>
      <c r="B118" s="32" t="s">
        <v>32</v>
      </c>
      <c r="C118" s="32" t="s">
        <v>25</v>
      </c>
      <c r="D118" s="32">
        <v>860064146</v>
      </c>
      <c r="E118" s="32" t="s">
        <v>586</v>
      </c>
      <c r="F118" s="32" t="s">
        <v>58</v>
      </c>
      <c r="G118" s="32" t="s">
        <v>59</v>
      </c>
      <c r="H118" s="32" t="s">
        <v>51</v>
      </c>
      <c r="I118" s="32" t="s">
        <v>587</v>
      </c>
      <c r="J118" s="32" t="s">
        <v>29</v>
      </c>
      <c r="K118" s="32" t="s">
        <v>29</v>
      </c>
      <c r="L118" s="32" t="s">
        <v>30</v>
      </c>
      <c r="M118" s="32">
        <v>2693362</v>
      </c>
      <c r="N118" s="32">
        <v>738864</v>
      </c>
      <c r="O118" s="32">
        <v>3432226</v>
      </c>
      <c r="P118" s="32">
        <v>659986</v>
      </c>
      <c r="Q118" s="32">
        <v>168729</v>
      </c>
      <c r="R118" s="32">
        <v>828715</v>
      </c>
      <c r="S118" s="32">
        <v>2603511</v>
      </c>
      <c r="T118" s="32">
        <v>170193</v>
      </c>
      <c r="V118" s="20">
        <f>+$M118/$P118</f>
        <v>4.0809380805047377</v>
      </c>
      <c r="W118" s="18">
        <f>+$R118/$O118</f>
        <v>0.24145117483522355</v>
      </c>
      <c r="Y118" s="8">
        <f>+$T118/$S118</f>
        <v>6.537057074081884E-2</v>
      </c>
      <c r="AA118" s="35">
        <f>+$T118/$O118</f>
        <v>4.9586769635799041E-2</v>
      </c>
    </row>
    <row r="119" spans="1:28" x14ac:dyDescent="0.3">
      <c r="A119" s="33">
        <v>30708</v>
      </c>
      <c r="B119" s="32" t="s">
        <v>32</v>
      </c>
      <c r="C119" s="32" t="s">
        <v>25</v>
      </c>
      <c r="D119" s="32">
        <v>900350852</v>
      </c>
      <c r="E119" s="32" t="s">
        <v>791</v>
      </c>
      <c r="F119" s="32" t="s">
        <v>58</v>
      </c>
      <c r="G119" s="32" t="s">
        <v>59</v>
      </c>
      <c r="H119" s="32" t="s">
        <v>27</v>
      </c>
      <c r="I119" s="32" t="s">
        <v>792</v>
      </c>
      <c r="J119" s="32" t="s">
        <v>29</v>
      </c>
      <c r="K119" s="32" t="s">
        <v>29</v>
      </c>
      <c r="L119" s="32" t="s">
        <v>30</v>
      </c>
      <c r="M119" s="32">
        <v>3071204</v>
      </c>
      <c r="N119" s="32">
        <v>158584</v>
      </c>
      <c r="O119" s="32">
        <v>3229788</v>
      </c>
      <c r="P119" s="32">
        <v>3484958</v>
      </c>
      <c r="Q119" s="32">
        <v>32393</v>
      </c>
      <c r="R119" s="32">
        <v>3517351</v>
      </c>
      <c r="S119" s="32">
        <v>-287563</v>
      </c>
      <c r="T119" s="32">
        <v>160676</v>
      </c>
      <c r="U119" s="32">
        <v>26701</v>
      </c>
      <c r="V119" s="20">
        <f>+$M119/$P119</f>
        <v>0.88127432238781644</v>
      </c>
      <c r="W119" s="18">
        <f>+$R119/$O119</f>
        <v>1.0890346363290717</v>
      </c>
      <c r="X119" s="32">
        <f>+$T119/$U119</f>
        <v>6.017602336991124</v>
      </c>
      <c r="Y119" s="8">
        <f>+$T119/$S119</f>
        <v>-0.55875060421542411</v>
      </c>
      <c r="AA119" s="35">
        <f>+$T119/$O119</f>
        <v>4.9748156844969388E-2</v>
      </c>
    </row>
    <row r="120" spans="1:28" x14ac:dyDescent="0.3">
      <c r="A120" s="33">
        <v>1284</v>
      </c>
      <c r="B120" s="32" t="s">
        <v>32</v>
      </c>
      <c r="C120" s="32" t="s">
        <v>25</v>
      </c>
      <c r="D120" s="32">
        <v>800062591</v>
      </c>
      <c r="E120" s="32" t="s">
        <v>290</v>
      </c>
      <c r="F120" s="32" t="s">
        <v>58</v>
      </c>
      <c r="G120" s="32" t="s">
        <v>59</v>
      </c>
      <c r="H120" s="32" t="s">
        <v>44</v>
      </c>
      <c r="I120" s="32" t="s">
        <v>291</v>
      </c>
      <c r="J120" s="32" t="s">
        <v>46</v>
      </c>
      <c r="K120" s="32" t="s">
        <v>47</v>
      </c>
      <c r="L120" s="32" t="s">
        <v>30</v>
      </c>
      <c r="M120" s="32">
        <v>47642713</v>
      </c>
      <c r="N120" s="32">
        <v>19761763</v>
      </c>
      <c r="O120" s="32">
        <v>67404476</v>
      </c>
      <c r="P120" s="32">
        <v>13523385</v>
      </c>
      <c r="Q120" s="32">
        <v>25304767</v>
      </c>
      <c r="R120" s="32">
        <v>38828152</v>
      </c>
      <c r="S120" s="32">
        <v>28576324</v>
      </c>
      <c r="T120" s="32">
        <v>3370493</v>
      </c>
      <c r="U120" s="32">
        <v>1373409</v>
      </c>
      <c r="V120" s="20">
        <f>+$M120/$P120</f>
        <v>3.5229872550400656</v>
      </c>
      <c r="W120" s="18">
        <f>+$R120/$O120</f>
        <v>0.57604708624988055</v>
      </c>
      <c r="X120" s="32">
        <f>+$T120/$U120</f>
        <v>2.4541072615659281</v>
      </c>
      <c r="Y120" s="8">
        <f>+$T120/$S120</f>
        <v>0.11794704595314638</v>
      </c>
      <c r="AA120" s="35">
        <f>+$T120/$O120</f>
        <v>5.000399380005565E-2</v>
      </c>
    </row>
    <row r="121" spans="1:28" x14ac:dyDescent="0.3">
      <c r="A121" s="33">
        <v>19500</v>
      </c>
      <c r="B121" s="32" t="s">
        <v>32</v>
      </c>
      <c r="C121" s="32" t="s">
        <v>25</v>
      </c>
      <c r="D121" s="32">
        <v>890322642</v>
      </c>
      <c r="E121" s="32" t="s">
        <v>628</v>
      </c>
      <c r="F121" s="32" t="s">
        <v>58</v>
      </c>
      <c r="G121" s="32" t="s">
        <v>59</v>
      </c>
      <c r="H121" s="32" t="s">
        <v>27</v>
      </c>
      <c r="I121" s="32" t="s">
        <v>629</v>
      </c>
      <c r="J121" s="32" t="s">
        <v>158</v>
      </c>
      <c r="K121" s="32" t="s">
        <v>247</v>
      </c>
      <c r="L121" s="32" t="s">
        <v>30</v>
      </c>
      <c r="M121" s="32">
        <v>3952423</v>
      </c>
      <c r="N121" s="32">
        <v>2396299</v>
      </c>
      <c r="O121" s="32">
        <v>6348722</v>
      </c>
      <c r="P121" s="32">
        <v>4270629</v>
      </c>
      <c r="R121" s="32">
        <v>4270629</v>
      </c>
      <c r="S121" s="32">
        <v>2078093</v>
      </c>
      <c r="T121" s="32">
        <v>318672</v>
      </c>
      <c r="U121" s="32">
        <v>325707</v>
      </c>
      <c r="V121" s="20">
        <f>+$M121/$P121</f>
        <v>0.92548966440306568</v>
      </c>
      <c r="W121" s="18">
        <f>+$R121/$O121</f>
        <v>0.67267538254155723</v>
      </c>
      <c r="X121" s="32">
        <f>+$T121/$U121</f>
        <v>0.97840083265020406</v>
      </c>
      <c r="Y121" s="8">
        <f>+$T121/$S121</f>
        <v>0.15334828614503779</v>
      </c>
      <c r="AA121" s="35">
        <f>+$T121/$O121</f>
        <v>5.0194669100332316E-2</v>
      </c>
    </row>
    <row r="122" spans="1:28" x14ac:dyDescent="0.3">
      <c r="A122" s="33">
        <v>45068</v>
      </c>
      <c r="B122" s="32" t="s">
        <v>32</v>
      </c>
      <c r="C122" s="32" t="s">
        <v>25</v>
      </c>
      <c r="D122" s="32">
        <v>901250883</v>
      </c>
      <c r="E122" s="32" t="s">
        <v>956</v>
      </c>
      <c r="F122" s="32" t="s">
        <v>58</v>
      </c>
      <c r="G122" s="32" t="s">
        <v>59</v>
      </c>
      <c r="H122" s="32" t="s">
        <v>27</v>
      </c>
      <c r="I122" s="32" t="s">
        <v>957</v>
      </c>
      <c r="J122" s="32" t="s">
        <v>29</v>
      </c>
      <c r="K122" s="32" t="s">
        <v>29</v>
      </c>
      <c r="L122" s="32" t="s">
        <v>30</v>
      </c>
      <c r="M122" s="32">
        <v>79485505</v>
      </c>
      <c r="N122" s="32">
        <v>278422</v>
      </c>
      <c r="O122" s="32">
        <v>79763927</v>
      </c>
      <c r="P122" s="32">
        <v>68865094</v>
      </c>
      <c r="R122" s="32">
        <v>68865094</v>
      </c>
      <c r="S122" s="32">
        <v>10898833</v>
      </c>
      <c r="T122" s="32">
        <v>4021730</v>
      </c>
      <c r="U122" s="32">
        <v>1897359</v>
      </c>
      <c r="V122" s="20">
        <f>+$M122/$P122</f>
        <v>1.1542205257136511</v>
      </c>
      <c r="W122" s="18">
        <f>+$R122/$O122</f>
        <v>0.86336137888496889</v>
      </c>
      <c r="X122" s="32">
        <f>+$T122/$U122</f>
        <v>2.1196463083686323</v>
      </c>
      <c r="Y122" s="8">
        <f>+$T122/$S122</f>
        <v>0.36900556233864673</v>
      </c>
      <c r="AA122" s="35">
        <f>+$T122/$O122</f>
        <v>5.0420411221729342E-2</v>
      </c>
    </row>
    <row r="123" spans="1:28" x14ac:dyDescent="0.3">
      <c r="A123" s="33">
        <v>374</v>
      </c>
      <c r="B123" s="32" t="s">
        <v>32</v>
      </c>
      <c r="C123" s="32" t="s">
        <v>25</v>
      </c>
      <c r="D123" s="32">
        <v>800014620</v>
      </c>
      <c r="E123" s="32" t="s">
        <v>270</v>
      </c>
      <c r="F123" s="32" t="s">
        <v>58</v>
      </c>
      <c r="G123" s="32" t="s">
        <v>59</v>
      </c>
      <c r="H123" s="32" t="s">
        <v>44</v>
      </c>
      <c r="I123" s="32" t="s">
        <v>271</v>
      </c>
      <c r="J123" s="32" t="s">
        <v>29</v>
      </c>
      <c r="K123" s="32" t="s">
        <v>29</v>
      </c>
      <c r="L123" s="32" t="s">
        <v>30</v>
      </c>
      <c r="M123" s="32">
        <v>3955901</v>
      </c>
      <c r="N123" s="32">
        <v>1045492</v>
      </c>
      <c r="O123" s="32">
        <v>5001393</v>
      </c>
      <c r="P123" s="32">
        <v>1374378</v>
      </c>
      <c r="Q123" s="32">
        <v>35165</v>
      </c>
      <c r="R123" s="32">
        <v>1409543</v>
      </c>
      <c r="S123" s="32">
        <v>3591850</v>
      </c>
      <c r="T123" s="32">
        <v>256233</v>
      </c>
      <c r="U123" s="32">
        <v>106799</v>
      </c>
      <c r="V123" s="20">
        <f>+$M123/$P123</f>
        <v>2.8783209568255606</v>
      </c>
      <c r="W123" s="18">
        <f>+$R123/$O123</f>
        <v>0.28183008213911603</v>
      </c>
      <c r="X123" s="32">
        <f>+$T123/$U123</f>
        <v>2.399207857751477</v>
      </c>
      <c r="Y123" s="8">
        <f>+$T123/$S123</f>
        <v>7.1337333129167416E-2</v>
      </c>
      <c r="AA123" s="35">
        <f>+$T123/$O123</f>
        <v>5.1232326673788679E-2</v>
      </c>
    </row>
    <row r="124" spans="1:28" x14ac:dyDescent="0.3">
      <c r="A124" s="33">
        <v>29766</v>
      </c>
      <c r="B124" s="32" t="s">
        <v>32</v>
      </c>
      <c r="C124" s="32" t="s">
        <v>25</v>
      </c>
      <c r="D124" s="32">
        <v>900321578</v>
      </c>
      <c r="E124" s="32" t="s">
        <v>779</v>
      </c>
      <c r="F124" s="32" t="s">
        <v>58</v>
      </c>
      <c r="G124" s="32" t="s">
        <v>59</v>
      </c>
      <c r="H124" s="32" t="s">
        <v>51</v>
      </c>
      <c r="I124" s="32" t="s">
        <v>780</v>
      </c>
      <c r="J124" s="32" t="s">
        <v>74</v>
      </c>
      <c r="K124" s="32" t="s">
        <v>112</v>
      </c>
      <c r="L124" s="32" t="s">
        <v>30</v>
      </c>
      <c r="M124" s="32">
        <v>15255389</v>
      </c>
      <c r="N124" s="32">
        <v>16285249</v>
      </c>
      <c r="O124" s="32">
        <v>31540638</v>
      </c>
      <c r="P124" s="32">
        <v>20228186</v>
      </c>
      <c r="Q124" s="32">
        <v>11602107</v>
      </c>
      <c r="R124" s="32">
        <v>31830293</v>
      </c>
      <c r="S124" s="32">
        <v>-289655</v>
      </c>
      <c r="T124" s="32">
        <v>1623633</v>
      </c>
      <c r="V124" s="20">
        <f>+$M124/$P124</f>
        <v>0.75416495577013187</v>
      </c>
      <c r="W124" s="18">
        <f>+$R124/$O124</f>
        <v>1.0091835491723409</v>
      </c>
      <c r="Y124" s="8">
        <f>+$T124/$S124</f>
        <v>-5.6054029794065352</v>
      </c>
      <c r="AA124" s="35">
        <f>+$T124/$O124</f>
        <v>5.1477493892165403E-2</v>
      </c>
    </row>
    <row r="125" spans="1:28" x14ac:dyDescent="0.3">
      <c r="A125" s="33">
        <v>2252</v>
      </c>
      <c r="B125" s="32" t="s">
        <v>24</v>
      </c>
      <c r="C125" s="32" t="s">
        <v>25</v>
      </c>
      <c r="D125" s="32">
        <v>860070078</v>
      </c>
      <c r="E125" s="32" t="s">
        <v>133</v>
      </c>
      <c r="F125" s="32" t="s">
        <v>58</v>
      </c>
      <c r="G125" s="32" t="s">
        <v>59</v>
      </c>
      <c r="H125" s="32" t="s">
        <v>44</v>
      </c>
      <c r="I125" s="32" t="s">
        <v>134</v>
      </c>
      <c r="J125" s="32" t="s">
        <v>29</v>
      </c>
      <c r="K125" s="32" t="s">
        <v>29</v>
      </c>
      <c r="L125" s="32" t="s">
        <v>30</v>
      </c>
      <c r="M125" s="32">
        <v>48952444</v>
      </c>
      <c r="N125" s="32">
        <v>16992906</v>
      </c>
      <c r="O125" s="32">
        <v>65945350</v>
      </c>
      <c r="P125" s="32">
        <v>16479049</v>
      </c>
      <c r="Q125" s="32">
        <v>15127869</v>
      </c>
      <c r="R125" s="32">
        <v>31606918</v>
      </c>
      <c r="S125" s="32">
        <v>34338432</v>
      </c>
      <c r="T125" s="32">
        <v>3417989</v>
      </c>
      <c r="U125" s="32">
        <v>2307395</v>
      </c>
      <c r="V125" s="20">
        <f>+$M125/$P125</f>
        <v>2.970586712861889</v>
      </c>
      <c r="W125" s="18">
        <f>+$R125/$O125</f>
        <v>0.47928956325199579</v>
      </c>
      <c r="X125" s="32">
        <f>+$T125/$U125</f>
        <v>1.4813194099839864</v>
      </c>
      <c r="Y125" s="8">
        <f>+$T125/$S125</f>
        <v>9.9538295749788452E-2</v>
      </c>
      <c r="AA125" s="35">
        <f>+$T125/$O125</f>
        <v>5.1830629453024357E-2</v>
      </c>
    </row>
    <row r="126" spans="1:28" x14ac:dyDescent="0.3">
      <c r="A126" s="33">
        <v>41776</v>
      </c>
      <c r="B126" s="32" t="s">
        <v>32</v>
      </c>
      <c r="C126" s="32" t="s">
        <v>25</v>
      </c>
      <c r="D126" s="32">
        <v>900895205</v>
      </c>
      <c r="E126" s="32" t="s">
        <v>948</v>
      </c>
      <c r="F126" s="32" t="s">
        <v>58</v>
      </c>
      <c r="G126" s="32" t="s">
        <v>59</v>
      </c>
      <c r="H126" s="32" t="s">
        <v>27</v>
      </c>
      <c r="I126" s="32" t="s">
        <v>949</v>
      </c>
      <c r="J126" s="32" t="s">
        <v>46</v>
      </c>
      <c r="K126" s="32" t="s">
        <v>47</v>
      </c>
      <c r="L126" s="32" t="s">
        <v>30</v>
      </c>
      <c r="M126" s="32">
        <v>88972471</v>
      </c>
      <c r="N126" s="32">
        <v>34900533</v>
      </c>
      <c r="O126" s="32">
        <v>123873004</v>
      </c>
      <c r="P126" s="32">
        <v>30217404</v>
      </c>
      <c r="Q126" s="32">
        <v>65379770</v>
      </c>
      <c r="R126" s="32">
        <v>95597174</v>
      </c>
      <c r="S126" s="32">
        <v>28275830</v>
      </c>
      <c r="T126" s="32">
        <v>6422391</v>
      </c>
      <c r="U126" s="32">
        <v>12000488</v>
      </c>
      <c r="V126" s="20">
        <f>+$M126/$P126</f>
        <v>2.9444114722760433</v>
      </c>
      <c r="W126" s="18">
        <f>+$R126/$O126</f>
        <v>0.77173533306740505</v>
      </c>
      <c r="X126" s="32">
        <f>+$T126/$U126</f>
        <v>0.53517748611556459</v>
      </c>
      <c r="Y126" s="8">
        <f>+$T126/$S126</f>
        <v>0.22713359784664147</v>
      </c>
      <c r="AA126" s="35">
        <f>+$T126/$O126</f>
        <v>5.1846575061665574E-2</v>
      </c>
    </row>
    <row r="127" spans="1:28" x14ac:dyDescent="0.3">
      <c r="A127" s="33">
        <v>41268</v>
      </c>
      <c r="B127" s="32" t="s">
        <v>32</v>
      </c>
      <c r="C127" s="32" t="s">
        <v>25</v>
      </c>
      <c r="D127" s="32">
        <v>900839253</v>
      </c>
      <c r="E127" s="32" t="s">
        <v>942</v>
      </c>
      <c r="F127" s="32" t="s">
        <v>58</v>
      </c>
      <c r="G127" s="32" t="s">
        <v>59</v>
      </c>
      <c r="H127" s="32" t="s">
        <v>27</v>
      </c>
      <c r="I127" s="32" t="s">
        <v>943</v>
      </c>
      <c r="J127" s="32" t="s">
        <v>29</v>
      </c>
      <c r="K127" s="32" t="s">
        <v>29</v>
      </c>
      <c r="L127" s="32" t="s">
        <v>30</v>
      </c>
      <c r="M127" s="32">
        <v>832489</v>
      </c>
      <c r="N127" s="32">
        <v>2487</v>
      </c>
      <c r="O127" s="32">
        <v>834976</v>
      </c>
      <c r="P127" s="32">
        <v>92703</v>
      </c>
      <c r="Q127" s="32">
        <v>463126</v>
      </c>
      <c r="R127" s="32">
        <v>555829</v>
      </c>
      <c r="S127" s="32">
        <v>279147</v>
      </c>
      <c r="T127" s="32">
        <v>43635</v>
      </c>
      <c r="V127" s="20">
        <f>+$M127/$P127</f>
        <v>8.9801732414269217</v>
      </c>
      <c r="W127" s="18">
        <f>+$R127/$O127</f>
        <v>0.66568260644617328</v>
      </c>
      <c r="Y127" s="8">
        <f>+$T127/$S127</f>
        <v>0.15631548968822878</v>
      </c>
      <c r="AA127" s="35">
        <f>+$T127/$O127</f>
        <v>5.2258987084658717E-2</v>
      </c>
    </row>
    <row r="128" spans="1:28" x14ac:dyDescent="0.3">
      <c r="A128" s="33">
        <v>4690</v>
      </c>
      <c r="B128" s="32" t="s">
        <v>32</v>
      </c>
      <c r="C128" s="32" t="s">
        <v>25</v>
      </c>
      <c r="D128" s="32">
        <v>800230972</v>
      </c>
      <c r="E128" s="32" t="s">
        <v>358</v>
      </c>
      <c r="F128" s="32" t="s">
        <v>58</v>
      </c>
      <c r="G128" s="32" t="s">
        <v>59</v>
      </c>
      <c r="H128" s="32" t="s">
        <v>27</v>
      </c>
      <c r="I128" s="32" t="s">
        <v>359</v>
      </c>
      <c r="J128" s="32" t="s">
        <v>29</v>
      </c>
      <c r="K128" s="32" t="s">
        <v>29</v>
      </c>
      <c r="L128" s="32" t="s">
        <v>30</v>
      </c>
      <c r="M128" s="32">
        <v>10481479</v>
      </c>
      <c r="N128" s="32">
        <v>2942717</v>
      </c>
      <c r="O128" s="32">
        <v>13424196</v>
      </c>
      <c r="P128" s="32">
        <v>11213510</v>
      </c>
      <c r="Q128" s="32">
        <v>425110</v>
      </c>
      <c r="R128" s="32">
        <v>11638620</v>
      </c>
      <c r="S128" s="32">
        <v>1785576</v>
      </c>
      <c r="T128" s="32">
        <v>727515</v>
      </c>
      <c r="V128" s="20">
        <f>+$M128/$P128</f>
        <v>0.93471883469136785</v>
      </c>
      <c r="W128" s="18">
        <f>+$R128/$O128</f>
        <v>0.86698823527308455</v>
      </c>
      <c r="Y128" s="8">
        <f>+$T128/$S128</f>
        <v>0.40743995214989448</v>
      </c>
      <c r="AA128" s="35">
        <f>+$T128/$O128</f>
        <v>5.419430705570747E-2</v>
      </c>
    </row>
    <row r="129" spans="1:27" x14ac:dyDescent="0.3">
      <c r="A129" s="33">
        <v>23178</v>
      </c>
      <c r="B129" s="32" t="s">
        <v>32</v>
      </c>
      <c r="C129" s="32" t="s">
        <v>25</v>
      </c>
      <c r="D129" s="32">
        <v>900068178</v>
      </c>
      <c r="E129" s="32" t="s">
        <v>673</v>
      </c>
      <c r="F129" s="32" t="s">
        <v>58</v>
      </c>
      <c r="G129" s="32" t="s">
        <v>59</v>
      </c>
      <c r="H129" s="32" t="s">
        <v>27</v>
      </c>
      <c r="I129" s="32" t="s">
        <v>674</v>
      </c>
      <c r="J129" s="32" t="s">
        <v>29</v>
      </c>
      <c r="K129" s="32" t="s">
        <v>29</v>
      </c>
      <c r="L129" s="32" t="s">
        <v>30</v>
      </c>
      <c r="M129" s="32">
        <v>5367332</v>
      </c>
      <c r="N129" s="32">
        <v>2957461</v>
      </c>
      <c r="O129" s="32">
        <v>8324793</v>
      </c>
      <c r="P129" s="32">
        <v>1559426</v>
      </c>
      <c r="Q129" s="32">
        <v>3656090</v>
      </c>
      <c r="R129" s="32">
        <v>5215516</v>
      </c>
      <c r="S129" s="32">
        <v>3109277</v>
      </c>
      <c r="T129" s="32">
        <v>451245</v>
      </c>
      <c r="V129" s="20">
        <f>+$M129/$P129</f>
        <v>3.441863865294025</v>
      </c>
      <c r="W129" s="18">
        <f>+$R129/$O129</f>
        <v>0.62650398634536619</v>
      </c>
      <c r="Y129" s="8">
        <f>+$T129/$S129</f>
        <v>0.14512859420373289</v>
      </c>
      <c r="AA129" s="35">
        <f>+$T129/$O129</f>
        <v>5.4204951402395229E-2</v>
      </c>
    </row>
    <row r="130" spans="1:27" x14ac:dyDescent="0.3">
      <c r="A130" s="33">
        <v>15608</v>
      </c>
      <c r="B130" s="32" t="s">
        <v>32</v>
      </c>
      <c r="C130" s="32" t="s">
        <v>25</v>
      </c>
      <c r="D130" s="32">
        <v>860004755</v>
      </c>
      <c r="E130" s="32" t="s">
        <v>572</v>
      </c>
      <c r="F130" s="32" t="s">
        <v>58</v>
      </c>
      <c r="G130" s="32" t="s">
        <v>59</v>
      </c>
      <c r="H130" s="32" t="s">
        <v>27</v>
      </c>
      <c r="I130" s="32" t="s">
        <v>573</v>
      </c>
      <c r="J130" s="32" t="s">
        <v>29</v>
      </c>
      <c r="K130" s="32" t="s">
        <v>29</v>
      </c>
      <c r="L130" s="32" t="s">
        <v>30</v>
      </c>
      <c r="M130" s="32">
        <v>3792807</v>
      </c>
      <c r="N130" s="32">
        <v>145719</v>
      </c>
      <c r="O130" s="32">
        <v>3938526</v>
      </c>
      <c r="P130" s="32">
        <v>1806253</v>
      </c>
      <c r="R130" s="32">
        <v>1806253</v>
      </c>
      <c r="S130" s="32">
        <v>2132273</v>
      </c>
      <c r="T130" s="32">
        <v>217100</v>
      </c>
      <c r="V130" s="20">
        <f>+$M130/$P130</f>
        <v>2.0998204570456078</v>
      </c>
      <c r="W130" s="18">
        <f>+$R130/$O130</f>
        <v>0.45861141960215573</v>
      </c>
      <c r="Y130" s="8">
        <f>+$T130/$S130</f>
        <v>0.10181623084848891</v>
      </c>
      <c r="AA130" s="35">
        <f>+$T130/$O130</f>
        <v>5.5122144680522608E-2</v>
      </c>
    </row>
    <row r="131" spans="1:27" x14ac:dyDescent="0.3">
      <c r="A131" s="33">
        <v>41240</v>
      </c>
      <c r="B131" s="32" t="s">
        <v>32</v>
      </c>
      <c r="C131" s="32" t="s">
        <v>25</v>
      </c>
      <c r="D131" s="32">
        <v>900836437</v>
      </c>
      <c r="E131" s="32" t="s">
        <v>940</v>
      </c>
      <c r="F131" s="32" t="s">
        <v>58</v>
      </c>
      <c r="G131" s="32" t="s">
        <v>59</v>
      </c>
      <c r="H131" s="32" t="s">
        <v>27</v>
      </c>
      <c r="I131" s="32" t="s">
        <v>941</v>
      </c>
      <c r="J131" s="32" t="s">
        <v>74</v>
      </c>
      <c r="K131" s="32" t="s">
        <v>569</v>
      </c>
      <c r="L131" s="32" t="s">
        <v>30</v>
      </c>
      <c r="M131" s="32">
        <v>54199782</v>
      </c>
      <c r="N131" s="32">
        <v>2413688</v>
      </c>
      <c r="O131" s="32">
        <v>56613470</v>
      </c>
      <c r="P131" s="32">
        <v>6654207</v>
      </c>
      <c r="Q131" s="32">
        <v>35788134</v>
      </c>
      <c r="R131" s="32">
        <v>42442341</v>
      </c>
      <c r="S131" s="32">
        <v>14171129</v>
      </c>
      <c r="T131" s="32">
        <v>3158934</v>
      </c>
      <c r="U131" s="32">
        <v>4707797</v>
      </c>
      <c r="V131" s="20">
        <f>+$M131/$P131</f>
        <v>8.1451902533239497</v>
      </c>
      <c r="W131" s="18">
        <f>+$R131/$O131</f>
        <v>0.74968626724346699</v>
      </c>
      <c r="X131" s="32">
        <f>+$T131/$U131</f>
        <v>0.67100047007124564</v>
      </c>
      <c r="Y131" s="8">
        <f>+$T131/$S131</f>
        <v>0.22291336138426232</v>
      </c>
      <c r="AA131" s="35">
        <f>+$T131/$O131</f>
        <v>5.5798275569400708E-2</v>
      </c>
    </row>
    <row r="132" spans="1:27" x14ac:dyDescent="0.3">
      <c r="A132" s="33">
        <v>846</v>
      </c>
      <c r="B132" s="32" t="s">
        <v>32</v>
      </c>
      <c r="C132" s="32" t="s">
        <v>25</v>
      </c>
      <c r="D132" s="32">
        <v>800039398</v>
      </c>
      <c r="E132" s="32" t="s">
        <v>282</v>
      </c>
      <c r="F132" s="32" t="s">
        <v>58</v>
      </c>
      <c r="G132" s="32" t="s">
        <v>59</v>
      </c>
      <c r="H132" s="32" t="s">
        <v>44</v>
      </c>
      <c r="I132" s="32" t="s">
        <v>283</v>
      </c>
      <c r="J132" s="32" t="s">
        <v>29</v>
      </c>
      <c r="K132" s="32" t="s">
        <v>29</v>
      </c>
      <c r="L132" s="32" t="s">
        <v>30</v>
      </c>
      <c r="M132" s="32">
        <v>6939339</v>
      </c>
      <c r="N132" s="32">
        <v>7760782</v>
      </c>
      <c r="O132" s="32">
        <v>14700121</v>
      </c>
      <c r="P132" s="32">
        <v>2535130</v>
      </c>
      <c r="Q132" s="32">
        <v>978584</v>
      </c>
      <c r="R132" s="32">
        <v>3513714</v>
      </c>
      <c r="S132" s="32">
        <v>11186407</v>
      </c>
      <c r="T132" s="32">
        <v>822693</v>
      </c>
      <c r="U132" s="32">
        <v>47247</v>
      </c>
      <c r="V132" s="20">
        <f>+$M132/$P132</f>
        <v>2.737271461424069</v>
      </c>
      <c r="W132" s="18">
        <f>+$R132/$O132</f>
        <v>0.2390261957707695</v>
      </c>
      <c r="X132" s="32">
        <f>+$T132/$U132</f>
        <v>17.412597625246047</v>
      </c>
      <c r="Y132" s="8">
        <f>+$T132/$S132</f>
        <v>7.3543989593798972E-2</v>
      </c>
      <c r="AA132" s="35">
        <f>+$T132/$O132</f>
        <v>5.5965049539388148E-2</v>
      </c>
    </row>
    <row r="133" spans="1:27" x14ac:dyDescent="0.3">
      <c r="A133" s="33">
        <v>13644</v>
      </c>
      <c r="B133" s="32" t="s">
        <v>32</v>
      </c>
      <c r="C133" s="32" t="s">
        <v>25</v>
      </c>
      <c r="D133" s="32">
        <v>830118759</v>
      </c>
      <c r="E133" s="32" t="s">
        <v>526</v>
      </c>
      <c r="F133" s="32" t="s">
        <v>58</v>
      </c>
      <c r="G133" s="32" t="s">
        <v>59</v>
      </c>
      <c r="H133" s="32" t="s">
        <v>27</v>
      </c>
      <c r="I133" s="32" t="s">
        <v>527</v>
      </c>
      <c r="J133" s="32" t="s">
        <v>29</v>
      </c>
      <c r="K133" s="32" t="s">
        <v>29</v>
      </c>
      <c r="L133" s="32" t="s">
        <v>30</v>
      </c>
      <c r="M133" s="32">
        <v>8578954</v>
      </c>
      <c r="N133" s="32">
        <v>27802</v>
      </c>
      <c r="O133" s="32">
        <v>8606756</v>
      </c>
      <c r="P133" s="32">
        <v>2683259</v>
      </c>
      <c r="Q133" s="32">
        <v>55000</v>
      </c>
      <c r="R133" s="32">
        <v>2738259</v>
      </c>
      <c r="S133" s="32">
        <v>5868497</v>
      </c>
      <c r="T133" s="32">
        <v>483444</v>
      </c>
      <c r="V133" s="20">
        <f>+$M133/$P133</f>
        <v>3.1972142830788979</v>
      </c>
      <c r="W133" s="18">
        <f>+$R133/$O133</f>
        <v>0.3181522747943592</v>
      </c>
      <c r="Y133" s="8">
        <f>+$T133/$S133</f>
        <v>8.2379525796809641E-2</v>
      </c>
      <c r="AA133" s="35">
        <f>+$T133/$O133</f>
        <v>5.617029226807406E-2</v>
      </c>
    </row>
    <row r="134" spans="1:27" x14ac:dyDescent="0.3">
      <c r="A134" s="33">
        <v>19402</v>
      </c>
      <c r="B134" s="32" t="s">
        <v>32</v>
      </c>
      <c r="C134" s="32" t="s">
        <v>25</v>
      </c>
      <c r="D134" s="32">
        <v>890317851</v>
      </c>
      <c r="E134" s="32" t="s">
        <v>626</v>
      </c>
      <c r="F134" s="32" t="s">
        <v>58</v>
      </c>
      <c r="G134" s="32" t="s">
        <v>59</v>
      </c>
      <c r="H134" s="32" t="s">
        <v>27</v>
      </c>
      <c r="I134" s="32" t="s">
        <v>627</v>
      </c>
      <c r="J134" s="32" t="s">
        <v>29</v>
      </c>
      <c r="K134" s="32" t="s">
        <v>29</v>
      </c>
      <c r="L134" s="32" t="s">
        <v>30</v>
      </c>
      <c r="M134" s="32">
        <v>2507273</v>
      </c>
      <c r="N134" s="32">
        <v>3845</v>
      </c>
      <c r="O134" s="32">
        <v>2511118</v>
      </c>
      <c r="P134" s="32">
        <v>1197881</v>
      </c>
      <c r="Q134" s="32">
        <v>0</v>
      </c>
      <c r="R134" s="32">
        <v>1197881</v>
      </c>
      <c r="S134" s="32">
        <v>1313237</v>
      </c>
      <c r="T134" s="32">
        <v>141179</v>
      </c>
      <c r="U134" s="32">
        <v>40262</v>
      </c>
      <c r="V134" s="20">
        <f>+$M134/$P134</f>
        <v>2.0930902151382318</v>
      </c>
      <c r="W134" s="18">
        <f>+$R134/$O134</f>
        <v>0.47703094796819584</v>
      </c>
      <c r="X134" s="32">
        <f>+$T134/$U134</f>
        <v>3.5065073766827282</v>
      </c>
      <c r="Y134" s="8">
        <f>+$T134/$S134</f>
        <v>0.10750458599628247</v>
      </c>
      <c r="AA134" s="35">
        <f>+$T134/$O134</f>
        <v>5.6221571427547412E-2</v>
      </c>
    </row>
    <row r="135" spans="1:27" x14ac:dyDescent="0.3">
      <c r="A135" s="33">
        <v>1818</v>
      </c>
      <c r="B135" s="32" t="s">
        <v>24</v>
      </c>
      <c r="C135" s="32" t="s">
        <v>25</v>
      </c>
      <c r="D135" s="32">
        <v>830511110</v>
      </c>
      <c r="E135" s="32" t="s">
        <v>113</v>
      </c>
      <c r="F135" s="32" t="s">
        <v>58</v>
      </c>
      <c r="G135" s="32" t="s">
        <v>59</v>
      </c>
      <c r="H135" s="32" t="s">
        <v>27</v>
      </c>
      <c r="I135" s="32" t="s">
        <v>114</v>
      </c>
      <c r="J135" s="32" t="s">
        <v>29</v>
      </c>
      <c r="K135" s="32" t="s">
        <v>29</v>
      </c>
      <c r="L135" s="32" t="s">
        <v>30</v>
      </c>
      <c r="M135" s="32">
        <v>116875575</v>
      </c>
      <c r="N135" s="32">
        <v>25486895</v>
      </c>
      <c r="O135" s="32">
        <v>142362470</v>
      </c>
      <c r="P135" s="32">
        <v>81974933</v>
      </c>
      <c r="Q135" s="32">
        <v>4874578</v>
      </c>
      <c r="R135" s="32">
        <v>86849511</v>
      </c>
      <c r="S135" s="32">
        <v>55512959</v>
      </c>
      <c r="T135" s="32">
        <v>8023689</v>
      </c>
      <c r="U135" s="32">
        <v>1208915</v>
      </c>
      <c r="V135" s="20">
        <f>+$M135/$P135</f>
        <v>1.4257477343714329</v>
      </c>
      <c r="W135" s="18">
        <f>+$R135/$O135</f>
        <v>0.61005903451942078</v>
      </c>
      <c r="X135" s="32">
        <f>+$T135/$U135</f>
        <v>6.6370993825041467</v>
      </c>
      <c r="Y135" s="8">
        <f>+$T135/$S135</f>
        <v>0.144537224182195</v>
      </c>
      <c r="AA135" s="35">
        <f>+$T135/$O135</f>
        <v>5.6360984745488049E-2</v>
      </c>
    </row>
    <row r="136" spans="1:27" x14ac:dyDescent="0.3">
      <c r="A136" s="33">
        <v>1610</v>
      </c>
      <c r="B136" s="32" t="s">
        <v>24</v>
      </c>
      <c r="C136" s="32" t="s">
        <v>25</v>
      </c>
      <c r="D136" s="32">
        <v>830092234</v>
      </c>
      <c r="E136" s="32" t="s">
        <v>104</v>
      </c>
      <c r="F136" s="32" t="s">
        <v>58</v>
      </c>
      <c r="G136" s="32" t="s">
        <v>59</v>
      </c>
      <c r="H136" s="32" t="s">
        <v>51</v>
      </c>
      <c r="I136" s="32" t="s">
        <v>105</v>
      </c>
      <c r="J136" s="32" t="s">
        <v>29</v>
      </c>
      <c r="K136" s="32" t="s">
        <v>29</v>
      </c>
      <c r="L136" s="32" t="s">
        <v>30</v>
      </c>
      <c r="M136" s="32">
        <v>20475232</v>
      </c>
      <c r="N136" s="32">
        <v>2303341</v>
      </c>
      <c r="O136" s="32">
        <v>22778573</v>
      </c>
      <c r="P136" s="32">
        <v>15432184</v>
      </c>
      <c r="Q136" s="32">
        <v>1418803</v>
      </c>
      <c r="R136" s="32">
        <v>16850987</v>
      </c>
      <c r="S136" s="32">
        <v>5927586</v>
      </c>
      <c r="T136" s="32">
        <v>1303181</v>
      </c>
      <c r="U136" s="32">
        <v>718982</v>
      </c>
      <c r="V136" s="20">
        <f>+$M136/$P136</f>
        <v>1.326787705486145</v>
      </c>
      <c r="W136" s="18">
        <f>+$R136/$O136</f>
        <v>0.73977360214794841</v>
      </c>
      <c r="X136" s="32">
        <f>+$T136/$U136</f>
        <v>1.8125363360974267</v>
      </c>
      <c r="Y136" s="8">
        <f>+$T136/$S136</f>
        <v>0.21985020546306708</v>
      </c>
      <c r="AA136" s="35">
        <f>+$T136/$O136</f>
        <v>5.7210827034687377E-2</v>
      </c>
    </row>
    <row r="137" spans="1:27" x14ac:dyDescent="0.3">
      <c r="A137" s="33">
        <v>20602</v>
      </c>
      <c r="B137" s="32" t="s">
        <v>32</v>
      </c>
      <c r="C137" s="32" t="s">
        <v>25</v>
      </c>
      <c r="D137" s="32">
        <v>890919283</v>
      </c>
      <c r="E137" s="32" t="s">
        <v>640</v>
      </c>
      <c r="F137" s="32" t="s">
        <v>58</v>
      </c>
      <c r="G137" s="32" t="s">
        <v>59</v>
      </c>
      <c r="H137" s="32" t="s">
        <v>44</v>
      </c>
      <c r="I137" s="32" t="s">
        <v>641</v>
      </c>
      <c r="J137" s="32" t="s">
        <v>41</v>
      </c>
      <c r="K137" s="32" t="s">
        <v>42</v>
      </c>
      <c r="L137" s="32" t="s">
        <v>30</v>
      </c>
      <c r="M137" s="32">
        <v>14143852</v>
      </c>
      <c r="N137" s="32">
        <v>4120451</v>
      </c>
      <c r="O137" s="32">
        <v>18264303</v>
      </c>
      <c r="P137" s="32">
        <v>3524492</v>
      </c>
      <c r="Q137" s="32">
        <v>26268</v>
      </c>
      <c r="R137" s="32">
        <v>3550760</v>
      </c>
      <c r="S137" s="32">
        <v>14713543</v>
      </c>
      <c r="T137" s="32">
        <v>1053472</v>
      </c>
      <c r="U137" s="32">
        <v>106612</v>
      </c>
      <c r="V137" s="20">
        <f>+$M137/$P137</f>
        <v>4.0130186137463211</v>
      </c>
      <c r="W137" s="18">
        <f>+$R137/$O137</f>
        <v>0.19440982773884116</v>
      </c>
      <c r="X137" s="32">
        <f>+$T137/$U137</f>
        <v>9.8813641991520651</v>
      </c>
      <c r="Y137" s="8">
        <f>+$T137/$S137</f>
        <v>7.1598798467507108E-2</v>
      </c>
      <c r="AA137" s="35">
        <f>+$T137/$O137</f>
        <v>5.7679288391131046E-2</v>
      </c>
    </row>
    <row r="138" spans="1:27" x14ac:dyDescent="0.3">
      <c r="A138" s="33">
        <v>13314</v>
      </c>
      <c r="B138" s="32" t="s">
        <v>32</v>
      </c>
      <c r="C138" s="32" t="s">
        <v>25</v>
      </c>
      <c r="D138" s="32">
        <v>830108265</v>
      </c>
      <c r="E138" s="32" t="s">
        <v>520</v>
      </c>
      <c r="F138" s="32" t="s">
        <v>58</v>
      </c>
      <c r="G138" s="32" t="s">
        <v>59</v>
      </c>
      <c r="H138" s="32" t="s">
        <v>27</v>
      </c>
      <c r="I138" s="32" t="s">
        <v>521</v>
      </c>
      <c r="J138" s="32" t="s">
        <v>29</v>
      </c>
      <c r="K138" s="32" t="s">
        <v>29</v>
      </c>
      <c r="L138" s="32" t="s">
        <v>30</v>
      </c>
      <c r="M138" s="32">
        <v>2525128</v>
      </c>
      <c r="N138" s="32">
        <v>3292347</v>
      </c>
      <c r="O138" s="32">
        <v>5817475</v>
      </c>
      <c r="P138" s="32">
        <v>1653793</v>
      </c>
      <c r="Q138" s="32">
        <v>1918765</v>
      </c>
      <c r="R138" s="32">
        <v>3572558</v>
      </c>
      <c r="S138" s="32">
        <v>2244917</v>
      </c>
      <c r="T138" s="32">
        <v>341944</v>
      </c>
      <c r="U138" s="32">
        <v>115841</v>
      </c>
      <c r="V138" s="20">
        <f>+$M138/$P138</f>
        <v>1.5268706543080059</v>
      </c>
      <c r="W138" s="18">
        <f>+$R138/$O138</f>
        <v>0.6141080107778718</v>
      </c>
      <c r="X138" s="32">
        <f>+$T138/$U138</f>
        <v>2.9518391588470405</v>
      </c>
      <c r="Y138" s="8">
        <f>+$T138/$S138</f>
        <v>0.15231921714700367</v>
      </c>
      <c r="AA138" s="35">
        <f>+$T138/$O138</f>
        <v>5.8778765701614534E-2</v>
      </c>
    </row>
    <row r="139" spans="1:27" x14ac:dyDescent="0.3">
      <c r="A139" s="33">
        <v>1040</v>
      </c>
      <c r="B139" s="32" t="s">
        <v>960</v>
      </c>
      <c r="C139" s="32" t="s">
        <v>25</v>
      </c>
      <c r="D139" s="32">
        <v>830021108</v>
      </c>
      <c r="E139" s="32" t="s">
        <v>963</v>
      </c>
      <c r="F139" s="32" t="s">
        <v>58</v>
      </c>
      <c r="G139" s="32" t="s">
        <v>59</v>
      </c>
      <c r="H139" s="32" t="s">
        <v>44</v>
      </c>
      <c r="I139" s="32" t="s">
        <v>964</v>
      </c>
      <c r="J139" s="32" t="s">
        <v>29</v>
      </c>
      <c r="K139" s="32" t="s">
        <v>29</v>
      </c>
      <c r="L139" s="32" t="s">
        <v>30</v>
      </c>
      <c r="M139" s="32">
        <v>16550138</v>
      </c>
      <c r="N139" s="32">
        <v>5423817</v>
      </c>
      <c r="O139" s="32">
        <v>21973955</v>
      </c>
      <c r="P139" s="32">
        <v>9646203</v>
      </c>
      <c r="Q139" s="32">
        <v>3232920</v>
      </c>
      <c r="R139" s="32">
        <v>12879123</v>
      </c>
      <c r="S139" s="32">
        <v>9094832</v>
      </c>
      <c r="T139" s="32">
        <v>1299819</v>
      </c>
      <c r="U139" s="32">
        <v>921514</v>
      </c>
      <c r="V139" s="20">
        <f>+$M139/$P139</f>
        <v>1.7157152923279761</v>
      </c>
      <c r="W139" s="18">
        <f>+$R139/$O139</f>
        <v>0.58610855442272458</v>
      </c>
      <c r="X139" s="32">
        <f>+$T139/$U139</f>
        <v>1.410525504767155</v>
      </c>
      <c r="Y139" s="8">
        <f>+$T139/$S139</f>
        <v>0.14291841784433182</v>
      </c>
      <c r="AA139" s="35">
        <f>+$T139/$O139</f>
        <v>5.9152710561207578E-2</v>
      </c>
    </row>
    <row r="140" spans="1:27" x14ac:dyDescent="0.3">
      <c r="A140" s="33">
        <v>37076</v>
      </c>
      <c r="B140" s="32" t="s">
        <v>32</v>
      </c>
      <c r="C140" s="32" t="s">
        <v>25</v>
      </c>
      <c r="D140" s="32">
        <v>900562348</v>
      </c>
      <c r="E140" s="32" t="s">
        <v>897</v>
      </c>
      <c r="F140" s="32" t="s">
        <v>58</v>
      </c>
      <c r="G140" s="32" t="s">
        <v>59</v>
      </c>
      <c r="H140" s="32" t="s">
        <v>27</v>
      </c>
      <c r="I140" s="32" t="s">
        <v>898</v>
      </c>
      <c r="J140" s="32" t="s">
        <v>158</v>
      </c>
      <c r="K140" s="32" t="s">
        <v>247</v>
      </c>
      <c r="L140" s="32" t="s">
        <v>30</v>
      </c>
      <c r="M140" s="32">
        <v>3269329</v>
      </c>
      <c r="N140" s="32">
        <v>491088</v>
      </c>
      <c r="O140" s="32">
        <v>3760417</v>
      </c>
      <c r="P140" s="32">
        <v>1382598</v>
      </c>
      <c r="Q140" s="32">
        <v>161769</v>
      </c>
      <c r="R140" s="32">
        <v>1544367</v>
      </c>
      <c r="S140" s="32">
        <v>2216050</v>
      </c>
      <c r="T140" s="32">
        <v>224041</v>
      </c>
      <c r="U140" s="32">
        <v>11198</v>
      </c>
      <c r="V140" s="20">
        <f>+$M140/$P140</f>
        <v>2.3646273175572365</v>
      </c>
      <c r="W140" s="18">
        <f>+$R140/$O140</f>
        <v>0.4106903569471152</v>
      </c>
      <c r="X140" s="32">
        <f>+$T140/$U140</f>
        <v>20.007233434541881</v>
      </c>
      <c r="Y140" s="8">
        <f>+$T140/$S140</f>
        <v>0.1010992531756955</v>
      </c>
      <c r="AA140" s="35">
        <f>+$T140/$O140</f>
        <v>5.9578764801882345E-2</v>
      </c>
    </row>
    <row r="141" spans="1:27" x14ac:dyDescent="0.3">
      <c r="A141" s="33">
        <v>3796</v>
      </c>
      <c r="B141" s="32" t="s">
        <v>24</v>
      </c>
      <c r="C141" s="32" t="s">
        <v>25</v>
      </c>
      <c r="D141" s="32">
        <v>900308795</v>
      </c>
      <c r="E141" s="32" t="s">
        <v>182</v>
      </c>
      <c r="F141" s="32" t="s">
        <v>58</v>
      </c>
      <c r="G141" s="32" t="s">
        <v>59</v>
      </c>
      <c r="H141" s="32" t="s">
        <v>27</v>
      </c>
      <c r="I141" s="32" t="s">
        <v>183</v>
      </c>
      <c r="J141" s="32" t="s">
        <v>29</v>
      </c>
      <c r="K141" s="32" t="s">
        <v>29</v>
      </c>
      <c r="L141" s="32" t="s">
        <v>30</v>
      </c>
      <c r="M141" s="32">
        <v>7662913</v>
      </c>
      <c r="N141" s="32">
        <v>828197</v>
      </c>
      <c r="O141" s="32">
        <v>8491110</v>
      </c>
      <c r="P141" s="32">
        <v>6005411</v>
      </c>
      <c r="Q141" s="32">
        <v>165569</v>
      </c>
      <c r="R141" s="32">
        <v>6170980</v>
      </c>
      <c r="S141" s="32">
        <v>2320130</v>
      </c>
      <c r="T141" s="32">
        <v>510510</v>
      </c>
      <c r="U141" s="32">
        <v>188912</v>
      </c>
      <c r="V141" s="20">
        <f>+$M141/$P141</f>
        <v>1.2760014260472763</v>
      </c>
      <c r="W141" s="18">
        <f>+$R141/$O141</f>
        <v>0.72675775016458388</v>
      </c>
      <c r="X141" s="32">
        <f>+$T141/$U141</f>
        <v>2.7023693571610061</v>
      </c>
      <c r="Y141" s="8">
        <f>+$T141/$S141</f>
        <v>0.22003508424096926</v>
      </c>
      <c r="AA141" s="35">
        <f>+$T141/$O141</f>
        <v>6.0122881460727751E-2</v>
      </c>
    </row>
    <row r="142" spans="1:27" x14ac:dyDescent="0.3">
      <c r="A142" s="33">
        <v>31820</v>
      </c>
      <c r="B142" s="32" t="s">
        <v>32</v>
      </c>
      <c r="C142" s="32" t="s">
        <v>25</v>
      </c>
      <c r="D142" s="32">
        <v>900387617</v>
      </c>
      <c r="E142" s="32" t="s">
        <v>812</v>
      </c>
      <c r="F142" s="32" t="s">
        <v>58</v>
      </c>
      <c r="G142" s="32" t="s">
        <v>59</v>
      </c>
      <c r="H142" s="32" t="s">
        <v>27</v>
      </c>
      <c r="I142" s="32" t="s">
        <v>813</v>
      </c>
      <c r="J142" s="32" t="s">
        <v>546</v>
      </c>
      <c r="K142" s="32" t="s">
        <v>547</v>
      </c>
      <c r="L142" s="32" t="s">
        <v>30</v>
      </c>
      <c r="M142" s="32">
        <v>3758855</v>
      </c>
      <c r="N142" s="32">
        <v>656571</v>
      </c>
      <c r="O142" s="32">
        <v>4415426</v>
      </c>
      <c r="P142" s="32">
        <v>1283856</v>
      </c>
      <c r="Q142" s="32">
        <v>502614</v>
      </c>
      <c r="R142" s="32">
        <v>1786470</v>
      </c>
      <c r="S142" s="32">
        <v>2628956</v>
      </c>
      <c r="T142" s="32">
        <v>267902</v>
      </c>
      <c r="V142" s="20">
        <f>+$M142/$P142</f>
        <v>2.9277855148864047</v>
      </c>
      <c r="W142" s="18">
        <f>+$R142/$O142</f>
        <v>0.40459742729240622</v>
      </c>
      <c r="Y142" s="8">
        <f>+$T142/$S142</f>
        <v>0.10190433008388121</v>
      </c>
      <c r="AA142" s="35">
        <f>+$T142/$O142</f>
        <v>6.0674100301986715E-2</v>
      </c>
    </row>
    <row r="143" spans="1:27" x14ac:dyDescent="0.3">
      <c r="A143" s="33">
        <v>24884</v>
      </c>
      <c r="B143" s="32" t="s">
        <v>32</v>
      </c>
      <c r="C143" s="32" t="s">
        <v>25</v>
      </c>
      <c r="D143" s="32">
        <v>900132012</v>
      </c>
      <c r="E143" s="32" t="s">
        <v>703</v>
      </c>
      <c r="F143" s="32" t="s">
        <v>58</v>
      </c>
      <c r="G143" s="32" t="s">
        <v>59</v>
      </c>
      <c r="H143" s="32" t="s">
        <v>27</v>
      </c>
      <c r="I143" s="32" t="s">
        <v>704</v>
      </c>
      <c r="J143" s="32" t="s">
        <v>74</v>
      </c>
      <c r="K143" s="32" t="s">
        <v>705</v>
      </c>
      <c r="L143" s="32" t="s">
        <v>30</v>
      </c>
      <c r="M143" s="32">
        <v>14873612</v>
      </c>
      <c r="N143" s="32">
        <v>5488988</v>
      </c>
      <c r="O143" s="32">
        <v>20362600</v>
      </c>
      <c r="P143" s="32">
        <v>15185094</v>
      </c>
      <c r="Q143" s="32">
        <v>2317046</v>
      </c>
      <c r="R143" s="32">
        <v>17502140</v>
      </c>
      <c r="S143" s="32">
        <v>2860460</v>
      </c>
      <c r="T143" s="32">
        <v>1241339</v>
      </c>
      <c r="U143" s="32">
        <v>876930</v>
      </c>
      <c r="V143" s="20">
        <f>+$M143/$P143</f>
        <v>0.97948764755753237</v>
      </c>
      <c r="W143" s="18">
        <f>+$R143/$O143</f>
        <v>0.85952383290935341</v>
      </c>
      <c r="X143" s="32">
        <f>+$T143/$U143</f>
        <v>1.4155508421424743</v>
      </c>
      <c r="Y143" s="8">
        <f>+$T143/$S143</f>
        <v>0.43396481684763988</v>
      </c>
      <c r="AA143" s="35">
        <f>+$T143/$O143</f>
        <v>6.09617141229509E-2</v>
      </c>
    </row>
    <row r="144" spans="1:27" x14ac:dyDescent="0.3">
      <c r="A144" s="33">
        <v>29118</v>
      </c>
      <c r="B144" s="32" t="s">
        <v>32</v>
      </c>
      <c r="C144" s="32" t="s">
        <v>25</v>
      </c>
      <c r="D144" s="32">
        <v>900298074</v>
      </c>
      <c r="E144" s="32" t="s">
        <v>768</v>
      </c>
      <c r="F144" s="32" t="s">
        <v>58</v>
      </c>
      <c r="G144" s="32" t="s">
        <v>59</v>
      </c>
      <c r="H144" s="32" t="s">
        <v>27</v>
      </c>
      <c r="I144" s="32" t="s">
        <v>769</v>
      </c>
      <c r="J144" s="32" t="s">
        <v>158</v>
      </c>
      <c r="K144" s="32" t="s">
        <v>247</v>
      </c>
      <c r="L144" s="32" t="s">
        <v>30</v>
      </c>
      <c r="M144" s="32">
        <v>64161774</v>
      </c>
      <c r="N144" s="32">
        <v>15760377</v>
      </c>
      <c r="O144" s="32">
        <v>79922151</v>
      </c>
      <c r="P144" s="32">
        <v>42797378</v>
      </c>
      <c r="Q144" s="32">
        <v>15398202</v>
      </c>
      <c r="R144" s="32">
        <v>58195580</v>
      </c>
      <c r="S144" s="32">
        <v>21726571</v>
      </c>
      <c r="T144" s="32">
        <v>4910080</v>
      </c>
      <c r="U144" s="32">
        <v>15682955</v>
      </c>
      <c r="V144" s="20">
        <f>+$M144/$P144</f>
        <v>1.4991987125940285</v>
      </c>
      <c r="W144" s="18">
        <f>+$R144/$O144</f>
        <v>0.72815332510257391</v>
      </c>
      <c r="X144" s="32">
        <f>+$T144/$U144</f>
        <v>0.31308385441391623</v>
      </c>
      <c r="Y144" s="8">
        <f>+$T144/$S144</f>
        <v>0.22599424455888598</v>
      </c>
      <c r="AA144" s="35">
        <f>+$T144/$O144</f>
        <v>6.143578392928889E-2</v>
      </c>
    </row>
    <row r="145" spans="1:27" x14ac:dyDescent="0.3">
      <c r="A145" s="33">
        <v>10450</v>
      </c>
      <c r="B145" s="32" t="s">
        <v>32</v>
      </c>
      <c r="C145" s="32" t="s">
        <v>25</v>
      </c>
      <c r="D145" s="32">
        <v>830013922</v>
      </c>
      <c r="E145" s="32" t="s">
        <v>439</v>
      </c>
      <c r="F145" s="32" t="s">
        <v>58</v>
      </c>
      <c r="G145" s="32" t="s">
        <v>59</v>
      </c>
      <c r="H145" s="32" t="s">
        <v>27</v>
      </c>
      <c r="I145" s="32" t="s">
        <v>440</v>
      </c>
      <c r="J145" s="32" t="s">
        <v>29</v>
      </c>
      <c r="K145" s="32" t="s">
        <v>29</v>
      </c>
      <c r="L145" s="32" t="s">
        <v>30</v>
      </c>
      <c r="M145" s="32">
        <v>9069191</v>
      </c>
      <c r="N145" s="32">
        <v>3492382</v>
      </c>
      <c r="O145" s="32">
        <v>12561573</v>
      </c>
      <c r="P145" s="32">
        <v>2749286</v>
      </c>
      <c r="Q145" s="32">
        <v>619201</v>
      </c>
      <c r="R145" s="32">
        <v>3368487</v>
      </c>
      <c r="S145" s="32">
        <v>9193086</v>
      </c>
      <c r="T145" s="32">
        <v>774403</v>
      </c>
      <c r="U145" s="32">
        <v>298533</v>
      </c>
      <c r="V145" s="20">
        <f>+$M145/$P145</f>
        <v>3.2987441102889985</v>
      </c>
      <c r="W145" s="18">
        <f>+$R145/$O145</f>
        <v>0.2681580563198574</v>
      </c>
      <c r="X145" s="32">
        <f>+$T145/$U145</f>
        <v>2.5940281308934021</v>
      </c>
      <c r="Y145" s="8">
        <f>+$T145/$S145</f>
        <v>8.4237545477111819E-2</v>
      </c>
      <c r="AA145" s="35">
        <f>+$T145/$O145</f>
        <v>6.1648569012813924E-2</v>
      </c>
    </row>
    <row r="146" spans="1:27" x14ac:dyDescent="0.3">
      <c r="A146" s="33">
        <v>1516</v>
      </c>
      <c r="B146" s="32" t="s">
        <v>32</v>
      </c>
      <c r="C146" s="32" t="s">
        <v>25</v>
      </c>
      <c r="D146" s="32">
        <v>800074063</v>
      </c>
      <c r="E146" s="32" t="s">
        <v>292</v>
      </c>
      <c r="F146" s="32" t="s">
        <v>58</v>
      </c>
      <c r="G146" s="32" t="s">
        <v>59</v>
      </c>
      <c r="H146" s="32" t="s">
        <v>51</v>
      </c>
      <c r="I146" s="32" t="s">
        <v>293</v>
      </c>
      <c r="J146" s="32" t="s">
        <v>158</v>
      </c>
      <c r="K146" s="32" t="s">
        <v>247</v>
      </c>
      <c r="L146" s="32" t="s">
        <v>30</v>
      </c>
      <c r="M146" s="32">
        <v>1276027</v>
      </c>
      <c r="N146" s="32">
        <v>450234</v>
      </c>
      <c r="O146" s="32">
        <v>1726261</v>
      </c>
      <c r="P146" s="32">
        <v>842009</v>
      </c>
      <c r="Q146" s="32">
        <v>150374</v>
      </c>
      <c r="R146" s="32">
        <v>992383</v>
      </c>
      <c r="S146" s="32">
        <v>733878</v>
      </c>
      <c r="T146" s="32">
        <v>107056</v>
      </c>
      <c r="U146" s="32">
        <v>0</v>
      </c>
      <c r="V146" s="20">
        <f>+$M146/$P146</f>
        <v>1.5154552979837508</v>
      </c>
      <c r="W146" s="18">
        <f>+$R146/$O146</f>
        <v>0.57487425134437953</v>
      </c>
      <c r="Y146" s="8">
        <f>+$T146/$S146</f>
        <v>0.14587710763914438</v>
      </c>
      <c r="AA146" s="35">
        <f>+$T146/$O146</f>
        <v>6.2016114596807781E-2</v>
      </c>
    </row>
    <row r="147" spans="1:27" x14ac:dyDescent="0.3">
      <c r="A147" s="33">
        <v>4366</v>
      </c>
      <c r="B147" s="32" t="s">
        <v>24</v>
      </c>
      <c r="C147" s="32" t="s">
        <v>25</v>
      </c>
      <c r="D147" s="32">
        <v>900476067</v>
      </c>
      <c r="E147" s="32" t="s">
        <v>196</v>
      </c>
      <c r="F147" s="32" t="s">
        <v>58</v>
      </c>
      <c r="G147" s="32" t="s">
        <v>59</v>
      </c>
      <c r="H147" s="32" t="s">
        <v>27</v>
      </c>
      <c r="I147" s="32" t="s">
        <v>197</v>
      </c>
      <c r="J147" s="32" t="s">
        <v>41</v>
      </c>
      <c r="K147" s="32" t="s">
        <v>198</v>
      </c>
      <c r="L147" s="32" t="s">
        <v>30</v>
      </c>
      <c r="M147" s="32">
        <v>48709819</v>
      </c>
      <c r="N147" s="32">
        <v>3914523</v>
      </c>
      <c r="O147" s="32">
        <v>52624342</v>
      </c>
      <c r="P147" s="32">
        <v>16698521</v>
      </c>
      <c r="Q147" s="32">
        <v>2415935</v>
      </c>
      <c r="R147" s="32">
        <v>19114456</v>
      </c>
      <c r="S147" s="32">
        <v>33509886</v>
      </c>
      <c r="T147" s="32">
        <v>3305006</v>
      </c>
      <c r="U147" s="32">
        <v>442632</v>
      </c>
      <c r="V147" s="20">
        <f>+$M147/$P147</f>
        <v>2.9170139678837423</v>
      </c>
      <c r="W147" s="18">
        <f>+$R147/$O147</f>
        <v>0.36322460811006435</v>
      </c>
      <c r="X147" s="32">
        <f>+$T147/$U147</f>
        <v>7.4667127546133134</v>
      </c>
      <c r="Y147" s="8">
        <f>+$T147/$S147</f>
        <v>9.8627790019936212E-2</v>
      </c>
      <c r="AA147" s="35">
        <f>+$T147/$O147</f>
        <v>6.2803749641183168E-2</v>
      </c>
    </row>
    <row r="148" spans="1:27" x14ac:dyDescent="0.3">
      <c r="A148" s="33">
        <v>36208</v>
      </c>
      <c r="B148" s="32" t="s">
        <v>32</v>
      </c>
      <c r="C148" s="32" t="s">
        <v>25</v>
      </c>
      <c r="D148" s="32">
        <v>900526085</v>
      </c>
      <c r="E148" s="32" t="s">
        <v>878</v>
      </c>
      <c r="F148" s="32" t="s">
        <v>58</v>
      </c>
      <c r="G148" s="32" t="s">
        <v>59</v>
      </c>
      <c r="H148" s="32" t="s">
        <v>27</v>
      </c>
      <c r="I148" s="32" t="s">
        <v>879</v>
      </c>
      <c r="J148" s="32" t="s">
        <v>46</v>
      </c>
      <c r="K148" s="32" t="s">
        <v>880</v>
      </c>
      <c r="L148" s="32" t="s">
        <v>30</v>
      </c>
      <c r="M148" s="32">
        <v>32970055</v>
      </c>
      <c r="N148" s="32">
        <v>8277062</v>
      </c>
      <c r="O148" s="32">
        <v>41247117</v>
      </c>
      <c r="P148" s="32">
        <v>16385876</v>
      </c>
      <c r="Q148" s="32">
        <v>19072426</v>
      </c>
      <c r="R148" s="32">
        <v>35458302</v>
      </c>
      <c r="S148" s="32">
        <v>5788815</v>
      </c>
      <c r="T148" s="32">
        <v>2600888</v>
      </c>
      <c r="U148" s="32">
        <v>488672</v>
      </c>
      <c r="V148" s="20">
        <f>+$M148/$P148</f>
        <v>2.0121020688793201</v>
      </c>
      <c r="W148" s="18">
        <f>+$R148/$O148</f>
        <v>0.85965528208916997</v>
      </c>
      <c r="X148" s="32">
        <f>+$T148/$U148</f>
        <v>5.3223593739768189</v>
      </c>
      <c r="Y148" s="8">
        <f>+$T148/$S148</f>
        <v>0.44929540847306398</v>
      </c>
      <c r="AA148" s="35">
        <f>+$T148/$O148</f>
        <v>6.3056237360783307E-2</v>
      </c>
    </row>
    <row r="149" spans="1:27" x14ac:dyDescent="0.3">
      <c r="A149" s="33">
        <v>1454</v>
      </c>
      <c r="B149" s="32" t="s">
        <v>960</v>
      </c>
      <c r="C149" s="32" t="s">
        <v>25</v>
      </c>
      <c r="D149" s="32">
        <v>860007229</v>
      </c>
      <c r="E149" s="32" t="s">
        <v>969</v>
      </c>
      <c r="F149" s="32" t="s">
        <v>58</v>
      </c>
      <c r="G149" s="32" t="s">
        <v>59</v>
      </c>
      <c r="H149" s="32" t="s">
        <v>44</v>
      </c>
      <c r="I149" s="32" t="s">
        <v>970</v>
      </c>
      <c r="J149" s="32" t="s">
        <v>29</v>
      </c>
      <c r="K149" s="32" t="s">
        <v>29</v>
      </c>
      <c r="L149" s="32" t="s">
        <v>30</v>
      </c>
      <c r="M149" s="32">
        <v>28278368</v>
      </c>
      <c r="N149" s="32">
        <v>18568749</v>
      </c>
      <c r="O149" s="32">
        <v>46847117</v>
      </c>
      <c r="P149" s="32">
        <v>18408007</v>
      </c>
      <c r="Q149" s="32">
        <v>7451236</v>
      </c>
      <c r="R149" s="32">
        <v>25859243</v>
      </c>
      <c r="S149" s="32">
        <v>20987874</v>
      </c>
      <c r="T149" s="32">
        <v>2975107</v>
      </c>
      <c r="U149" s="32">
        <v>3076909</v>
      </c>
      <c r="V149" s="20">
        <f>+$M149/$P149</f>
        <v>1.536199328911598</v>
      </c>
      <c r="W149" s="18">
        <f>+$R149/$O149</f>
        <v>0.55199219623269458</v>
      </c>
      <c r="X149" s="32">
        <f>+$T149/$U149</f>
        <v>0.96691419863245875</v>
      </c>
      <c r="Y149" s="8">
        <f>+$T149/$S149</f>
        <v>0.14175361449187279</v>
      </c>
      <c r="AA149" s="35">
        <f>+$T149/$O149</f>
        <v>6.350672550458121E-2</v>
      </c>
    </row>
    <row r="150" spans="1:27" x14ac:dyDescent="0.3">
      <c r="A150" s="33">
        <v>32672</v>
      </c>
      <c r="B150" s="32" t="s">
        <v>32</v>
      </c>
      <c r="C150" s="32" t="s">
        <v>25</v>
      </c>
      <c r="D150" s="32">
        <v>900406145</v>
      </c>
      <c r="E150" s="32" t="s">
        <v>820</v>
      </c>
      <c r="F150" s="32" t="s">
        <v>58</v>
      </c>
      <c r="G150" s="32" t="s">
        <v>59</v>
      </c>
      <c r="H150" s="32" t="s">
        <v>27</v>
      </c>
      <c r="I150" s="32" t="s">
        <v>821</v>
      </c>
      <c r="J150" s="32" t="s">
        <v>29</v>
      </c>
      <c r="K150" s="32" t="s">
        <v>29</v>
      </c>
      <c r="L150" s="32" t="s">
        <v>30</v>
      </c>
      <c r="M150" s="32">
        <v>11862069</v>
      </c>
      <c r="N150" s="32">
        <v>79979</v>
      </c>
      <c r="O150" s="32">
        <v>11942048</v>
      </c>
      <c r="P150" s="32">
        <v>4304541</v>
      </c>
      <c r="Q150" s="32">
        <v>3448737</v>
      </c>
      <c r="R150" s="32">
        <v>7753278</v>
      </c>
      <c r="S150" s="32">
        <v>4188770</v>
      </c>
      <c r="T150" s="32">
        <v>764364</v>
      </c>
      <c r="U150" s="32">
        <v>476368</v>
      </c>
      <c r="V150" s="20">
        <f>+$M150/$P150</f>
        <v>2.7557105391724694</v>
      </c>
      <c r="W150" s="18">
        <f>+$R150/$O150</f>
        <v>0.64924190557599504</v>
      </c>
      <c r="X150" s="32">
        <f>+$T150/$U150</f>
        <v>1.6045662177140363</v>
      </c>
      <c r="Y150" s="8">
        <f>+$T150/$S150</f>
        <v>0.18247934357818643</v>
      </c>
      <c r="AA150" s="35">
        <f>+$T150/$O150</f>
        <v>6.4006106825227962E-2</v>
      </c>
    </row>
    <row r="151" spans="1:27" x14ac:dyDescent="0.3">
      <c r="A151" s="33">
        <v>25114</v>
      </c>
      <c r="B151" s="32" t="s">
        <v>32</v>
      </c>
      <c r="C151" s="32" t="s">
        <v>25</v>
      </c>
      <c r="D151" s="32">
        <v>900140082</v>
      </c>
      <c r="E151" s="32" t="s">
        <v>710</v>
      </c>
      <c r="F151" s="32" t="s">
        <v>58</v>
      </c>
      <c r="G151" s="32" t="s">
        <v>59</v>
      </c>
      <c r="H151" s="32" t="s">
        <v>44</v>
      </c>
      <c r="I151" s="32" t="s">
        <v>711</v>
      </c>
      <c r="J151" s="32" t="s">
        <v>29</v>
      </c>
      <c r="K151" s="32" t="s">
        <v>29</v>
      </c>
      <c r="L151" s="32" t="s">
        <v>30</v>
      </c>
      <c r="M151" s="32">
        <v>15550069</v>
      </c>
      <c r="N151" s="32">
        <v>8977878</v>
      </c>
      <c r="O151" s="32">
        <v>24527947</v>
      </c>
      <c r="P151" s="32">
        <v>11706658</v>
      </c>
      <c r="Q151" s="32">
        <v>4217104</v>
      </c>
      <c r="R151" s="32">
        <v>15923762</v>
      </c>
      <c r="S151" s="32">
        <v>8604185</v>
      </c>
      <c r="T151" s="32">
        <v>1576549</v>
      </c>
      <c r="U151" s="32">
        <v>1278411</v>
      </c>
      <c r="V151" s="20">
        <f>+$M151/$P151</f>
        <v>1.3283098387259626</v>
      </c>
      <c r="W151" s="18">
        <f>+$R151/$O151</f>
        <v>0.64920892074660796</v>
      </c>
      <c r="X151" s="32">
        <f>+$T151/$U151</f>
        <v>1.2332098206288902</v>
      </c>
      <c r="Y151" s="8">
        <f>+$T151/$S151</f>
        <v>0.18323048609484804</v>
      </c>
      <c r="AA151" s="35">
        <f>+$T151/$O151</f>
        <v>6.4275619969335382E-2</v>
      </c>
    </row>
    <row r="152" spans="1:27" x14ac:dyDescent="0.3">
      <c r="A152" s="33">
        <v>2254</v>
      </c>
      <c r="B152" s="32" t="s">
        <v>32</v>
      </c>
      <c r="C152" s="32" t="s">
        <v>25</v>
      </c>
      <c r="D152" s="32">
        <v>800117139</v>
      </c>
      <c r="E152" s="32" t="s">
        <v>312</v>
      </c>
      <c r="F152" s="32" t="s">
        <v>58</v>
      </c>
      <c r="G152" s="32" t="s">
        <v>59</v>
      </c>
      <c r="H152" s="32" t="s">
        <v>27</v>
      </c>
      <c r="I152" s="32" t="s">
        <v>313</v>
      </c>
      <c r="J152" s="32" t="s">
        <v>41</v>
      </c>
      <c r="K152" s="32" t="s">
        <v>42</v>
      </c>
      <c r="L152" s="32" t="s">
        <v>30</v>
      </c>
      <c r="M152" s="32">
        <v>17147226</v>
      </c>
      <c r="N152" s="32">
        <v>762620</v>
      </c>
      <c r="O152" s="32">
        <v>17909846</v>
      </c>
      <c r="P152" s="32">
        <v>4420601</v>
      </c>
      <c r="Q152" s="32">
        <v>5607591</v>
      </c>
      <c r="R152" s="32">
        <v>10028192</v>
      </c>
      <c r="S152" s="32">
        <v>7881654</v>
      </c>
      <c r="T152" s="32">
        <v>1151280</v>
      </c>
      <c r="U152" s="32">
        <v>1105424</v>
      </c>
      <c r="V152" s="20">
        <f>+$M152/$P152</f>
        <v>3.8789354660146889</v>
      </c>
      <c r="W152" s="18">
        <f>+$R152/$O152</f>
        <v>0.55992619925375131</v>
      </c>
      <c r="X152" s="32">
        <f>+$T152/$U152</f>
        <v>1.0414827251805643</v>
      </c>
      <c r="Y152" s="8">
        <f>+$T152/$S152</f>
        <v>0.14607086279098269</v>
      </c>
      <c r="AA152" s="35">
        <f>+$T152/$O152</f>
        <v>6.4281959766711555E-2</v>
      </c>
    </row>
    <row r="153" spans="1:27" x14ac:dyDescent="0.3">
      <c r="A153" s="33">
        <v>38344</v>
      </c>
      <c r="B153" s="32" t="s">
        <v>32</v>
      </c>
      <c r="C153" s="32" t="s">
        <v>25</v>
      </c>
      <c r="D153" s="32">
        <v>900618831</v>
      </c>
      <c r="E153" s="32" t="s">
        <v>909</v>
      </c>
      <c r="F153" s="32" t="s">
        <v>58</v>
      </c>
      <c r="G153" s="32" t="s">
        <v>59</v>
      </c>
      <c r="H153" s="32" t="s">
        <v>27</v>
      </c>
      <c r="I153" s="32" t="s">
        <v>910</v>
      </c>
      <c r="J153" s="32" t="s">
        <v>29</v>
      </c>
      <c r="K153" s="32" t="s">
        <v>29</v>
      </c>
      <c r="L153" s="32" t="s">
        <v>30</v>
      </c>
      <c r="M153" s="32">
        <v>46637292</v>
      </c>
      <c r="N153" s="32">
        <v>561221</v>
      </c>
      <c r="O153" s="32">
        <v>47198513</v>
      </c>
      <c r="P153" s="32">
        <v>30220932</v>
      </c>
      <c r="Q153" s="32">
        <v>0</v>
      </c>
      <c r="R153" s="32">
        <v>30220932</v>
      </c>
      <c r="S153" s="32">
        <v>16977581</v>
      </c>
      <c r="T153" s="32">
        <v>3039208</v>
      </c>
      <c r="U153" s="32">
        <v>98818</v>
      </c>
      <c r="V153" s="20">
        <f>+$M153/$P153</f>
        <v>1.5432115726940518</v>
      </c>
      <c r="W153" s="18">
        <f>+$R153/$O153</f>
        <v>0.64029415502984177</v>
      </c>
      <c r="X153" s="32">
        <f>+$T153/$U153</f>
        <v>30.755611325871804</v>
      </c>
      <c r="Y153" s="8">
        <f>+$T153/$S153</f>
        <v>0.17901301722548107</v>
      </c>
      <c r="AA153" s="35">
        <f>+$T153/$O153</f>
        <v>6.439202862174917E-2</v>
      </c>
    </row>
    <row r="154" spans="1:27" x14ac:dyDescent="0.3">
      <c r="A154" s="33">
        <v>17962</v>
      </c>
      <c r="B154" s="32" t="s">
        <v>32</v>
      </c>
      <c r="C154" s="32" t="s">
        <v>25</v>
      </c>
      <c r="D154" s="32">
        <v>860518299</v>
      </c>
      <c r="E154" s="32" t="s">
        <v>608</v>
      </c>
      <c r="F154" s="32" t="s">
        <v>58</v>
      </c>
      <c r="G154" s="32" t="s">
        <v>59</v>
      </c>
      <c r="H154" s="32" t="s">
        <v>27</v>
      </c>
      <c r="I154" s="32" t="s">
        <v>609</v>
      </c>
      <c r="J154" s="32" t="s">
        <v>74</v>
      </c>
      <c r="K154" s="32" t="s">
        <v>112</v>
      </c>
      <c r="L154" s="32" t="s">
        <v>30</v>
      </c>
      <c r="M154" s="32">
        <v>31639513</v>
      </c>
      <c r="N154" s="32">
        <v>5548188</v>
      </c>
      <c r="O154" s="32">
        <v>37187701</v>
      </c>
      <c r="P154" s="32">
        <v>12715307</v>
      </c>
      <c r="Q154" s="32">
        <v>15371408</v>
      </c>
      <c r="R154" s="32">
        <v>28086715</v>
      </c>
      <c r="S154" s="32">
        <v>9100986</v>
      </c>
      <c r="T154" s="32">
        <v>2397359</v>
      </c>
      <c r="U154" s="32">
        <v>1970026</v>
      </c>
      <c r="V154" s="20">
        <f>+$M154/$P154</f>
        <v>2.4883011475853474</v>
      </c>
      <c r="W154" s="18">
        <f>+$R154/$O154</f>
        <v>0.7552689261430815</v>
      </c>
      <c r="X154" s="32">
        <f>+$T154/$U154</f>
        <v>1.2169174416987389</v>
      </c>
      <c r="Y154" s="8">
        <f>+$T154/$S154</f>
        <v>0.26341750223547206</v>
      </c>
      <c r="AA154" s="35">
        <f>+$T154/$O154</f>
        <v>6.4466448194794301E-2</v>
      </c>
    </row>
    <row r="155" spans="1:27" x14ac:dyDescent="0.3">
      <c r="A155" s="33">
        <v>3790</v>
      </c>
      <c r="B155" s="32" t="s">
        <v>24</v>
      </c>
      <c r="C155" s="32" t="s">
        <v>25</v>
      </c>
      <c r="D155" s="32">
        <v>900307175</v>
      </c>
      <c r="E155" s="32" t="s">
        <v>180</v>
      </c>
      <c r="F155" s="32" t="s">
        <v>58</v>
      </c>
      <c r="G155" s="32" t="s">
        <v>59</v>
      </c>
      <c r="H155" s="32" t="s">
        <v>27</v>
      </c>
      <c r="I155" s="32" t="s">
        <v>181</v>
      </c>
      <c r="J155" s="32" t="s">
        <v>29</v>
      </c>
      <c r="K155" s="32" t="s">
        <v>29</v>
      </c>
      <c r="L155" s="32" t="s">
        <v>30</v>
      </c>
      <c r="M155" s="32">
        <v>33581794</v>
      </c>
      <c r="N155" s="32">
        <v>2355274</v>
      </c>
      <c r="O155" s="32">
        <v>35937068</v>
      </c>
      <c r="P155" s="32">
        <v>1953677</v>
      </c>
      <c r="Q155" s="32">
        <v>22440964</v>
      </c>
      <c r="R155" s="32">
        <v>24394641</v>
      </c>
      <c r="S155" s="32">
        <v>11542427</v>
      </c>
      <c r="T155" s="32">
        <v>2331011</v>
      </c>
      <c r="U155" s="32">
        <v>75264</v>
      </c>
      <c r="V155" s="20">
        <f>+$M155/$P155</f>
        <v>17.189020498270697</v>
      </c>
      <c r="W155" s="18">
        <f>+$R155/$O155</f>
        <v>0.67881556169245638</v>
      </c>
      <c r="X155" s="32">
        <f>+$T155/$U155</f>
        <v>30.971128295068027</v>
      </c>
      <c r="Y155" s="8">
        <f>+$T155/$S155</f>
        <v>0.20195154797167009</v>
      </c>
      <c r="AA155" s="35">
        <f>+$T155/$O155</f>
        <v>6.4863694500619809E-2</v>
      </c>
    </row>
    <row r="156" spans="1:27" x14ac:dyDescent="0.3">
      <c r="A156" s="33">
        <v>6486</v>
      </c>
      <c r="B156" s="32" t="s">
        <v>32</v>
      </c>
      <c r="C156" s="32" t="s">
        <v>25</v>
      </c>
      <c r="D156" s="32">
        <v>805006278</v>
      </c>
      <c r="E156" s="32" t="s">
        <v>382</v>
      </c>
      <c r="F156" s="32" t="s">
        <v>58</v>
      </c>
      <c r="G156" s="32" t="s">
        <v>59</v>
      </c>
      <c r="H156" s="32" t="s">
        <v>27</v>
      </c>
      <c r="I156" s="32" t="s">
        <v>383</v>
      </c>
      <c r="J156" s="32" t="s">
        <v>384</v>
      </c>
      <c r="K156" s="32" t="s">
        <v>385</v>
      </c>
      <c r="L156" s="32" t="s">
        <v>30</v>
      </c>
      <c r="M156" s="32">
        <v>12893547</v>
      </c>
      <c r="N156" s="32">
        <v>3334136</v>
      </c>
      <c r="O156" s="32">
        <v>16227683</v>
      </c>
      <c r="P156" s="32">
        <v>2363689</v>
      </c>
      <c r="Q156" s="32">
        <v>5620871</v>
      </c>
      <c r="R156" s="32">
        <v>7984560</v>
      </c>
      <c r="S156" s="32">
        <v>8243123</v>
      </c>
      <c r="T156" s="32">
        <v>1059890</v>
      </c>
      <c r="V156" s="20">
        <f>+$M156/$P156</f>
        <v>5.4548407172009519</v>
      </c>
      <c r="W156" s="18">
        <f>+$R156/$O156</f>
        <v>0.492033274251167</v>
      </c>
      <c r="Y156" s="8">
        <f>+$T156/$S156</f>
        <v>0.12857869523480361</v>
      </c>
      <c r="AA156" s="35">
        <f>+$T156/$O156</f>
        <v>6.5313698819480265E-2</v>
      </c>
    </row>
    <row r="157" spans="1:27" x14ac:dyDescent="0.3">
      <c r="A157" s="33">
        <v>31070</v>
      </c>
      <c r="B157" s="32" t="s">
        <v>32</v>
      </c>
      <c r="C157" s="32" t="s">
        <v>25</v>
      </c>
      <c r="D157" s="32">
        <v>900362587</v>
      </c>
      <c r="E157" s="32" t="s">
        <v>799</v>
      </c>
      <c r="F157" s="32" t="s">
        <v>58</v>
      </c>
      <c r="G157" s="32" t="s">
        <v>59</v>
      </c>
      <c r="H157" s="32" t="s">
        <v>27</v>
      </c>
      <c r="I157" s="32" t="s">
        <v>800</v>
      </c>
      <c r="J157" s="32" t="s">
        <v>41</v>
      </c>
      <c r="K157" s="32" t="s">
        <v>162</v>
      </c>
      <c r="L157" s="32" t="s">
        <v>30</v>
      </c>
      <c r="M157" s="32">
        <v>2197372</v>
      </c>
      <c r="N157" s="32">
        <v>19227</v>
      </c>
      <c r="O157" s="32">
        <v>2216599</v>
      </c>
      <c r="P157" s="32">
        <v>358090</v>
      </c>
      <c r="Q157" s="32">
        <v>814336</v>
      </c>
      <c r="R157" s="32">
        <v>1172426</v>
      </c>
      <c r="S157" s="32">
        <v>1044173</v>
      </c>
      <c r="T157" s="32">
        <v>144897</v>
      </c>
      <c r="V157" s="20">
        <f>+$M157/$P157</f>
        <v>6.1363679521907901</v>
      </c>
      <c r="W157" s="18">
        <f>+$R157/$O157</f>
        <v>0.52893013125062316</v>
      </c>
      <c r="Y157" s="8">
        <f>+$T157/$S157</f>
        <v>0.13876723493137633</v>
      </c>
      <c r="AA157" s="35">
        <f>+$T157/$O157</f>
        <v>6.5369063145837389E-2</v>
      </c>
    </row>
    <row r="158" spans="1:27" x14ac:dyDescent="0.3">
      <c r="A158" s="33">
        <v>2436</v>
      </c>
      <c r="B158" s="32" t="s">
        <v>24</v>
      </c>
      <c r="C158" s="32" t="s">
        <v>25</v>
      </c>
      <c r="D158" s="32">
        <v>860527377</v>
      </c>
      <c r="E158" s="32" t="s">
        <v>149</v>
      </c>
      <c r="F158" s="32" t="s">
        <v>58</v>
      </c>
      <c r="G158" s="32" t="s">
        <v>59</v>
      </c>
      <c r="H158" s="32" t="s">
        <v>27</v>
      </c>
      <c r="I158" s="32" t="s">
        <v>150</v>
      </c>
      <c r="J158" s="32" t="s">
        <v>29</v>
      </c>
      <c r="K158" s="32" t="s">
        <v>29</v>
      </c>
      <c r="L158" s="32" t="s">
        <v>30</v>
      </c>
      <c r="M158" s="32">
        <v>55517084</v>
      </c>
      <c r="N158" s="32">
        <v>22777508</v>
      </c>
      <c r="O158" s="32">
        <v>78294592</v>
      </c>
      <c r="P158" s="32">
        <v>32933674</v>
      </c>
      <c r="Q158" s="32">
        <v>14379604</v>
      </c>
      <c r="R158" s="32">
        <v>47313278</v>
      </c>
      <c r="S158" s="32">
        <v>30981314</v>
      </c>
      <c r="T158" s="32">
        <v>5148119</v>
      </c>
      <c r="U158" s="32">
        <v>4005749</v>
      </c>
      <c r="V158" s="20">
        <f>+$M158/$P158</f>
        <v>1.6857239796568095</v>
      </c>
      <c r="W158" s="18">
        <f>+$R158/$O158</f>
        <v>0.60429816148732218</v>
      </c>
      <c r="X158" s="32">
        <f>+$T158/$U158</f>
        <v>1.2851826212775688</v>
      </c>
      <c r="Y158" s="8">
        <f>+$T158/$S158</f>
        <v>0.16616851693249679</v>
      </c>
      <c r="AA158" s="35">
        <f>+$T158/$O158</f>
        <v>6.5753187653114026E-2</v>
      </c>
    </row>
    <row r="159" spans="1:27" x14ac:dyDescent="0.3">
      <c r="A159" s="33">
        <v>1478</v>
      </c>
      <c r="B159" s="32" t="s">
        <v>31</v>
      </c>
      <c r="C159" s="32" t="s">
        <v>25</v>
      </c>
      <c r="D159" s="32">
        <v>891409156</v>
      </c>
      <c r="E159" s="32" t="s">
        <v>261</v>
      </c>
      <c r="F159" s="32" t="s">
        <v>58</v>
      </c>
      <c r="G159" s="32" t="s">
        <v>59</v>
      </c>
      <c r="H159" s="32" t="s">
        <v>27</v>
      </c>
      <c r="I159" s="32" t="s">
        <v>262</v>
      </c>
      <c r="J159" s="32" t="s">
        <v>158</v>
      </c>
      <c r="K159" s="32" t="s">
        <v>159</v>
      </c>
      <c r="L159" s="32" t="s">
        <v>30</v>
      </c>
      <c r="M159" s="32">
        <v>50671064</v>
      </c>
      <c r="N159" s="32">
        <v>3070752</v>
      </c>
      <c r="O159" s="32">
        <v>53741816</v>
      </c>
      <c r="P159" s="32">
        <v>24386074</v>
      </c>
      <c r="Q159" s="32">
        <v>12675196</v>
      </c>
      <c r="R159" s="32">
        <v>37061270</v>
      </c>
      <c r="S159" s="32">
        <v>16680546</v>
      </c>
      <c r="T159" s="32">
        <v>3602082</v>
      </c>
      <c r="U159" s="32">
        <v>1978361</v>
      </c>
      <c r="V159" s="20">
        <f>+$M159/$P159</f>
        <v>2.0778688689290452</v>
      </c>
      <c r="W159" s="18">
        <f>+$R159/$O159</f>
        <v>0.68961700140538607</v>
      </c>
      <c r="X159" s="32">
        <f>+$T159/$U159</f>
        <v>1.8207405018598728</v>
      </c>
      <c r="Y159" s="8">
        <f>+$T159/$S159</f>
        <v>0.21594508956721201</v>
      </c>
      <c r="AA159" s="35">
        <f>+$T159/$O159</f>
        <v>6.7025684431653743E-2</v>
      </c>
    </row>
    <row r="160" spans="1:27" x14ac:dyDescent="0.3">
      <c r="A160" s="33">
        <v>33280</v>
      </c>
      <c r="B160" s="32" t="s">
        <v>32</v>
      </c>
      <c r="C160" s="32" t="s">
        <v>25</v>
      </c>
      <c r="D160" s="32">
        <v>900424919</v>
      </c>
      <c r="E160" s="32" t="s">
        <v>836</v>
      </c>
      <c r="F160" s="32" t="s">
        <v>58</v>
      </c>
      <c r="G160" s="32" t="s">
        <v>59</v>
      </c>
      <c r="H160" s="32" t="s">
        <v>27</v>
      </c>
      <c r="I160" s="32" t="s">
        <v>837</v>
      </c>
      <c r="J160" s="32" t="s">
        <v>41</v>
      </c>
      <c r="K160" s="32" t="s">
        <v>42</v>
      </c>
      <c r="L160" s="32" t="s">
        <v>30</v>
      </c>
      <c r="M160" s="32">
        <v>14154656</v>
      </c>
      <c r="N160" s="32">
        <v>957141</v>
      </c>
      <c r="O160" s="32">
        <v>15111797</v>
      </c>
      <c r="P160" s="32">
        <v>4742444</v>
      </c>
      <c r="Q160" s="32">
        <v>3695544</v>
      </c>
      <c r="R160" s="32">
        <v>8437988</v>
      </c>
      <c r="S160" s="32">
        <v>6673809</v>
      </c>
      <c r="T160" s="32">
        <v>1023139</v>
      </c>
      <c r="U160" s="32">
        <v>2039649</v>
      </c>
      <c r="V160" s="20">
        <f>+$M160/$P160</f>
        <v>2.9846754120871011</v>
      </c>
      <c r="W160" s="18">
        <f>+$R160/$O160</f>
        <v>0.55837092041403147</v>
      </c>
      <c r="X160" s="32">
        <f>+$T160/$U160</f>
        <v>0.50162503450348561</v>
      </c>
      <c r="Y160" s="8">
        <f>+$T160/$S160</f>
        <v>0.15330660496876672</v>
      </c>
      <c r="AA160" s="35">
        <f>+$T160/$O160</f>
        <v>6.7704654846806114E-2</v>
      </c>
    </row>
    <row r="161" spans="1:27" x14ac:dyDescent="0.3">
      <c r="A161" s="33">
        <v>212</v>
      </c>
      <c r="B161" s="32" t="s">
        <v>24</v>
      </c>
      <c r="C161" s="32" t="s">
        <v>25</v>
      </c>
      <c r="D161" s="32">
        <v>800082394</v>
      </c>
      <c r="E161" s="32" t="s">
        <v>68</v>
      </c>
      <c r="F161" s="32" t="s">
        <v>58</v>
      </c>
      <c r="G161" s="32" t="s">
        <v>59</v>
      </c>
      <c r="H161" s="32" t="s">
        <v>27</v>
      </c>
      <c r="I161" s="32" t="s">
        <v>69</v>
      </c>
      <c r="J161" s="32" t="s">
        <v>29</v>
      </c>
      <c r="K161" s="32" t="s">
        <v>29</v>
      </c>
      <c r="L161" s="32" t="s">
        <v>30</v>
      </c>
      <c r="M161" s="32">
        <v>9949125</v>
      </c>
      <c r="N161" s="32">
        <v>406152</v>
      </c>
      <c r="O161" s="32">
        <v>10355277</v>
      </c>
      <c r="P161" s="32">
        <v>4083861</v>
      </c>
      <c r="Q161" s="32">
        <v>1465793</v>
      </c>
      <c r="R161" s="32">
        <v>5549654</v>
      </c>
      <c r="S161" s="32">
        <v>4805623</v>
      </c>
      <c r="T161" s="32">
        <v>705521</v>
      </c>
      <c r="U161" s="32">
        <v>727799</v>
      </c>
      <c r="V161" s="20">
        <f>+$M161/$P161</f>
        <v>2.4362055907387643</v>
      </c>
      <c r="W161" s="18">
        <f>+$R161/$O161</f>
        <v>0.53592520991954151</v>
      </c>
      <c r="X161" s="32">
        <f>+$T161/$U161</f>
        <v>0.96938990023344362</v>
      </c>
      <c r="Y161" s="8">
        <f>+$T161/$S161</f>
        <v>0.14681155804356688</v>
      </c>
      <c r="AA161" s="35">
        <f>+$T161/$O161</f>
        <v>6.8131542980453347E-2</v>
      </c>
    </row>
    <row r="162" spans="1:27" x14ac:dyDescent="0.3">
      <c r="A162" s="33">
        <v>28480</v>
      </c>
      <c r="B162" s="32" t="s">
        <v>32</v>
      </c>
      <c r="C162" s="32" t="s">
        <v>25</v>
      </c>
      <c r="D162" s="32">
        <v>900269840</v>
      </c>
      <c r="E162" s="32" t="s">
        <v>760</v>
      </c>
      <c r="F162" s="32" t="s">
        <v>58</v>
      </c>
      <c r="G162" s="32" t="s">
        <v>59</v>
      </c>
      <c r="H162" s="32" t="s">
        <v>27</v>
      </c>
      <c r="I162" s="32" t="s">
        <v>761</v>
      </c>
      <c r="J162" s="32" t="s">
        <v>29</v>
      </c>
      <c r="K162" s="32" t="s">
        <v>29</v>
      </c>
      <c r="L162" s="32" t="s">
        <v>30</v>
      </c>
      <c r="M162" s="32">
        <v>12110539</v>
      </c>
      <c r="N162" s="32">
        <v>11767201</v>
      </c>
      <c r="O162" s="32">
        <v>23877740</v>
      </c>
      <c r="P162" s="32">
        <v>4022145</v>
      </c>
      <c r="Q162" s="32">
        <v>8826400</v>
      </c>
      <c r="R162" s="32">
        <v>12848545</v>
      </c>
      <c r="S162" s="32">
        <v>11029195</v>
      </c>
      <c r="T162" s="32">
        <v>1636102</v>
      </c>
      <c r="U162" s="32">
        <v>151502</v>
      </c>
      <c r="V162" s="20">
        <f>+$M162/$P162</f>
        <v>3.0109652933944449</v>
      </c>
      <c r="W162" s="18">
        <f>+$R162/$O162</f>
        <v>0.53809719847858295</v>
      </c>
      <c r="X162" s="32">
        <f>+$T162/$U162</f>
        <v>10.799210571477603</v>
      </c>
      <c r="Y162" s="8">
        <f>+$T162/$S162</f>
        <v>0.14834283009775417</v>
      </c>
      <c r="AA162" s="35">
        <f>+$T162/$O162</f>
        <v>6.8519968807768242E-2</v>
      </c>
    </row>
    <row r="163" spans="1:27" x14ac:dyDescent="0.3">
      <c r="A163" s="33">
        <v>40106</v>
      </c>
      <c r="B163" s="32" t="s">
        <v>32</v>
      </c>
      <c r="C163" s="32" t="s">
        <v>25</v>
      </c>
      <c r="D163" s="32">
        <v>900739798</v>
      </c>
      <c r="E163" s="32" t="s">
        <v>927</v>
      </c>
      <c r="F163" s="32" t="s">
        <v>58</v>
      </c>
      <c r="G163" s="32" t="s">
        <v>59</v>
      </c>
      <c r="H163" s="32" t="s">
        <v>27</v>
      </c>
      <c r="I163" s="32" t="s">
        <v>928</v>
      </c>
      <c r="J163" s="32" t="s">
        <v>158</v>
      </c>
      <c r="K163" s="32" t="s">
        <v>247</v>
      </c>
      <c r="L163" s="32" t="s">
        <v>30</v>
      </c>
      <c r="M163" s="32">
        <v>6871035</v>
      </c>
      <c r="N163" s="32">
        <v>335842</v>
      </c>
      <c r="O163" s="32">
        <v>7206877</v>
      </c>
      <c r="P163" s="32">
        <v>1741174</v>
      </c>
      <c r="Q163" s="32">
        <v>5075584</v>
      </c>
      <c r="R163" s="32">
        <v>6816758</v>
      </c>
      <c r="S163" s="32">
        <v>390119</v>
      </c>
      <c r="T163" s="32">
        <v>496357</v>
      </c>
      <c r="U163" s="32">
        <v>345010</v>
      </c>
      <c r="V163" s="20">
        <f>+$M163/$P163</f>
        <v>3.9462081331331618</v>
      </c>
      <c r="W163" s="18">
        <f>+$R163/$O163</f>
        <v>0.94586850864805938</v>
      </c>
      <c r="X163" s="32">
        <f>+$T163/$U163</f>
        <v>1.4386742413263385</v>
      </c>
      <c r="Y163" s="8">
        <f>+$T163/$S163</f>
        <v>1.27232203507135</v>
      </c>
      <c r="AA163" s="35">
        <f>+$T163/$O163</f>
        <v>6.8872689238348314E-2</v>
      </c>
    </row>
    <row r="164" spans="1:27" x14ac:dyDescent="0.3">
      <c r="A164" s="33">
        <v>17528</v>
      </c>
      <c r="B164" s="32" t="s">
        <v>32</v>
      </c>
      <c r="C164" s="32" t="s">
        <v>25</v>
      </c>
      <c r="D164" s="32">
        <v>860502682</v>
      </c>
      <c r="E164" s="32" t="s">
        <v>602</v>
      </c>
      <c r="F164" s="32" t="s">
        <v>58</v>
      </c>
      <c r="G164" s="32" t="s">
        <v>59</v>
      </c>
      <c r="H164" s="32" t="s">
        <v>27</v>
      </c>
      <c r="I164" s="32" t="s">
        <v>603</v>
      </c>
      <c r="J164" s="32" t="s">
        <v>29</v>
      </c>
      <c r="K164" s="32" t="s">
        <v>29</v>
      </c>
      <c r="L164" s="32" t="s">
        <v>30</v>
      </c>
      <c r="M164" s="32">
        <v>24557209</v>
      </c>
      <c r="N164" s="32">
        <v>261589</v>
      </c>
      <c r="O164" s="32">
        <v>24818798</v>
      </c>
      <c r="P164" s="32">
        <v>2367674</v>
      </c>
      <c r="Q164" s="32">
        <v>852300</v>
      </c>
      <c r="R164" s="32">
        <v>3219974</v>
      </c>
      <c r="S164" s="32">
        <v>21598824</v>
      </c>
      <c r="T164" s="32">
        <v>1730730</v>
      </c>
      <c r="V164" s="20">
        <f>+$M164/$P164</f>
        <v>10.37187087411527</v>
      </c>
      <c r="W164" s="18">
        <f>+$R164/$O164</f>
        <v>0.12973932097759125</v>
      </c>
      <c r="Y164" s="8">
        <f>+$T164/$S164</f>
        <v>8.0130751563140659E-2</v>
      </c>
      <c r="AA164" s="35">
        <f>+$T164/$O164</f>
        <v>6.9734642265914734E-2</v>
      </c>
    </row>
    <row r="165" spans="1:27" x14ac:dyDescent="0.3">
      <c r="A165" s="33">
        <v>8648</v>
      </c>
      <c r="B165" s="32" t="s">
        <v>32</v>
      </c>
      <c r="C165" s="32" t="s">
        <v>25</v>
      </c>
      <c r="D165" s="32">
        <v>811035581</v>
      </c>
      <c r="E165" s="32" t="s">
        <v>410</v>
      </c>
      <c r="F165" s="32" t="s">
        <v>58</v>
      </c>
      <c r="G165" s="32" t="s">
        <v>59</v>
      </c>
      <c r="H165" s="32" t="s">
        <v>51</v>
      </c>
      <c r="I165" s="32" t="s">
        <v>411</v>
      </c>
      <c r="J165" s="32" t="s">
        <v>41</v>
      </c>
      <c r="K165" s="32" t="s">
        <v>162</v>
      </c>
      <c r="L165" s="32" t="s">
        <v>30</v>
      </c>
      <c r="M165" s="32">
        <v>3379451</v>
      </c>
      <c r="N165" s="32">
        <v>548423</v>
      </c>
      <c r="O165" s="32">
        <v>3927874</v>
      </c>
      <c r="P165" s="32">
        <v>212491</v>
      </c>
      <c r="Q165" s="32">
        <v>233395</v>
      </c>
      <c r="R165" s="32">
        <v>445886</v>
      </c>
      <c r="S165" s="32">
        <v>3481988</v>
      </c>
      <c r="T165" s="32">
        <v>278995</v>
      </c>
      <c r="U165" s="32">
        <v>33293</v>
      </c>
      <c r="V165" s="20">
        <f>+$M165/$P165</f>
        <v>15.903972403537091</v>
      </c>
      <c r="W165" s="18">
        <f>+$R165/$O165</f>
        <v>0.11351840715868176</v>
      </c>
      <c r="X165" s="32">
        <f>+$T165/$U165</f>
        <v>8.3799897876430478</v>
      </c>
      <c r="Y165" s="8">
        <f>+$T165/$S165</f>
        <v>8.012520433729238E-2</v>
      </c>
      <c r="AA165" s="35">
        <f>+$T165/$O165</f>
        <v>7.1029518767659047E-2</v>
      </c>
    </row>
    <row r="166" spans="1:27" x14ac:dyDescent="0.3">
      <c r="A166" s="33">
        <v>36358</v>
      </c>
      <c r="B166" s="32" t="s">
        <v>32</v>
      </c>
      <c r="C166" s="32" t="s">
        <v>25</v>
      </c>
      <c r="D166" s="32">
        <v>900532903</v>
      </c>
      <c r="E166" s="32" t="s">
        <v>881</v>
      </c>
      <c r="F166" s="32" t="s">
        <v>58</v>
      </c>
      <c r="G166" s="32" t="s">
        <v>59</v>
      </c>
      <c r="H166" s="32" t="s">
        <v>27</v>
      </c>
      <c r="I166" s="32" t="s">
        <v>882</v>
      </c>
      <c r="J166" s="32" t="s">
        <v>29</v>
      </c>
      <c r="K166" s="32" t="s">
        <v>29</v>
      </c>
      <c r="L166" s="32" t="s">
        <v>30</v>
      </c>
      <c r="M166" s="32">
        <v>37065016</v>
      </c>
      <c r="N166" s="32">
        <v>1084962</v>
      </c>
      <c r="O166" s="32">
        <v>38149978</v>
      </c>
      <c r="P166" s="32">
        <v>20459354</v>
      </c>
      <c r="R166" s="32">
        <v>20459354</v>
      </c>
      <c r="S166" s="32">
        <v>17690624</v>
      </c>
      <c r="T166" s="32">
        <v>2758253</v>
      </c>
      <c r="U166" s="32">
        <v>63435</v>
      </c>
      <c r="V166" s="20">
        <f>+$M166/$P166</f>
        <v>1.8116415601391911</v>
      </c>
      <c r="W166" s="18">
        <f>+$R166/$O166</f>
        <v>0.53628743901241571</v>
      </c>
      <c r="X166" s="32">
        <f>+$T166/$U166</f>
        <v>43.481563805470167</v>
      </c>
      <c r="Y166" s="8">
        <f>+$T166/$S166</f>
        <v>0.15591609431074901</v>
      </c>
      <c r="AA166" s="35">
        <f>+$T166/$O166</f>
        <v>7.2300251392019149E-2</v>
      </c>
    </row>
    <row r="167" spans="1:27" x14ac:dyDescent="0.3">
      <c r="A167" s="33">
        <v>12128</v>
      </c>
      <c r="B167" s="32" t="s">
        <v>32</v>
      </c>
      <c r="C167" s="32" t="s">
        <v>25</v>
      </c>
      <c r="D167" s="32">
        <v>830068550</v>
      </c>
      <c r="E167" s="32" t="s">
        <v>491</v>
      </c>
      <c r="F167" s="32" t="s">
        <v>58</v>
      </c>
      <c r="G167" s="32" t="s">
        <v>59</v>
      </c>
      <c r="H167" s="32" t="s">
        <v>27</v>
      </c>
      <c r="I167" s="32" t="s">
        <v>492</v>
      </c>
      <c r="J167" s="32" t="s">
        <v>29</v>
      </c>
      <c r="K167" s="32" t="s">
        <v>29</v>
      </c>
      <c r="L167" s="32" t="s">
        <v>30</v>
      </c>
      <c r="M167" s="32">
        <v>13417808</v>
      </c>
      <c r="N167" s="32">
        <v>2640144</v>
      </c>
      <c r="O167" s="32">
        <v>16057952</v>
      </c>
      <c r="P167" s="32">
        <v>5755082</v>
      </c>
      <c r="Q167" s="32">
        <v>1575393</v>
      </c>
      <c r="R167" s="32">
        <v>7330475</v>
      </c>
      <c r="S167" s="32">
        <v>8727477</v>
      </c>
      <c r="T167" s="32">
        <v>1169488</v>
      </c>
      <c r="U167" s="32">
        <v>655235</v>
      </c>
      <c r="V167" s="20">
        <f>+$M167/$P167</f>
        <v>2.3314712110096782</v>
      </c>
      <c r="W167" s="18">
        <f>+$R167/$O167</f>
        <v>0.45650124000868852</v>
      </c>
      <c r="X167" s="32">
        <f>+$T167/$U167</f>
        <v>1.7848375010492419</v>
      </c>
      <c r="Y167" s="8">
        <f>+$T167/$S167</f>
        <v>0.13400069687952199</v>
      </c>
      <c r="AA167" s="35">
        <f>+$T167/$O167</f>
        <v>7.2829212591991807E-2</v>
      </c>
    </row>
    <row r="168" spans="1:27" x14ac:dyDescent="0.3">
      <c r="A168" s="33">
        <v>10952</v>
      </c>
      <c r="B168" s="32" t="s">
        <v>32</v>
      </c>
      <c r="C168" s="32" t="s">
        <v>25</v>
      </c>
      <c r="D168" s="32">
        <v>830032216</v>
      </c>
      <c r="E168" s="32" t="s">
        <v>457</v>
      </c>
      <c r="F168" s="32" t="s">
        <v>58</v>
      </c>
      <c r="G168" s="32" t="s">
        <v>59</v>
      </c>
      <c r="H168" s="32" t="s">
        <v>27</v>
      </c>
      <c r="I168" s="32" t="s">
        <v>458</v>
      </c>
      <c r="J168" s="32" t="s">
        <v>29</v>
      </c>
      <c r="K168" s="32" t="s">
        <v>29</v>
      </c>
      <c r="L168" s="32" t="s">
        <v>30</v>
      </c>
      <c r="M168" s="32">
        <v>5875794</v>
      </c>
      <c r="N168" s="32">
        <v>1542099</v>
      </c>
      <c r="O168" s="32">
        <v>7417893</v>
      </c>
      <c r="P168" s="32">
        <v>2571213</v>
      </c>
      <c r="Q168" s="32">
        <v>0</v>
      </c>
      <c r="R168" s="32">
        <v>2571213</v>
      </c>
      <c r="S168" s="32">
        <v>4846680</v>
      </c>
      <c r="T168" s="32">
        <v>540496</v>
      </c>
      <c r="U168" s="32">
        <v>42416</v>
      </c>
      <c r="V168" s="20">
        <f>+$M168/$P168</f>
        <v>2.2852225778261079</v>
      </c>
      <c r="W168" s="18">
        <f>+$R168/$O168</f>
        <v>0.3466230909504896</v>
      </c>
      <c r="X168" s="32">
        <f>+$T168/$U168</f>
        <v>12.742738589211617</v>
      </c>
      <c r="Y168" s="8">
        <f>+$T168/$S168</f>
        <v>0.11151881287809387</v>
      </c>
      <c r="AA168" s="35">
        <f>+$T168/$O168</f>
        <v>7.2863817259159705E-2</v>
      </c>
    </row>
    <row r="169" spans="1:27" x14ac:dyDescent="0.3">
      <c r="A169" s="33">
        <v>6608</v>
      </c>
      <c r="B169" s="32" t="s">
        <v>32</v>
      </c>
      <c r="C169" s="32" t="s">
        <v>25</v>
      </c>
      <c r="D169" s="32">
        <v>805012376</v>
      </c>
      <c r="E169" s="32" t="s">
        <v>388</v>
      </c>
      <c r="F169" s="32" t="s">
        <v>58</v>
      </c>
      <c r="G169" s="32" t="s">
        <v>59</v>
      </c>
      <c r="H169" s="32" t="s">
        <v>27</v>
      </c>
      <c r="I169" s="32" t="s">
        <v>389</v>
      </c>
      <c r="J169" s="32" t="s">
        <v>158</v>
      </c>
      <c r="K169" s="32" t="s">
        <v>247</v>
      </c>
      <c r="L169" s="32" t="s">
        <v>30</v>
      </c>
      <c r="M169" s="32">
        <v>8664231</v>
      </c>
      <c r="N169" s="32">
        <v>3923418</v>
      </c>
      <c r="O169" s="32">
        <v>12587649</v>
      </c>
      <c r="P169" s="32">
        <v>3161636</v>
      </c>
      <c r="Q169" s="32">
        <v>2654542</v>
      </c>
      <c r="R169" s="32">
        <v>5816178</v>
      </c>
      <c r="S169" s="32">
        <v>6771471</v>
      </c>
      <c r="T169" s="32">
        <v>936268</v>
      </c>
      <c r="U169" s="32">
        <v>98614</v>
      </c>
      <c r="V169" s="20">
        <f>+$M169/$P169</f>
        <v>2.7404264754070362</v>
      </c>
      <c r="W169" s="18">
        <f>+$R169/$O169</f>
        <v>0.4620543518491817</v>
      </c>
      <c r="X169" s="32">
        <f>+$T169/$U169</f>
        <v>9.4942705903827047</v>
      </c>
      <c r="Y169" s="8">
        <f>+$T169/$S169</f>
        <v>0.13826655980657673</v>
      </c>
      <c r="AA169" s="35">
        <f>+$T169/$O169</f>
        <v>7.4379894132732813E-2</v>
      </c>
    </row>
    <row r="170" spans="1:27" x14ac:dyDescent="0.3">
      <c r="A170" s="33">
        <v>2068</v>
      </c>
      <c r="B170" s="32" t="s">
        <v>32</v>
      </c>
      <c r="C170" s="32" t="s">
        <v>25</v>
      </c>
      <c r="D170" s="32">
        <v>800106621</v>
      </c>
      <c r="E170" s="32" t="s">
        <v>304</v>
      </c>
      <c r="F170" s="32" t="s">
        <v>58</v>
      </c>
      <c r="G170" s="32" t="s">
        <v>59</v>
      </c>
      <c r="H170" s="32" t="s">
        <v>27</v>
      </c>
      <c r="I170" s="32" t="s">
        <v>305</v>
      </c>
      <c r="J170" s="32" t="s">
        <v>29</v>
      </c>
      <c r="K170" s="32" t="s">
        <v>29</v>
      </c>
      <c r="L170" s="32" t="s">
        <v>30</v>
      </c>
      <c r="M170" s="32">
        <v>7302116</v>
      </c>
      <c r="N170" s="32">
        <v>760871</v>
      </c>
      <c r="O170" s="32">
        <v>8062987</v>
      </c>
      <c r="P170" s="32">
        <v>2575629</v>
      </c>
      <c r="Q170" s="32">
        <v>2910215</v>
      </c>
      <c r="R170" s="32">
        <v>5485844</v>
      </c>
      <c r="S170" s="32">
        <v>2577143</v>
      </c>
      <c r="T170" s="32">
        <v>616864</v>
      </c>
      <c r="U170" s="32">
        <v>507992</v>
      </c>
      <c r="V170" s="20">
        <f>+$M170/$P170</f>
        <v>2.8350806734976195</v>
      </c>
      <c r="W170" s="18">
        <f>+$R170/$O170</f>
        <v>0.68037366301099089</v>
      </c>
      <c r="X170" s="32">
        <f>+$T170/$U170</f>
        <v>1.2143183357218224</v>
      </c>
      <c r="Y170" s="8">
        <f>+$T170/$S170</f>
        <v>0.23935963196454368</v>
      </c>
      <c r="AA170" s="35">
        <f>+$T170/$O170</f>
        <v>7.6505642387864448E-2</v>
      </c>
    </row>
    <row r="171" spans="1:27" x14ac:dyDescent="0.3">
      <c r="A171" s="33">
        <v>21014</v>
      </c>
      <c r="B171" s="32" t="s">
        <v>32</v>
      </c>
      <c r="C171" s="32" t="s">
        <v>25</v>
      </c>
      <c r="D171" s="32">
        <v>890935366</v>
      </c>
      <c r="E171" s="32" t="s">
        <v>644</v>
      </c>
      <c r="F171" s="32" t="s">
        <v>58</v>
      </c>
      <c r="G171" s="32" t="s">
        <v>59</v>
      </c>
      <c r="H171" s="32" t="s">
        <v>44</v>
      </c>
      <c r="I171" s="32" t="s">
        <v>645</v>
      </c>
      <c r="J171" s="32" t="s">
        <v>41</v>
      </c>
      <c r="K171" s="32" t="s">
        <v>42</v>
      </c>
      <c r="L171" s="32" t="s">
        <v>30</v>
      </c>
      <c r="M171" s="32">
        <v>9189905</v>
      </c>
      <c r="N171" s="32">
        <v>1646518</v>
      </c>
      <c r="O171" s="32">
        <v>10836423</v>
      </c>
      <c r="P171" s="32">
        <v>4580407</v>
      </c>
      <c r="R171" s="32">
        <v>4580407</v>
      </c>
      <c r="S171" s="32">
        <v>6256016</v>
      </c>
      <c r="T171" s="32">
        <v>843116</v>
      </c>
      <c r="V171" s="20">
        <f>+$M171/$P171</f>
        <v>2.0063511823294307</v>
      </c>
      <c r="W171" s="18">
        <f>+$R171/$O171</f>
        <v>0.4226862498815338</v>
      </c>
      <c r="Y171" s="8">
        <f>+$T171/$S171</f>
        <v>0.13476883690834551</v>
      </c>
      <c r="AA171" s="35">
        <f>+$T171/$O171</f>
        <v>7.7803902634660901E-2</v>
      </c>
    </row>
    <row r="172" spans="1:27" x14ac:dyDescent="0.3">
      <c r="A172" s="33">
        <v>13558</v>
      </c>
      <c r="B172" s="32" t="s">
        <v>32</v>
      </c>
      <c r="C172" s="32" t="s">
        <v>25</v>
      </c>
      <c r="D172" s="32">
        <v>830116638</v>
      </c>
      <c r="E172" s="32" t="s">
        <v>524</v>
      </c>
      <c r="F172" s="32" t="s">
        <v>58</v>
      </c>
      <c r="G172" s="32" t="s">
        <v>59</v>
      </c>
      <c r="H172" s="32" t="s">
        <v>44</v>
      </c>
      <c r="I172" s="32" t="s">
        <v>525</v>
      </c>
      <c r="J172" s="32" t="s">
        <v>29</v>
      </c>
      <c r="K172" s="32" t="s">
        <v>29</v>
      </c>
      <c r="L172" s="32" t="s">
        <v>30</v>
      </c>
      <c r="M172" s="32">
        <v>24442807</v>
      </c>
      <c r="N172" s="32">
        <v>15591128</v>
      </c>
      <c r="O172" s="32">
        <v>40033935</v>
      </c>
      <c r="P172" s="32">
        <v>23746521</v>
      </c>
      <c r="Q172" s="32">
        <v>6315775</v>
      </c>
      <c r="R172" s="32">
        <v>30062296</v>
      </c>
      <c r="S172" s="32">
        <v>9971639</v>
      </c>
      <c r="T172" s="32">
        <v>3128152</v>
      </c>
      <c r="U172" s="32">
        <v>3229849</v>
      </c>
      <c r="V172" s="20">
        <f>+$M172/$P172</f>
        <v>1.0293216004146459</v>
      </c>
      <c r="W172" s="18">
        <f>+$R172/$O172</f>
        <v>0.75092033795828461</v>
      </c>
      <c r="X172" s="32">
        <f>+$T172/$U172</f>
        <v>0.96851338870640702</v>
      </c>
      <c r="Y172" s="8">
        <f>+$T172/$S172</f>
        <v>0.31370489846252958</v>
      </c>
      <c r="AA172" s="35">
        <f>+$T172/$O172</f>
        <v>7.8137510089877502E-2</v>
      </c>
    </row>
    <row r="173" spans="1:27" x14ac:dyDescent="0.3">
      <c r="A173" s="33">
        <v>35652</v>
      </c>
      <c r="B173" s="32" t="s">
        <v>32</v>
      </c>
      <c r="C173" s="32" t="s">
        <v>25</v>
      </c>
      <c r="D173" s="32">
        <v>900502162</v>
      </c>
      <c r="E173" s="32" t="s">
        <v>33</v>
      </c>
      <c r="F173" s="32" t="s">
        <v>58</v>
      </c>
      <c r="G173" s="32" t="s">
        <v>34</v>
      </c>
      <c r="H173" s="32" t="s">
        <v>27</v>
      </c>
      <c r="I173" s="32" t="s">
        <v>875</v>
      </c>
      <c r="J173" s="32" t="s">
        <v>35</v>
      </c>
      <c r="K173" s="32" t="s">
        <v>36</v>
      </c>
      <c r="L173" s="32" t="s">
        <v>30</v>
      </c>
      <c r="M173" s="32">
        <v>2120600</v>
      </c>
      <c r="N173" s="32">
        <v>891991</v>
      </c>
      <c r="O173" s="32">
        <v>3012591</v>
      </c>
      <c r="P173" s="32">
        <v>1290597</v>
      </c>
      <c r="R173" s="32">
        <v>1290597</v>
      </c>
      <c r="S173" s="32">
        <v>1721994</v>
      </c>
      <c r="T173" s="32">
        <v>235647</v>
      </c>
      <c r="U173" s="32">
        <v>149415</v>
      </c>
      <c r="V173" s="20">
        <f>+$M173/$P173</f>
        <v>1.6431155504003185</v>
      </c>
      <c r="W173" s="18">
        <f>+$R173/$O173</f>
        <v>0.42840100099880801</v>
      </c>
      <c r="X173" s="32">
        <f>+$T173/$U173</f>
        <v>1.5771308101596224</v>
      </c>
      <c r="Y173" s="8">
        <f>+$T173/$S173</f>
        <v>0.13684542454851759</v>
      </c>
      <c r="AA173" s="35">
        <f>+$T173/$O173</f>
        <v>7.8220707689825808E-2</v>
      </c>
    </row>
    <row r="174" spans="1:27" x14ac:dyDescent="0.3">
      <c r="A174" s="33">
        <v>3394</v>
      </c>
      <c r="B174" s="32" t="s">
        <v>24</v>
      </c>
      <c r="C174" s="32" t="s">
        <v>25</v>
      </c>
      <c r="D174" s="32">
        <v>900158025</v>
      </c>
      <c r="E174" s="32" t="s">
        <v>26</v>
      </c>
      <c r="F174" s="32" t="s">
        <v>58</v>
      </c>
      <c r="G174" s="32" t="s">
        <v>59</v>
      </c>
      <c r="H174" s="32" t="s">
        <v>27</v>
      </c>
      <c r="I174" s="32" t="s">
        <v>28</v>
      </c>
      <c r="J174" s="32" t="s">
        <v>29</v>
      </c>
      <c r="K174" s="32" t="s">
        <v>29</v>
      </c>
      <c r="L174" s="32" t="s">
        <v>30</v>
      </c>
      <c r="M174" s="32">
        <v>143870749</v>
      </c>
      <c r="N174" s="32">
        <v>9761826</v>
      </c>
      <c r="O174" s="32">
        <v>153632575</v>
      </c>
      <c r="P174" s="32">
        <v>130018539</v>
      </c>
      <c r="Q174" s="32">
        <v>1414426</v>
      </c>
      <c r="R174" s="32">
        <v>131432965</v>
      </c>
      <c r="S174" s="32">
        <v>22199610</v>
      </c>
      <c r="T174" s="32">
        <v>12049662</v>
      </c>
      <c r="U174" s="32">
        <v>8683733</v>
      </c>
      <c r="V174" s="20">
        <f>+$M174/$P174</f>
        <v>1.1065402680766934</v>
      </c>
      <c r="W174" s="18">
        <f>+$R174/$O174</f>
        <v>0.85550193375330719</v>
      </c>
      <c r="X174" s="32">
        <f>+$T174/$U174</f>
        <v>1.3876131382666879</v>
      </c>
      <c r="Y174" s="8">
        <f>+$T174/$S174</f>
        <v>0.54278710301667465</v>
      </c>
      <c r="AA174" s="35">
        <f>+$T174/$O174</f>
        <v>7.8431686769553921E-2</v>
      </c>
    </row>
    <row r="175" spans="1:27" x14ac:dyDescent="0.3">
      <c r="A175" s="33">
        <v>8964</v>
      </c>
      <c r="B175" s="32" t="s">
        <v>32</v>
      </c>
      <c r="C175" s="32" t="s">
        <v>25</v>
      </c>
      <c r="D175" s="32">
        <v>811046078</v>
      </c>
      <c r="E175" s="32" t="s">
        <v>421</v>
      </c>
      <c r="F175" s="32" t="s">
        <v>58</v>
      </c>
      <c r="G175" s="32" t="s">
        <v>59</v>
      </c>
      <c r="H175" s="32" t="s">
        <v>27</v>
      </c>
      <c r="I175" s="32" t="s">
        <v>422</v>
      </c>
      <c r="J175" s="32" t="s">
        <v>41</v>
      </c>
      <c r="K175" s="32" t="s">
        <v>42</v>
      </c>
      <c r="L175" s="32" t="s">
        <v>30</v>
      </c>
      <c r="M175" s="32">
        <v>13494927</v>
      </c>
      <c r="N175" s="32">
        <v>4923588</v>
      </c>
      <c r="O175" s="32">
        <v>18418515</v>
      </c>
      <c r="P175" s="32">
        <v>5652356</v>
      </c>
      <c r="Q175" s="32">
        <v>3671582</v>
      </c>
      <c r="R175" s="32">
        <v>9323938</v>
      </c>
      <c r="S175" s="32">
        <v>9094577</v>
      </c>
      <c r="T175" s="32">
        <v>1447384</v>
      </c>
      <c r="U175" s="32">
        <v>202220</v>
      </c>
      <c r="V175" s="20">
        <f>+$M175/$P175</f>
        <v>2.3874870938773141</v>
      </c>
      <c r="W175" s="18">
        <f>+$R175/$O175</f>
        <v>0.50622637058416486</v>
      </c>
      <c r="X175" s="32">
        <f>+$T175/$U175</f>
        <v>7.1574720601325286</v>
      </c>
      <c r="Y175" s="8">
        <f>+$T175/$S175</f>
        <v>0.15914802854492299</v>
      </c>
      <c r="AA175" s="35">
        <f>+$T175/$O175</f>
        <v>7.8583099669001552E-2</v>
      </c>
    </row>
    <row r="176" spans="1:27" x14ac:dyDescent="0.3">
      <c r="A176" s="33">
        <v>906</v>
      </c>
      <c r="B176" s="32" t="s">
        <v>32</v>
      </c>
      <c r="C176" s="32" t="s">
        <v>25</v>
      </c>
      <c r="D176" s="32">
        <v>800042641</v>
      </c>
      <c r="E176" s="32" t="s">
        <v>284</v>
      </c>
      <c r="F176" s="32" t="s">
        <v>58</v>
      </c>
      <c r="G176" s="32" t="s">
        <v>59</v>
      </c>
      <c r="H176" s="32" t="s">
        <v>27</v>
      </c>
      <c r="I176" s="32" t="s">
        <v>285</v>
      </c>
      <c r="J176" s="32" t="s">
        <v>41</v>
      </c>
      <c r="K176" s="32" t="s">
        <v>162</v>
      </c>
      <c r="L176" s="32" t="s">
        <v>30</v>
      </c>
      <c r="M176" s="32">
        <v>34223263</v>
      </c>
      <c r="N176" s="32">
        <v>13497140</v>
      </c>
      <c r="O176" s="32">
        <v>47720403</v>
      </c>
      <c r="P176" s="32">
        <v>5445694</v>
      </c>
      <c r="Q176" s="32">
        <v>12500462</v>
      </c>
      <c r="R176" s="32">
        <v>17946156</v>
      </c>
      <c r="S176" s="32">
        <v>29774247</v>
      </c>
      <c r="T176" s="32">
        <v>3751045</v>
      </c>
      <c r="V176" s="20">
        <f>+$M176/$P176</f>
        <v>6.2844631005708367</v>
      </c>
      <c r="W176" s="18">
        <f>+$R176/$O176</f>
        <v>0.37606882741539294</v>
      </c>
      <c r="Y176" s="8">
        <f>+$T176/$S176</f>
        <v>0.12598286700583897</v>
      </c>
      <c r="AA176" s="35">
        <f>+$T176/$O176</f>
        <v>7.8604637936523711E-2</v>
      </c>
    </row>
    <row r="177" spans="1:27" x14ac:dyDescent="0.3">
      <c r="A177" s="33">
        <v>32812</v>
      </c>
      <c r="B177" s="32" t="s">
        <v>32</v>
      </c>
      <c r="C177" s="32" t="s">
        <v>25</v>
      </c>
      <c r="D177" s="32">
        <v>900410229</v>
      </c>
      <c r="E177" s="32" t="s">
        <v>822</v>
      </c>
      <c r="F177" s="32" t="s">
        <v>58</v>
      </c>
      <c r="G177" s="32" t="s">
        <v>59</v>
      </c>
      <c r="H177" s="32" t="s">
        <v>27</v>
      </c>
      <c r="I177" s="32" t="s">
        <v>823</v>
      </c>
      <c r="J177" s="32" t="s">
        <v>29</v>
      </c>
      <c r="K177" s="32" t="s">
        <v>29</v>
      </c>
      <c r="L177" s="32" t="s">
        <v>30</v>
      </c>
      <c r="M177" s="32">
        <v>6476541</v>
      </c>
      <c r="N177" s="32">
        <v>5301</v>
      </c>
      <c r="O177" s="32">
        <v>6481842</v>
      </c>
      <c r="P177" s="32">
        <v>947577</v>
      </c>
      <c r="R177" s="32">
        <v>947577</v>
      </c>
      <c r="S177" s="32">
        <v>5534265</v>
      </c>
      <c r="T177" s="32">
        <v>511603</v>
      </c>
      <c r="V177" s="20">
        <f>+$M177/$P177</f>
        <v>6.8348440285063905</v>
      </c>
      <c r="W177" s="18">
        <f>+$R177/$O177</f>
        <v>0.14618946281010861</v>
      </c>
      <c r="Y177" s="8">
        <f>+$T177/$S177</f>
        <v>9.244280857530314E-2</v>
      </c>
      <c r="AA177" s="35">
        <f>+$T177/$O177</f>
        <v>7.8928644049021862E-2</v>
      </c>
    </row>
    <row r="178" spans="1:27" x14ac:dyDescent="0.3">
      <c r="A178" s="33">
        <v>1592</v>
      </c>
      <c r="B178" s="32" t="s">
        <v>32</v>
      </c>
      <c r="C178" s="32" t="s">
        <v>25</v>
      </c>
      <c r="D178" s="32">
        <v>800078935</v>
      </c>
      <c r="E178" s="32" t="s">
        <v>294</v>
      </c>
      <c r="F178" s="32" t="s">
        <v>58</v>
      </c>
      <c r="G178" s="32" t="s">
        <v>59</v>
      </c>
      <c r="H178" s="32" t="s">
        <v>27</v>
      </c>
      <c r="I178" s="32" t="s">
        <v>295</v>
      </c>
      <c r="J178" s="32" t="s">
        <v>29</v>
      </c>
      <c r="K178" s="32" t="s">
        <v>29</v>
      </c>
      <c r="L178" s="32" t="s">
        <v>30</v>
      </c>
      <c r="M178" s="32">
        <v>9036556</v>
      </c>
      <c r="N178" s="32">
        <v>2535129</v>
      </c>
      <c r="O178" s="32">
        <v>11571685</v>
      </c>
      <c r="P178" s="32">
        <v>4489189</v>
      </c>
      <c r="Q178" s="32">
        <v>486942</v>
      </c>
      <c r="R178" s="32">
        <v>4976131</v>
      </c>
      <c r="S178" s="32">
        <v>6595554</v>
      </c>
      <c r="T178" s="32">
        <v>929964</v>
      </c>
      <c r="U178" s="32">
        <v>164170</v>
      </c>
      <c r="V178" s="20">
        <f>+$M178/$P178</f>
        <v>2.0129595791132875</v>
      </c>
      <c r="W178" s="18">
        <f>+$R178/$O178</f>
        <v>0.4300264827464626</v>
      </c>
      <c r="X178" s="32">
        <f>+$T178/$U178</f>
        <v>5.6646403118718398</v>
      </c>
      <c r="Y178" s="8">
        <f>+$T178/$S178</f>
        <v>0.14099861816005146</v>
      </c>
      <c r="AA178" s="35">
        <f>+$T178/$O178</f>
        <v>8.0365478320573017E-2</v>
      </c>
    </row>
    <row r="179" spans="1:27" x14ac:dyDescent="0.3">
      <c r="A179" s="33">
        <v>8920</v>
      </c>
      <c r="B179" s="32" t="s">
        <v>32</v>
      </c>
      <c r="C179" s="32" t="s">
        <v>25</v>
      </c>
      <c r="D179" s="32">
        <v>811044369</v>
      </c>
      <c r="E179" s="32" t="s">
        <v>415</v>
      </c>
      <c r="F179" s="32" t="s">
        <v>58</v>
      </c>
      <c r="G179" s="32" t="s">
        <v>59</v>
      </c>
      <c r="H179" s="32" t="s">
        <v>27</v>
      </c>
      <c r="I179" s="32" t="s">
        <v>416</v>
      </c>
      <c r="J179" s="32" t="s">
        <v>41</v>
      </c>
      <c r="K179" s="32" t="s">
        <v>42</v>
      </c>
      <c r="L179" s="32" t="s">
        <v>30</v>
      </c>
      <c r="M179" s="32">
        <v>3419358</v>
      </c>
      <c r="N179" s="32">
        <v>583123</v>
      </c>
      <c r="O179" s="32">
        <v>4002481</v>
      </c>
      <c r="P179" s="32">
        <v>991582</v>
      </c>
      <c r="R179" s="32">
        <v>991582</v>
      </c>
      <c r="S179" s="32">
        <v>3010899</v>
      </c>
      <c r="T179" s="32">
        <v>322710</v>
      </c>
      <c r="U179" s="32">
        <v>81227</v>
      </c>
      <c r="V179" s="20">
        <f>+$M179/$P179</f>
        <v>3.4483865177060493</v>
      </c>
      <c r="W179" s="18">
        <f>+$R179/$O179</f>
        <v>0.24774183812490302</v>
      </c>
      <c r="X179" s="32">
        <f>+$T179/$U179</f>
        <v>3.9729400322552846</v>
      </c>
      <c r="Y179" s="8">
        <f>+$T179/$S179</f>
        <v>0.10718061283357562</v>
      </c>
      <c r="AA179" s="35">
        <f>+$T179/$O179</f>
        <v>8.0627490798832024E-2</v>
      </c>
    </row>
    <row r="180" spans="1:27" x14ac:dyDescent="0.3">
      <c r="A180" s="33">
        <v>6502</v>
      </c>
      <c r="B180" s="32" t="s">
        <v>32</v>
      </c>
      <c r="C180" s="32" t="s">
        <v>25</v>
      </c>
      <c r="D180" s="32">
        <v>805007050</v>
      </c>
      <c r="E180" s="32" t="s">
        <v>386</v>
      </c>
      <c r="F180" s="32" t="s">
        <v>58</v>
      </c>
      <c r="G180" s="32" t="s">
        <v>59</v>
      </c>
      <c r="H180" s="32" t="s">
        <v>27</v>
      </c>
      <c r="I180" s="32" t="s">
        <v>387</v>
      </c>
      <c r="J180" s="32" t="s">
        <v>158</v>
      </c>
      <c r="K180" s="32" t="s">
        <v>247</v>
      </c>
      <c r="L180" s="32" t="s">
        <v>30</v>
      </c>
      <c r="M180" s="32">
        <v>32045340</v>
      </c>
      <c r="N180" s="32">
        <v>12564327</v>
      </c>
      <c r="O180" s="32">
        <v>44609667</v>
      </c>
      <c r="P180" s="32">
        <v>12478439</v>
      </c>
      <c r="Q180" s="32">
        <v>19962888</v>
      </c>
      <c r="R180" s="32">
        <v>32441327</v>
      </c>
      <c r="S180" s="32">
        <v>12168340</v>
      </c>
      <c r="T180" s="32">
        <v>3681108</v>
      </c>
      <c r="U180" s="32">
        <v>2214670</v>
      </c>
      <c r="V180" s="20">
        <f>+$M180/$P180</f>
        <v>2.5680567897955826</v>
      </c>
      <c r="W180" s="18">
        <f>+$R180/$O180</f>
        <v>0.72722638794860317</v>
      </c>
      <c r="X180" s="32">
        <f>+$T180/$U180</f>
        <v>1.6621474079659724</v>
      </c>
      <c r="Y180" s="8">
        <f>+$T180/$S180</f>
        <v>0.30251521571553719</v>
      </c>
      <c r="AA180" s="35">
        <f>+$T180/$O180</f>
        <v>8.2518168091234578E-2</v>
      </c>
    </row>
    <row r="181" spans="1:27" x14ac:dyDescent="0.3">
      <c r="A181" s="33">
        <v>39034</v>
      </c>
      <c r="B181" s="32" t="s">
        <v>32</v>
      </c>
      <c r="C181" s="32" t="s">
        <v>25</v>
      </c>
      <c r="D181" s="32">
        <v>900656724</v>
      </c>
      <c r="E181" s="32" t="s">
        <v>919</v>
      </c>
      <c r="F181" s="32" t="s">
        <v>58</v>
      </c>
      <c r="G181" s="32" t="s">
        <v>59</v>
      </c>
      <c r="H181" s="32" t="s">
        <v>27</v>
      </c>
      <c r="I181" s="32" t="s">
        <v>920</v>
      </c>
      <c r="J181" s="32" t="s">
        <v>39</v>
      </c>
      <c r="K181" s="32" t="s">
        <v>40</v>
      </c>
      <c r="L181" s="32" t="s">
        <v>30</v>
      </c>
      <c r="M181" s="32">
        <v>7152531</v>
      </c>
      <c r="N181" s="32">
        <v>570686</v>
      </c>
      <c r="O181" s="32">
        <v>7723217</v>
      </c>
      <c r="P181" s="32">
        <v>1275963</v>
      </c>
      <c r="Q181" s="32">
        <v>1311747</v>
      </c>
      <c r="R181" s="32">
        <v>2587710</v>
      </c>
      <c r="S181" s="32">
        <v>5135507</v>
      </c>
      <c r="T181" s="32">
        <v>643986</v>
      </c>
      <c r="U181" s="32">
        <v>153112</v>
      </c>
      <c r="V181" s="20">
        <f>+$M181/$P181</f>
        <v>5.6055943628459444</v>
      </c>
      <c r="W181" s="18">
        <f>+$R181/$O181</f>
        <v>0.33505597473177307</v>
      </c>
      <c r="X181" s="32">
        <f>+$T181/$U181</f>
        <v>4.2059799362558126</v>
      </c>
      <c r="Y181" s="8">
        <f>+$T181/$S181</f>
        <v>0.12539871915275355</v>
      </c>
      <c r="AA181" s="35">
        <f>+$T181/$O181</f>
        <v>8.3383129076911866E-2</v>
      </c>
    </row>
    <row r="182" spans="1:27" x14ac:dyDescent="0.3">
      <c r="A182" s="33">
        <v>29412</v>
      </c>
      <c r="B182" s="32" t="s">
        <v>32</v>
      </c>
      <c r="C182" s="32" t="s">
        <v>25</v>
      </c>
      <c r="D182" s="32">
        <v>900310458</v>
      </c>
      <c r="E182" s="32" t="s">
        <v>772</v>
      </c>
      <c r="F182" s="32" t="s">
        <v>58</v>
      </c>
      <c r="G182" s="32" t="s">
        <v>59</v>
      </c>
      <c r="H182" s="32" t="s">
        <v>27</v>
      </c>
      <c r="I182" s="32" t="s">
        <v>773</v>
      </c>
      <c r="J182" s="32" t="s">
        <v>29</v>
      </c>
      <c r="K182" s="32" t="s">
        <v>29</v>
      </c>
      <c r="L182" s="32" t="s">
        <v>30</v>
      </c>
      <c r="M182" s="32">
        <v>4066799</v>
      </c>
      <c r="N182" s="32">
        <v>767221</v>
      </c>
      <c r="O182" s="32">
        <v>4834020</v>
      </c>
      <c r="P182" s="32">
        <v>1455426</v>
      </c>
      <c r="Q182" s="32">
        <v>1201233</v>
      </c>
      <c r="R182" s="32">
        <v>2656659</v>
      </c>
      <c r="S182" s="32">
        <v>2177361</v>
      </c>
      <c r="T182" s="32">
        <v>408225</v>
      </c>
      <c r="V182" s="20">
        <f>+$M182/$P182</f>
        <v>2.7942327538466403</v>
      </c>
      <c r="W182" s="18">
        <f>+$R182/$O182</f>
        <v>0.54957550858291859</v>
      </c>
      <c r="Y182" s="8">
        <f>+$T182/$S182</f>
        <v>0.18748613573954892</v>
      </c>
      <c r="AA182" s="35">
        <f>+$T182/$O182</f>
        <v>8.4448347338240221E-2</v>
      </c>
    </row>
    <row r="183" spans="1:27" x14ac:dyDescent="0.3">
      <c r="A183" s="33">
        <v>11642</v>
      </c>
      <c r="B183" s="32" t="s">
        <v>32</v>
      </c>
      <c r="C183" s="32" t="s">
        <v>25</v>
      </c>
      <c r="D183" s="32">
        <v>830054644</v>
      </c>
      <c r="E183" s="32" t="s">
        <v>475</v>
      </c>
      <c r="F183" s="32" t="s">
        <v>58</v>
      </c>
      <c r="G183" s="32" t="s">
        <v>59</v>
      </c>
      <c r="H183" s="32" t="s">
        <v>27</v>
      </c>
      <c r="I183" s="32" t="s">
        <v>476</v>
      </c>
      <c r="J183" s="32" t="s">
        <v>29</v>
      </c>
      <c r="K183" s="32" t="s">
        <v>29</v>
      </c>
      <c r="L183" s="32" t="s">
        <v>30</v>
      </c>
      <c r="M183" s="32">
        <v>4286304</v>
      </c>
      <c r="N183" s="32">
        <v>1279762</v>
      </c>
      <c r="O183" s="32">
        <v>5566066</v>
      </c>
      <c r="P183" s="32">
        <v>2658763</v>
      </c>
      <c r="Q183" s="32">
        <v>1375384</v>
      </c>
      <c r="R183" s="32">
        <v>4034147</v>
      </c>
      <c r="S183" s="32">
        <v>1531919</v>
      </c>
      <c r="T183" s="32">
        <v>474436</v>
      </c>
      <c r="U183" s="32">
        <v>248379</v>
      </c>
      <c r="V183" s="20">
        <f>+$M183/$P183</f>
        <v>1.6121421879272428</v>
      </c>
      <c r="W183" s="18">
        <f>+$R183/$O183</f>
        <v>0.72477527215810955</v>
      </c>
      <c r="X183" s="32">
        <f>+$T183/$U183</f>
        <v>1.9101292782401089</v>
      </c>
      <c r="Y183" s="8">
        <f>+$T183/$S183</f>
        <v>0.30970044760852239</v>
      </c>
      <c r="AA183" s="35">
        <f>+$T183/$O183</f>
        <v>8.5237221405567234E-2</v>
      </c>
    </row>
    <row r="184" spans="1:27" x14ac:dyDescent="0.3">
      <c r="A184" s="33">
        <v>13144</v>
      </c>
      <c r="B184" s="32" t="s">
        <v>32</v>
      </c>
      <c r="C184" s="32" t="s">
        <v>25</v>
      </c>
      <c r="D184" s="32">
        <v>830101742</v>
      </c>
      <c r="E184" s="32" t="s">
        <v>516</v>
      </c>
      <c r="F184" s="32" t="s">
        <v>58</v>
      </c>
      <c r="G184" s="32" t="s">
        <v>59</v>
      </c>
      <c r="H184" s="32" t="s">
        <v>27</v>
      </c>
      <c r="I184" s="32" t="s">
        <v>517</v>
      </c>
      <c r="J184" s="32" t="s">
        <v>29</v>
      </c>
      <c r="K184" s="32" t="s">
        <v>29</v>
      </c>
      <c r="L184" s="32" t="s">
        <v>30</v>
      </c>
      <c r="M184" s="32">
        <v>4068686</v>
      </c>
      <c r="N184" s="32">
        <v>37555</v>
      </c>
      <c r="O184" s="32">
        <v>4106241</v>
      </c>
      <c r="P184" s="32">
        <v>366507</v>
      </c>
      <c r="Q184" s="32">
        <v>495398</v>
      </c>
      <c r="R184" s="32">
        <v>861905</v>
      </c>
      <c r="S184" s="32">
        <v>3244336</v>
      </c>
      <c r="T184" s="32">
        <v>350028</v>
      </c>
      <c r="V184" s="20">
        <f>+$M184/$P184</f>
        <v>11.101250453606616</v>
      </c>
      <c r="W184" s="18">
        <f>+$R184/$O184</f>
        <v>0.2099012210924785</v>
      </c>
      <c r="Y184" s="8">
        <f>+$T184/$S184</f>
        <v>0.10788894861691267</v>
      </c>
      <c r="AA184" s="35">
        <f>+$T184/$O184</f>
        <v>8.5242926559839033E-2</v>
      </c>
    </row>
    <row r="185" spans="1:27" x14ac:dyDescent="0.3">
      <c r="A185" s="33">
        <v>2454</v>
      </c>
      <c r="B185" s="32" t="s">
        <v>24</v>
      </c>
      <c r="C185" s="32" t="s">
        <v>25</v>
      </c>
      <c r="D185" s="32">
        <v>860534244</v>
      </c>
      <c r="E185" s="32" t="s">
        <v>151</v>
      </c>
      <c r="F185" s="32" t="s">
        <v>58</v>
      </c>
      <c r="G185" s="32" t="s">
        <v>59</v>
      </c>
      <c r="H185" s="32" t="s">
        <v>51</v>
      </c>
      <c r="I185" s="32" t="s">
        <v>152</v>
      </c>
      <c r="J185" s="32" t="s">
        <v>29</v>
      </c>
      <c r="K185" s="32" t="s">
        <v>29</v>
      </c>
      <c r="L185" s="32" t="s">
        <v>30</v>
      </c>
      <c r="M185" s="32">
        <v>47946440</v>
      </c>
      <c r="N185" s="32">
        <v>10544467</v>
      </c>
      <c r="O185" s="32">
        <v>58490907</v>
      </c>
      <c r="P185" s="32">
        <v>18976203</v>
      </c>
      <c r="Q185" s="32">
        <v>4446111</v>
      </c>
      <c r="R185" s="32">
        <v>23422314</v>
      </c>
      <c r="S185" s="32">
        <v>35068593</v>
      </c>
      <c r="T185" s="32">
        <v>4990510</v>
      </c>
      <c r="U185" s="32">
        <v>877865</v>
      </c>
      <c r="V185" s="20">
        <f>+$M185/$P185</f>
        <v>2.5266614190415226</v>
      </c>
      <c r="W185" s="18">
        <f>+$R185/$O185</f>
        <v>0.400443679220088</v>
      </c>
      <c r="X185" s="32">
        <f>+$T185/$U185</f>
        <v>5.6848262546063459</v>
      </c>
      <c r="Y185" s="8">
        <f>+$T185/$S185</f>
        <v>0.14230710653261738</v>
      </c>
      <c r="AA185" s="35">
        <f>+$T185/$O185</f>
        <v>8.5321125213531052E-2</v>
      </c>
    </row>
    <row r="186" spans="1:27" x14ac:dyDescent="0.3">
      <c r="A186" s="33">
        <v>648</v>
      </c>
      <c r="B186" s="32" t="s">
        <v>24</v>
      </c>
      <c r="C186" s="32" t="s">
        <v>25</v>
      </c>
      <c r="D186" s="32">
        <v>800249678</v>
      </c>
      <c r="E186" s="32" t="s">
        <v>72</v>
      </c>
      <c r="F186" s="32" t="s">
        <v>58</v>
      </c>
      <c r="G186" s="32" t="s">
        <v>59</v>
      </c>
      <c r="H186" s="32" t="s">
        <v>27</v>
      </c>
      <c r="I186" s="32" t="s">
        <v>73</v>
      </c>
      <c r="J186" s="32" t="s">
        <v>74</v>
      </c>
      <c r="K186" s="32" t="s">
        <v>75</v>
      </c>
      <c r="L186" s="32" t="s">
        <v>30</v>
      </c>
      <c r="M186" s="32">
        <v>43408636</v>
      </c>
      <c r="N186" s="32">
        <v>55877311</v>
      </c>
      <c r="O186" s="32">
        <v>99285947</v>
      </c>
      <c r="P186" s="32">
        <v>42833334</v>
      </c>
      <c r="Q186" s="32">
        <v>44628186</v>
      </c>
      <c r="R186" s="32">
        <v>87461520</v>
      </c>
      <c r="S186" s="32">
        <v>11824427</v>
      </c>
      <c r="T186" s="32">
        <v>8475741</v>
      </c>
      <c r="U186" s="32">
        <v>2837472</v>
      </c>
      <c r="V186" s="20">
        <f>+$M186/$P186</f>
        <v>1.0134311748882308</v>
      </c>
      <c r="W186" s="18">
        <f>+$R186/$O186</f>
        <v>0.88090533094275669</v>
      </c>
      <c r="X186" s="32">
        <f>+$T186/$U186</f>
        <v>2.9870747623236458</v>
      </c>
      <c r="Y186" s="8">
        <f>+$T186/$S186</f>
        <v>0.71679930029590444</v>
      </c>
      <c r="AA186" s="35">
        <f>+$T186/$O186</f>
        <v>8.536697544920431E-2</v>
      </c>
    </row>
    <row r="187" spans="1:27" x14ac:dyDescent="0.3">
      <c r="A187" s="33">
        <v>29072</v>
      </c>
      <c r="B187" s="32" t="s">
        <v>32</v>
      </c>
      <c r="C187" s="32" t="s">
        <v>25</v>
      </c>
      <c r="D187" s="32">
        <v>900297138</v>
      </c>
      <c r="E187" s="32" t="s">
        <v>766</v>
      </c>
      <c r="F187" s="32" t="s">
        <v>58</v>
      </c>
      <c r="G187" s="32" t="s">
        <v>59</v>
      </c>
      <c r="H187" s="32" t="s">
        <v>27</v>
      </c>
      <c r="I187" s="32" t="s">
        <v>767</v>
      </c>
      <c r="J187" s="32" t="s">
        <v>29</v>
      </c>
      <c r="K187" s="32" t="s">
        <v>29</v>
      </c>
      <c r="L187" s="32" t="s">
        <v>30</v>
      </c>
      <c r="M187" s="32">
        <v>1942428</v>
      </c>
      <c r="N187" s="32">
        <v>1036661</v>
      </c>
      <c r="O187" s="32">
        <v>2979089</v>
      </c>
      <c r="P187" s="32">
        <v>967664</v>
      </c>
      <c r="Q187" s="32">
        <v>1790047</v>
      </c>
      <c r="R187" s="32">
        <v>2757711</v>
      </c>
      <c r="S187" s="32">
        <v>221378</v>
      </c>
      <c r="T187" s="32">
        <v>255216</v>
      </c>
      <c r="U187" s="32">
        <v>73033</v>
      </c>
      <c r="V187" s="20">
        <f>+$M187/$P187</f>
        <v>2.0073372575604753</v>
      </c>
      <c r="W187" s="18">
        <f>+$R187/$O187</f>
        <v>0.92568936342620178</v>
      </c>
      <c r="X187" s="32">
        <f>+$T187/$U187</f>
        <v>3.4945298700587406</v>
      </c>
      <c r="Y187" s="8">
        <f>+$T187/$S187</f>
        <v>1.1528516835457905</v>
      </c>
      <c r="AA187" s="35">
        <f>+$T187/$O187</f>
        <v>8.5669142479462682E-2</v>
      </c>
    </row>
    <row r="188" spans="1:27" x14ac:dyDescent="0.3">
      <c r="A188" s="33">
        <v>3742</v>
      </c>
      <c r="B188" s="32" t="s">
        <v>32</v>
      </c>
      <c r="C188" s="32" t="s">
        <v>25</v>
      </c>
      <c r="D188" s="32">
        <v>800189010</v>
      </c>
      <c r="E188" s="32" t="s">
        <v>332</v>
      </c>
      <c r="F188" s="32" t="s">
        <v>58</v>
      </c>
      <c r="G188" s="32" t="s">
        <v>59</v>
      </c>
      <c r="H188" s="32" t="s">
        <v>27</v>
      </c>
      <c r="I188" s="32" t="s">
        <v>333</v>
      </c>
      <c r="J188" s="32" t="s">
        <v>158</v>
      </c>
      <c r="K188" s="32" t="s">
        <v>247</v>
      </c>
      <c r="L188" s="32" t="s">
        <v>30</v>
      </c>
      <c r="M188" s="32">
        <v>10793338</v>
      </c>
      <c r="N188" s="32">
        <v>125230</v>
      </c>
      <c r="O188" s="32">
        <v>10918568</v>
      </c>
      <c r="P188" s="32">
        <v>3396529</v>
      </c>
      <c r="Q188" s="32">
        <v>574308</v>
      </c>
      <c r="R188" s="32">
        <v>3970837</v>
      </c>
      <c r="S188" s="32">
        <v>6947731</v>
      </c>
      <c r="T188" s="32">
        <v>938178</v>
      </c>
      <c r="U188" s="32">
        <v>600485</v>
      </c>
      <c r="V188" s="20">
        <f>+$M188/$P188</f>
        <v>3.1777552907688995</v>
      </c>
      <c r="W188" s="18">
        <f>+$R188/$O188</f>
        <v>0.3636774529407153</v>
      </c>
      <c r="X188" s="32">
        <f>+$T188/$U188</f>
        <v>1.5623670866049943</v>
      </c>
      <c r="Y188" s="8">
        <f>+$T188/$S188</f>
        <v>0.13503372539898278</v>
      </c>
      <c r="AA188" s="35">
        <f>+$T188/$O188</f>
        <v>8.5925004084784748E-2</v>
      </c>
    </row>
    <row r="189" spans="1:27" x14ac:dyDescent="0.3">
      <c r="A189" s="33">
        <v>13766</v>
      </c>
      <c r="B189" s="32" t="s">
        <v>32</v>
      </c>
      <c r="C189" s="32" t="s">
        <v>25</v>
      </c>
      <c r="D189" s="32">
        <v>830122576</v>
      </c>
      <c r="E189" s="32" t="s">
        <v>530</v>
      </c>
      <c r="F189" s="32" t="s">
        <v>58</v>
      </c>
      <c r="G189" s="32" t="s">
        <v>59</v>
      </c>
      <c r="H189" s="32" t="s">
        <v>51</v>
      </c>
      <c r="I189" s="32" t="s">
        <v>531</v>
      </c>
      <c r="J189" s="32" t="s">
        <v>29</v>
      </c>
      <c r="K189" s="32" t="s">
        <v>29</v>
      </c>
      <c r="L189" s="32" t="s">
        <v>30</v>
      </c>
      <c r="M189" s="32">
        <v>2968705</v>
      </c>
      <c r="N189" s="32">
        <v>147239</v>
      </c>
      <c r="O189" s="32">
        <v>3115944</v>
      </c>
      <c r="P189" s="32">
        <v>711051</v>
      </c>
      <c r="Q189" s="32">
        <v>49198</v>
      </c>
      <c r="R189" s="32">
        <v>760249</v>
      </c>
      <c r="S189" s="32">
        <v>2355695</v>
      </c>
      <c r="T189" s="32">
        <v>270065</v>
      </c>
      <c r="U189" s="32">
        <v>249696</v>
      </c>
      <c r="V189" s="20">
        <f>+$M189/$P189</f>
        <v>4.175094332192768</v>
      </c>
      <c r="W189" s="18">
        <f>+$R189/$O189</f>
        <v>0.24398673403629847</v>
      </c>
      <c r="X189" s="32">
        <f>+$T189/$U189</f>
        <v>1.0815751954376522</v>
      </c>
      <c r="Y189" s="8">
        <f>+$T189/$S189</f>
        <v>0.11464344917317394</v>
      </c>
      <c r="AA189" s="35">
        <f>+$T189/$O189</f>
        <v>8.667196843075485E-2</v>
      </c>
    </row>
    <row r="190" spans="1:27" x14ac:dyDescent="0.3">
      <c r="A190" s="33">
        <v>12566</v>
      </c>
      <c r="B190" s="32" t="s">
        <v>32</v>
      </c>
      <c r="C190" s="32" t="s">
        <v>25</v>
      </c>
      <c r="D190" s="32">
        <v>830083878</v>
      </c>
      <c r="E190" s="32" t="s">
        <v>505</v>
      </c>
      <c r="F190" s="32" t="s">
        <v>58</v>
      </c>
      <c r="G190" s="32" t="s">
        <v>59</v>
      </c>
      <c r="H190" s="32" t="s">
        <v>27</v>
      </c>
      <c r="I190" s="32" t="s">
        <v>506</v>
      </c>
      <c r="J190" s="32" t="s">
        <v>29</v>
      </c>
      <c r="K190" s="32" t="s">
        <v>29</v>
      </c>
      <c r="L190" s="32" t="s">
        <v>30</v>
      </c>
      <c r="M190" s="32">
        <v>7321137</v>
      </c>
      <c r="N190" s="32">
        <v>462872</v>
      </c>
      <c r="O190" s="32">
        <v>7784009</v>
      </c>
      <c r="P190" s="32">
        <v>1770519</v>
      </c>
      <c r="Q190" s="32">
        <v>0</v>
      </c>
      <c r="R190" s="32">
        <v>1770519</v>
      </c>
      <c r="S190" s="32">
        <v>6013490</v>
      </c>
      <c r="T190" s="32">
        <v>680349</v>
      </c>
      <c r="U190" s="32">
        <v>0</v>
      </c>
      <c r="V190" s="20">
        <f>+$M190/$P190</f>
        <v>4.13502312033929</v>
      </c>
      <c r="W190" s="18">
        <f>+$R190/$O190</f>
        <v>0.22745592920049296</v>
      </c>
      <c r="Y190" s="8">
        <f>+$T190/$S190</f>
        <v>0.11313713001933985</v>
      </c>
      <c r="AA190" s="35">
        <f>+$T190/$O190</f>
        <v>8.7403418983713912E-2</v>
      </c>
    </row>
    <row r="191" spans="1:27" x14ac:dyDescent="0.3">
      <c r="A191" s="33">
        <v>2880</v>
      </c>
      <c r="B191" s="32" t="s">
        <v>24</v>
      </c>
      <c r="C191" s="32" t="s">
        <v>25</v>
      </c>
      <c r="D191" s="32">
        <v>890923691</v>
      </c>
      <c r="E191" s="32" t="s">
        <v>163</v>
      </c>
      <c r="F191" s="32" t="s">
        <v>58</v>
      </c>
      <c r="G191" s="32" t="s">
        <v>59</v>
      </c>
      <c r="H191" s="32" t="s">
        <v>44</v>
      </c>
      <c r="I191" s="32" t="s">
        <v>164</v>
      </c>
      <c r="J191" s="32" t="s">
        <v>29</v>
      </c>
      <c r="K191" s="32" t="s">
        <v>29</v>
      </c>
      <c r="L191" s="32" t="s">
        <v>30</v>
      </c>
      <c r="M191" s="32">
        <v>127712075</v>
      </c>
      <c r="N191" s="32">
        <v>27473324</v>
      </c>
      <c r="O191" s="32">
        <v>155185399</v>
      </c>
      <c r="P191" s="32">
        <v>65398321</v>
      </c>
      <c r="Q191" s="32">
        <v>61820408</v>
      </c>
      <c r="R191" s="32">
        <v>127218729</v>
      </c>
      <c r="S191" s="32">
        <v>27966670</v>
      </c>
      <c r="T191" s="32">
        <v>13600398</v>
      </c>
      <c r="U191" s="32">
        <v>13139632</v>
      </c>
      <c r="V191" s="20">
        <f>+$M191/$P191</f>
        <v>1.9528341560940075</v>
      </c>
      <c r="W191" s="18">
        <f>+$R191/$O191</f>
        <v>0.8197854296846574</v>
      </c>
      <c r="X191" s="32">
        <f>+$T191/$U191</f>
        <v>1.0350668877180123</v>
      </c>
      <c r="Y191" s="8">
        <f>+$T191/$S191</f>
        <v>0.48630737946276764</v>
      </c>
      <c r="AA191" s="35">
        <f>+$T191/$O191</f>
        <v>8.7639675431062949E-2</v>
      </c>
    </row>
    <row r="192" spans="1:27" x14ac:dyDescent="0.3">
      <c r="A192" s="33">
        <v>26138</v>
      </c>
      <c r="B192" s="32" t="s">
        <v>32</v>
      </c>
      <c r="C192" s="32" t="s">
        <v>25</v>
      </c>
      <c r="D192" s="32">
        <v>900177402</v>
      </c>
      <c r="E192" s="32" t="s">
        <v>732</v>
      </c>
      <c r="F192" s="32" t="s">
        <v>58</v>
      </c>
      <c r="G192" s="32" t="s">
        <v>59</v>
      </c>
      <c r="H192" s="32" t="s">
        <v>27</v>
      </c>
      <c r="I192" s="32" t="s">
        <v>733</v>
      </c>
      <c r="J192" s="32" t="s">
        <v>41</v>
      </c>
      <c r="K192" s="32" t="s">
        <v>414</v>
      </c>
      <c r="L192" s="32" t="s">
        <v>30</v>
      </c>
      <c r="M192" s="32">
        <v>3049303</v>
      </c>
      <c r="N192" s="32">
        <v>1724314</v>
      </c>
      <c r="O192" s="32">
        <v>4773617</v>
      </c>
      <c r="P192" s="32">
        <v>609092</v>
      </c>
      <c r="Q192" s="32">
        <v>2240373</v>
      </c>
      <c r="R192" s="32">
        <v>2849465</v>
      </c>
      <c r="S192" s="32">
        <v>1924152</v>
      </c>
      <c r="T192" s="32">
        <v>419967</v>
      </c>
      <c r="U192" s="32">
        <v>135946</v>
      </c>
      <c r="V192" s="20">
        <f>+$M192/$P192</f>
        <v>5.0063093916846713</v>
      </c>
      <c r="W192" s="18">
        <f>+$R192/$O192</f>
        <v>0.5969194847429109</v>
      </c>
      <c r="X192" s="32">
        <f>+$T192/$U192</f>
        <v>3.0892192488193841</v>
      </c>
      <c r="Y192" s="8">
        <f>+$T192/$S192</f>
        <v>0.21826082346924774</v>
      </c>
      <c r="AA192" s="35">
        <f>+$T192/$O192</f>
        <v>8.797668518442095E-2</v>
      </c>
    </row>
    <row r="193" spans="1:27" x14ac:dyDescent="0.3">
      <c r="A193" s="33">
        <v>37146</v>
      </c>
      <c r="B193" s="32" t="s">
        <v>32</v>
      </c>
      <c r="C193" s="32" t="s">
        <v>25</v>
      </c>
      <c r="D193" s="32">
        <v>900565091</v>
      </c>
      <c r="E193" s="32" t="s">
        <v>899</v>
      </c>
      <c r="F193" s="32" t="s">
        <v>58</v>
      </c>
      <c r="G193" s="32" t="s">
        <v>59</v>
      </c>
      <c r="H193" s="32" t="s">
        <v>27</v>
      </c>
      <c r="I193" s="32" t="s">
        <v>900</v>
      </c>
      <c r="J193" s="32" t="s">
        <v>29</v>
      </c>
      <c r="K193" s="32" t="s">
        <v>29</v>
      </c>
      <c r="L193" s="32" t="s">
        <v>30</v>
      </c>
      <c r="M193" s="32">
        <v>30956353</v>
      </c>
      <c r="N193" s="32">
        <v>8727435</v>
      </c>
      <c r="O193" s="32">
        <v>39683788</v>
      </c>
      <c r="P193" s="32">
        <v>16322249</v>
      </c>
      <c r="Q193" s="32">
        <v>0</v>
      </c>
      <c r="R193" s="32">
        <v>16322249</v>
      </c>
      <c r="S193" s="32">
        <v>23361539</v>
      </c>
      <c r="T193" s="32">
        <v>3494857</v>
      </c>
      <c r="V193" s="20">
        <f>+$M193/$P193</f>
        <v>1.8965739954095786</v>
      </c>
      <c r="W193" s="18">
        <f>+$R193/$O193</f>
        <v>0.41130773604576254</v>
      </c>
      <c r="Y193" s="8">
        <f>+$T193/$S193</f>
        <v>0.14959874860984115</v>
      </c>
      <c r="AA193" s="35">
        <f>+$T193/$O193</f>
        <v>8.8067626003848223E-2</v>
      </c>
    </row>
    <row r="194" spans="1:27" x14ac:dyDescent="0.3">
      <c r="A194" s="33">
        <v>10498</v>
      </c>
      <c r="B194" s="32" t="s">
        <v>32</v>
      </c>
      <c r="C194" s="32" t="s">
        <v>25</v>
      </c>
      <c r="D194" s="32">
        <v>830015673</v>
      </c>
      <c r="E194" s="32" t="s">
        <v>447</v>
      </c>
      <c r="F194" s="32" t="s">
        <v>58</v>
      </c>
      <c r="G194" s="32" t="s">
        <v>59</v>
      </c>
      <c r="H194" s="32" t="s">
        <v>51</v>
      </c>
      <c r="I194" s="32" t="s">
        <v>448</v>
      </c>
      <c r="J194" s="32" t="s">
        <v>29</v>
      </c>
      <c r="K194" s="32" t="s">
        <v>29</v>
      </c>
      <c r="L194" s="32" t="s">
        <v>30</v>
      </c>
      <c r="M194" s="32">
        <v>2457947</v>
      </c>
      <c r="N194" s="32">
        <v>8491</v>
      </c>
      <c r="O194" s="32">
        <v>2466438</v>
      </c>
      <c r="P194" s="32">
        <v>28972</v>
      </c>
      <c r="Q194" s="32">
        <v>542049</v>
      </c>
      <c r="R194" s="32">
        <v>571021</v>
      </c>
      <c r="S194" s="32">
        <v>1895417</v>
      </c>
      <c r="T194" s="32">
        <v>217546</v>
      </c>
      <c r="V194" s="20">
        <f>+$M194/$P194</f>
        <v>84.838706337153113</v>
      </c>
      <c r="W194" s="18">
        <f>+$R194/$O194</f>
        <v>0.23151646220176628</v>
      </c>
      <c r="Y194" s="8">
        <f>+$T194/$S194</f>
        <v>0.11477474349971536</v>
      </c>
      <c r="AA194" s="35">
        <f>+$T194/$O194</f>
        <v>8.8202500934546096E-2</v>
      </c>
    </row>
    <row r="195" spans="1:27" x14ac:dyDescent="0.3">
      <c r="A195" s="33">
        <v>12538</v>
      </c>
      <c r="B195" s="32" t="s">
        <v>32</v>
      </c>
      <c r="C195" s="32" t="s">
        <v>25</v>
      </c>
      <c r="D195" s="32">
        <v>830082848</v>
      </c>
      <c r="E195" s="32" t="s">
        <v>501</v>
      </c>
      <c r="F195" s="32" t="s">
        <v>58</v>
      </c>
      <c r="G195" s="32" t="s">
        <v>59</v>
      </c>
      <c r="H195" s="32" t="s">
        <v>87</v>
      </c>
      <c r="I195" s="32" t="s">
        <v>502</v>
      </c>
      <c r="J195" s="32" t="s">
        <v>29</v>
      </c>
      <c r="K195" s="32" t="s">
        <v>29</v>
      </c>
      <c r="L195" s="32" t="s">
        <v>30</v>
      </c>
      <c r="M195" s="32">
        <v>14417902</v>
      </c>
      <c r="N195" s="32">
        <v>1116976</v>
      </c>
      <c r="O195" s="32">
        <v>15534878</v>
      </c>
      <c r="P195" s="32">
        <v>13729743</v>
      </c>
      <c r="R195" s="32">
        <v>13729743</v>
      </c>
      <c r="S195" s="32">
        <v>1805135</v>
      </c>
      <c r="T195" s="32">
        <v>1401023</v>
      </c>
      <c r="U195" s="32">
        <v>1303204</v>
      </c>
      <c r="V195" s="20">
        <f>+$M195/$P195</f>
        <v>1.0501217684846686</v>
      </c>
      <c r="W195" s="18">
        <f>+$R195/$O195</f>
        <v>0.88380114732796744</v>
      </c>
      <c r="X195" s="32">
        <f>+$T195/$U195</f>
        <v>1.0750603896243411</v>
      </c>
      <c r="Y195" s="8">
        <f>+$T195/$S195</f>
        <v>0.77613197904865838</v>
      </c>
      <c r="AA195" s="35">
        <f>+$T195/$O195</f>
        <v>9.0185645487528124E-2</v>
      </c>
    </row>
    <row r="196" spans="1:27" x14ac:dyDescent="0.3">
      <c r="A196" s="33">
        <v>5718</v>
      </c>
      <c r="B196" s="32" t="s">
        <v>24</v>
      </c>
      <c r="C196" s="32" t="s">
        <v>25</v>
      </c>
      <c r="D196" s="32">
        <v>901283882</v>
      </c>
      <c r="E196" s="32" t="s">
        <v>232</v>
      </c>
      <c r="F196" s="32" t="s">
        <v>58</v>
      </c>
      <c r="G196" s="32" t="s">
        <v>59</v>
      </c>
      <c r="H196" s="32" t="s">
        <v>51</v>
      </c>
      <c r="I196" s="32" t="s">
        <v>233</v>
      </c>
      <c r="J196" s="32" t="s">
        <v>29</v>
      </c>
      <c r="K196" s="32" t="s">
        <v>29</v>
      </c>
      <c r="L196" s="32" t="s">
        <v>30</v>
      </c>
      <c r="M196" s="32">
        <v>169103000</v>
      </c>
      <c r="N196" s="32">
        <v>14527000</v>
      </c>
      <c r="O196" s="32">
        <v>183630000</v>
      </c>
      <c r="P196" s="32">
        <v>119435000</v>
      </c>
      <c r="Q196" s="32">
        <v>5564000</v>
      </c>
      <c r="R196" s="32">
        <v>124999000</v>
      </c>
      <c r="S196" s="32">
        <v>58631000</v>
      </c>
      <c r="T196" s="32">
        <v>16632000</v>
      </c>
      <c r="U196" s="32">
        <v>2261000</v>
      </c>
      <c r="V196" s="20">
        <f>+$M196/$P196</f>
        <v>1.4158579980742663</v>
      </c>
      <c r="W196" s="18">
        <f>+$R196/$O196</f>
        <v>0.68071121276479873</v>
      </c>
      <c r="X196" s="32">
        <f>+$T196/$U196</f>
        <v>7.356037151702786</v>
      </c>
      <c r="Y196" s="8">
        <f>+$T196/$S196</f>
        <v>0.28367245996145385</v>
      </c>
      <c r="AA196" s="35">
        <f>+$T196/$O196</f>
        <v>9.0573435713118766E-2</v>
      </c>
    </row>
    <row r="197" spans="1:27" x14ac:dyDescent="0.3">
      <c r="A197" s="33">
        <v>11156</v>
      </c>
      <c r="B197" s="32" t="s">
        <v>32</v>
      </c>
      <c r="C197" s="32" t="s">
        <v>25</v>
      </c>
      <c r="D197" s="32">
        <v>830039415</v>
      </c>
      <c r="E197" s="32" t="s">
        <v>463</v>
      </c>
      <c r="F197" s="32" t="s">
        <v>58</v>
      </c>
      <c r="G197" s="32" t="s">
        <v>59</v>
      </c>
      <c r="H197" s="32" t="s">
        <v>27</v>
      </c>
      <c r="I197" s="32" t="s">
        <v>464</v>
      </c>
      <c r="J197" s="32" t="s">
        <v>29</v>
      </c>
      <c r="K197" s="32" t="s">
        <v>29</v>
      </c>
      <c r="L197" s="32" t="s">
        <v>30</v>
      </c>
      <c r="M197" s="32">
        <v>6739510</v>
      </c>
      <c r="N197" s="32">
        <v>1104020</v>
      </c>
      <c r="O197" s="32">
        <v>7843530</v>
      </c>
      <c r="P197" s="32">
        <v>9864060</v>
      </c>
      <c r="R197" s="32">
        <v>9864060</v>
      </c>
      <c r="S197" s="32">
        <v>-2020530</v>
      </c>
      <c r="T197" s="32">
        <v>714736</v>
      </c>
      <c r="U197" s="32">
        <v>50324</v>
      </c>
      <c r="V197" s="20">
        <f>+$M197/$P197</f>
        <v>0.68323895029024562</v>
      </c>
      <c r="W197" s="18">
        <f>+$R197/$O197</f>
        <v>1.257604675445877</v>
      </c>
      <c r="X197" s="32">
        <f>+$T197/$U197</f>
        <v>14.202686590891027</v>
      </c>
      <c r="Y197" s="8">
        <f>+$T197/$S197</f>
        <v>-0.35373689081577608</v>
      </c>
      <c r="AA197" s="35">
        <f>+$T197/$O197</f>
        <v>9.1124276951831631E-2</v>
      </c>
    </row>
    <row r="198" spans="1:27" x14ac:dyDescent="0.3">
      <c r="A198" s="33">
        <v>2050</v>
      </c>
      <c r="B198" s="32" t="s">
        <v>24</v>
      </c>
      <c r="C198" s="32" t="s">
        <v>25</v>
      </c>
      <c r="D198" s="32">
        <v>860024862</v>
      </c>
      <c r="E198" s="32" t="s">
        <v>123</v>
      </c>
      <c r="F198" s="32" t="s">
        <v>58</v>
      </c>
      <c r="G198" s="32" t="s">
        <v>59</v>
      </c>
      <c r="H198" s="32" t="s">
        <v>51</v>
      </c>
      <c r="I198" s="32" t="s">
        <v>124</v>
      </c>
      <c r="J198" s="32" t="s">
        <v>29</v>
      </c>
      <c r="K198" s="32" t="s">
        <v>29</v>
      </c>
      <c r="L198" s="32" t="s">
        <v>30</v>
      </c>
      <c r="M198" s="32">
        <v>16168890</v>
      </c>
      <c r="N198" s="32">
        <v>3314515</v>
      </c>
      <c r="O198" s="32">
        <v>19483405</v>
      </c>
      <c r="P198" s="32">
        <v>1128196</v>
      </c>
      <c r="Q198" s="32">
        <v>166402</v>
      </c>
      <c r="R198" s="32">
        <v>1294598</v>
      </c>
      <c r="S198" s="32">
        <v>18188807</v>
      </c>
      <c r="T198" s="32">
        <v>1804155</v>
      </c>
      <c r="U198" s="32">
        <v>92709</v>
      </c>
      <c r="V198" s="20">
        <f>+$M198/$P198</f>
        <v>14.331632092296019</v>
      </c>
      <c r="W198" s="18">
        <f>+$R198/$O198</f>
        <v>6.6446188435748274E-2</v>
      </c>
      <c r="X198" s="32">
        <f>+$T198/$U198</f>
        <v>19.460408374591463</v>
      </c>
      <c r="Y198" s="8">
        <f>+$T198/$S198</f>
        <v>9.9190397698980484E-2</v>
      </c>
      <c r="AA198" s="35">
        <f>+$T198/$O198</f>
        <v>9.2599573842457206E-2</v>
      </c>
    </row>
    <row r="199" spans="1:27" x14ac:dyDescent="0.3">
      <c r="A199" s="33">
        <v>36440</v>
      </c>
      <c r="B199" s="32" t="s">
        <v>32</v>
      </c>
      <c r="C199" s="32" t="s">
        <v>25</v>
      </c>
      <c r="D199" s="32">
        <v>900535843</v>
      </c>
      <c r="E199" s="32" t="s">
        <v>885</v>
      </c>
      <c r="F199" s="32" t="s">
        <v>58</v>
      </c>
      <c r="G199" s="32" t="s">
        <v>59</v>
      </c>
      <c r="H199" s="32" t="s">
        <v>27</v>
      </c>
      <c r="I199" s="32" t="s">
        <v>886</v>
      </c>
      <c r="J199" s="32" t="s">
        <v>41</v>
      </c>
      <c r="K199" s="32" t="s">
        <v>162</v>
      </c>
      <c r="L199" s="32" t="s">
        <v>30</v>
      </c>
      <c r="M199" s="32">
        <v>9330519</v>
      </c>
      <c r="N199" s="32">
        <v>3537836</v>
      </c>
      <c r="O199" s="32">
        <v>12868355</v>
      </c>
      <c r="P199" s="32">
        <v>2071970</v>
      </c>
      <c r="Q199" s="32">
        <v>6860337</v>
      </c>
      <c r="R199" s="32">
        <v>8932307</v>
      </c>
      <c r="S199" s="32">
        <v>3936048</v>
      </c>
      <c r="T199" s="32">
        <v>1192002</v>
      </c>
      <c r="U199" s="32">
        <v>496470</v>
      </c>
      <c r="V199" s="20">
        <f>+$M199/$P199</f>
        <v>4.5032114364590221</v>
      </c>
      <c r="W199" s="18">
        <f>+$R199/$O199</f>
        <v>0.69412966925453956</v>
      </c>
      <c r="X199" s="32">
        <f>+$T199/$U199</f>
        <v>2.4009547404677019</v>
      </c>
      <c r="Y199" s="8">
        <f>+$T199/$S199</f>
        <v>0.30284234338605626</v>
      </c>
      <c r="AA199" s="35">
        <f>+$T199/$O199</f>
        <v>9.2630487735223338E-2</v>
      </c>
    </row>
    <row r="200" spans="1:27" x14ac:dyDescent="0.3">
      <c r="A200" s="33">
        <v>364</v>
      </c>
      <c r="B200" s="32" t="s">
        <v>31</v>
      </c>
      <c r="C200" s="32" t="s">
        <v>25</v>
      </c>
      <c r="D200" s="32">
        <v>805017133</v>
      </c>
      <c r="E200" s="32" t="s">
        <v>245</v>
      </c>
      <c r="F200" s="32" t="s">
        <v>58</v>
      </c>
      <c r="G200" s="32" t="s">
        <v>59</v>
      </c>
      <c r="H200" s="32" t="s">
        <v>44</v>
      </c>
      <c r="I200" s="32" t="s">
        <v>246</v>
      </c>
      <c r="J200" s="32" t="s">
        <v>158</v>
      </c>
      <c r="K200" s="32" t="s">
        <v>247</v>
      </c>
      <c r="L200" s="32" t="s">
        <v>30</v>
      </c>
      <c r="M200" s="32">
        <v>60068091</v>
      </c>
      <c r="N200" s="32">
        <v>8491960</v>
      </c>
      <c r="O200" s="32">
        <v>68560051</v>
      </c>
      <c r="P200" s="32">
        <v>39736101</v>
      </c>
      <c r="Q200" s="32">
        <v>12773768</v>
      </c>
      <c r="R200" s="32">
        <v>52509869</v>
      </c>
      <c r="S200" s="32">
        <v>16050182</v>
      </c>
      <c r="T200" s="32">
        <v>6352323</v>
      </c>
      <c r="U200" s="32">
        <v>11811777</v>
      </c>
      <c r="V200" s="20">
        <f>+$M200/$P200</f>
        <v>1.5116755164277442</v>
      </c>
      <c r="W200" s="18">
        <f>+$R200/$O200</f>
        <v>0.7658960026152839</v>
      </c>
      <c r="X200" s="32">
        <f>+$T200/$U200</f>
        <v>0.53779571016283156</v>
      </c>
      <c r="Y200" s="8">
        <f>+$T200/$S200</f>
        <v>0.39577887652613536</v>
      </c>
      <c r="AA200" s="35">
        <f>+$T200/$O200</f>
        <v>9.2653417075200251E-2</v>
      </c>
    </row>
    <row r="201" spans="1:27" x14ac:dyDescent="0.3">
      <c r="A201" s="33">
        <v>5252</v>
      </c>
      <c r="B201" s="32" t="s">
        <v>24</v>
      </c>
      <c r="C201" s="32" t="s">
        <v>25</v>
      </c>
      <c r="D201" s="32">
        <v>900958202</v>
      </c>
      <c r="E201" s="32" t="s">
        <v>224</v>
      </c>
      <c r="F201" s="32" t="s">
        <v>58</v>
      </c>
      <c r="G201" s="32" t="s">
        <v>59</v>
      </c>
      <c r="H201" s="32" t="s">
        <v>27</v>
      </c>
      <c r="I201" s="32" t="s">
        <v>225</v>
      </c>
      <c r="J201" s="32" t="s">
        <v>29</v>
      </c>
      <c r="K201" s="32" t="s">
        <v>29</v>
      </c>
      <c r="L201" s="32" t="s">
        <v>30</v>
      </c>
      <c r="M201" s="32">
        <v>52747180</v>
      </c>
      <c r="N201" s="32">
        <v>3155966</v>
      </c>
      <c r="O201" s="32">
        <v>55903146</v>
      </c>
      <c r="P201" s="32">
        <v>14451319</v>
      </c>
      <c r="Q201" s="32">
        <v>18097393</v>
      </c>
      <c r="R201" s="32">
        <v>32548712</v>
      </c>
      <c r="S201" s="32">
        <v>23354434</v>
      </c>
      <c r="T201" s="32">
        <v>5191767</v>
      </c>
      <c r="U201" s="32">
        <v>2766650</v>
      </c>
      <c r="V201" s="20">
        <f>+$M201/$P201</f>
        <v>3.6499907032707535</v>
      </c>
      <c r="W201" s="18">
        <f>+$R201/$O201</f>
        <v>0.58223399448753743</v>
      </c>
      <c r="X201" s="32">
        <f>+$T201/$U201</f>
        <v>1.8765535936963476</v>
      </c>
      <c r="Y201" s="8">
        <f>+$T201/$S201</f>
        <v>0.22230326797900563</v>
      </c>
      <c r="AA201" s="35">
        <f>+$T201/$O201</f>
        <v>9.2870748275955706E-2</v>
      </c>
    </row>
    <row r="202" spans="1:27" x14ac:dyDescent="0.3">
      <c r="A202" s="33">
        <v>3982</v>
      </c>
      <c r="B202" s="32" t="s">
        <v>32</v>
      </c>
      <c r="C202" s="32" t="s">
        <v>25</v>
      </c>
      <c r="D202" s="32">
        <v>800200388</v>
      </c>
      <c r="E202" s="32" t="s">
        <v>338</v>
      </c>
      <c r="F202" s="32" t="s">
        <v>58</v>
      </c>
      <c r="G202" s="32" t="s">
        <v>59</v>
      </c>
      <c r="H202" s="32" t="s">
        <v>27</v>
      </c>
      <c r="I202" s="32" t="s">
        <v>339</v>
      </c>
      <c r="J202" s="32" t="s">
        <v>158</v>
      </c>
      <c r="K202" s="32" t="s">
        <v>247</v>
      </c>
      <c r="L202" s="32" t="s">
        <v>30</v>
      </c>
      <c r="M202" s="32">
        <v>3223066</v>
      </c>
      <c r="N202" s="32">
        <v>1347928</v>
      </c>
      <c r="O202" s="32">
        <v>4570994</v>
      </c>
      <c r="P202" s="32">
        <v>1688864</v>
      </c>
      <c r="Q202" s="32">
        <v>3818</v>
      </c>
      <c r="R202" s="32">
        <v>1692682</v>
      </c>
      <c r="S202" s="32">
        <v>2878312</v>
      </c>
      <c r="T202" s="32">
        <v>429470</v>
      </c>
      <c r="U202" s="32">
        <v>22338</v>
      </c>
      <c r="V202" s="20">
        <f>+$M202/$P202</f>
        <v>1.908422466225818</v>
      </c>
      <c r="W202" s="18">
        <f>+$R202/$O202</f>
        <v>0.37030939003639035</v>
      </c>
      <c r="X202" s="32">
        <f>+$T202/$U202</f>
        <v>19.225982630495121</v>
      </c>
      <c r="Y202" s="8">
        <f>+$T202/$S202</f>
        <v>0.14920898081931355</v>
      </c>
      <c r="AA202" s="35">
        <f>+$T202/$O202</f>
        <v>9.3955494144162086E-2</v>
      </c>
    </row>
    <row r="203" spans="1:27" x14ac:dyDescent="0.3">
      <c r="A203" s="33">
        <v>3396</v>
      </c>
      <c r="B203" s="32" t="s">
        <v>32</v>
      </c>
      <c r="C203" s="32" t="s">
        <v>25</v>
      </c>
      <c r="D203" s="32">
        <v>800174381</v>
      </c>
      <c r="E203" s="32" t="s">
        <v>326</v>
      </c>
      <c r="F203" s="32" t="s">
        <v>58</v>
      </c>
      <c r="G203" s="32" t="s">
        <v>59</v>
      </c>
      <c r="H203" s="32" t="s">
        <v>27</v>
      </c>
      <c r="I203" s="32" t="s">
        <v>327</v>
      </c>
      <c r="J203" s="32" t="s">
        <v>158</v>
      </c>
      <c r="K203" s="32" t="s">
        <v>247</v>
      </c>
      <c r="L203" s="32" t="s">
        <v>30</v>
      </c>
      <c r="M203" s="32">
        <v>6159855</v>
      </c>
      <c r="N203" s="32">
        <v>325624</v>
      </c>
      <c r="O203" s="32">
        <v>6485479</v>
      </c>
      <c r="P203" s="32">
        <v>66290</v>
      </c>
      <c r="Q203" s="32">
        <v>2635533</v>
      </c>
      <c r="R203" s="32">
        <v>2701823</v>
      </c>
      <c r="S203" s="32">
        <v>3783656</v>
      </c>
      <c r="T203" s="32">
        <v>609398</v>
      </c>
      <c r="U203" s="32">
        <v>0</v>
      </c>
      <c r="V203" s="20">
        <f>+$M203/$P203</f>
        <v>92.922839040579277</v>
      </c>
      <c r="W203" s="18">
        <f>+$R203/$O203</f>
        <v>0.41659575183267111</v>
      </c>
      <c r="Y203" s="8">
        <f>+$T203/$S203</f>
        <v>0.16106062496167728</v>
      </c>
      <c r="AA203" s="35">
        <f>+$T203/$O203</f>
        <v>9.3963452815127455E-2</v>
      </c>
    </row>
    <row r="204" spans="1:27" x14ac:dyDescent="0.3">
      <c r="A204" s="33">
        <v>3336</v>
      </c>
      <c r="B204" s="32" t="s">
        <v>32</v>
      </c>
      <c r="C204" s="32" t="s">
        <v>25</v>
      </c>
      <c r="D204" s="32">
        <v>800172301</v>
      </c>
      <c r="E204" s="32" t="s">
        <v>324</v>
      </c>
      <c r="F204" s="32" t="s">
        <v>58</v>
      </c>
      <c r="G204" s="32" t="s">
        <v>59</v>
      </c>
      <c r="H204" s="32" t="s">
        <v>27</v>
      </c>
      <c r="I204" s="32" t="s">
        <v>325</v>
      </c>
      <c r="J204" s="32" t="s">
        <v>41</v>
      </c>
      <c r="K204" s="32" t="s">
        <v>42</v>
      </c>
      <c r="L204" s="32" t="s">
        <v>30</v>
      </c>
      <c r="M204" s="32">
        <v>12810554</v>
      </c>
      <c r="N204" s="32">
        <v>6045457</v>
      </c>
      <c r="O204" s="32">
        <v>18856011</v>
      </c>
      <c r="P204" s="32">
        <v>4463194</v>
      </c>
      <c r="Q204" s="32">
        <v>1751785</v>
      </c>
      <c r="R204" s="32">
        <v>6214979</v>
      </c>
      <c r="S204" s="32">
        <v>12641032</v>
      </c>
      <c r="T204" s="32">
        <v>1778490</v>
      </c>
      <c r="U204" s="32">
        <v>536614</v>
      </c>
      <c r="V204" s="20">
        <f>+$M204/$P204</f>
        <v>2.8702660023292736</v>
      </c>
      <c r="W204" s="18">
        <f>+$R204/$O204</f>
        <v>0.32960200330812278</v>
      </c>
      <c r="X204" s="32">
        <f>+$T204/$U204</f>
        <v>3.3142817742362296</v>
      </c>
      <c r="Y204" s="8">
        <f>+$T204/$S204</f>
        <v>0.14069183591972553</v>
      </c>
      <c r="AA204" s="35">
        <f>+$T204/$O204</f>
        <v>9.4319524951486294E-2</v>
      </c>
    </row>
    <row r="205" spans="1:27" x14ac:dyDescent="0.3">
      <c r="A205" s="33">
        <v>14846</v>
      </c>
      <c r="B205" s="32" t="s">
        <v>32</v>
      </c>
      <c r="C205" s="32" t="s">
        <v>25</v>
      </c>
      <c r="D205" s="32">
        <v>830508713</v>
      </c>
      <c r="E205" s="32" t="s">
        <v>548</v>
      </c>
      <c r="F205" s="32" t="s">
        <v>58</v>
      </c>
      <c r="G205" s="32" t="s">
        <v>59</v>
      </c>
      <c r="H205" s="32" t="s">
        <v>27</v>
      </c>
      <c r="I205" s="32" t="s">
        <v>549</v>
      </c>
      <c r="J205" s="32" t="s">
        <v>46</v>
      </c>
      <c r="K205" s="32" t="s">
        <v>550</v>
      </c>
      <c r="L205" s="32" t="s">
        <v>30</v>
      </c>
      <c r="M205" s="32">
        <v>3376563</v>
      </c>
      <c r="N205" s="32">
        <v>398455</v>
      </c>
      <c r="O205" s="32">
        <v>3775018</v>
      </c>
      <c r="P205" s="32">
        <v>1127556</v>
      </c>
      <c r="Q205" s="32">
        <v>752476</v>
      </c>
      <c r="R205" s="32">
        <v>1880032</v>
      </c>
      <c r="S205" s="32">
        <v>1894986</v>
      </c>
      <c r="T205" s="32">
        <v>356607</v>
      </c>
      <c r="U205" s="32">
        <v>142193</v>
      </c>
      <c r="V205" s="20">
        <f>+$M205/$P205</f>
        <v>2.9945856347711333</v>
      </c>
      <c r="W205" s="18">
        <f>+$R205/$O205</f>
        <v>0.49801934719251667</v>
      </c>
      <c r="X205" s="32">
        <f>+$T205/$U205</f>
        <v>2.5079082655264324</v>
      </c>
      <c r="Y205" s="8">
        <f>+$T205/$S205</f>
        <v>0.1881845037377585</v>
      </c>
      <c r="AA205" s="35">
        <f>+$T205/$O205</f>
        <v>9.4464980034532284E-2</v>
      </c>
    </row>
    <row r="206" spans="1:27" x14ac:dyDescent="0.3">
      <c r="A206" s="33">
        <v>25386</v>
      </c>
      <c r="B206" s="32" t="s">
        <v>32</v>
      </c>
      <c r="C206" s="32" t="s">
        <v>25</v>
      </c>
      <c r="D206" s="32">
        <v>900150235</v>
      </c>
      <c r="E206" s="32" t="s">
        <v>718</v>
      </c>
      <c r="F206" s="32" t="s">
        <v>58</v>
      </c>
      <c r="G206" s="32" t="s">
        <v>59</v>
      </c>
      <c r="H206" s="32" t="s">
        <v>51</v>
      </c>
      <c r="I206" s="32" t="s">
        <v>719</v>
      </c>
      <c r="J206" s="32" t="s">
        <v>29</v>
      </c>
      <c r="K206" s="32" t="s">
        <v>29</v>
      </c>
      <c r="L206" s="32" t="s">
        <v>30</v>
      </c>
      <c r="M206" s="32">
        <v>3140735</v>
      </c>
      <c r="N206" s="32">
        <v>155006</v>
      </c>
      <c r="O206" s="32">
        <v>3295741</v>
      </c>
      <c r="P206" s="32">
        <v>2124210</v>
      </c>
      <c r="R206" s="32">
        <v>2124210</v>
      </c>
      <c r="S206" s="32">
        <v>1171531</v>
      </c>
      <c r="T206" s="32">
        <v>311749</v>
      </c>
      <c r="U206" s="32">
        <v>124694</v>
      </c>
      <c r="V206" s="20">
        <f>+$M206/$P206</f>
        <v>1.4785426111354338</v>
      </c>
      <c r="W206" s="18">
        <f>+$R206/$O206</f>
        <v>0.64453183669469172</v>
      </c>
      <c r="X206" s="32">
        <f>+$T206/$U206</f>
        <v>2.50011227484883</v>
      </c>
      <c r="Y206" s="8">
        <f>+$T206/$S206</f>
        <v>0.26610392725416571</v>
      </c>
      <c r="AA206" s="35">
        <f>+$T206/$O206</f>
        <v>9.4591474269367648E-2</v>
      </c>
    </row>
    <row r="207" spans="1:27" x14ac:dyDescent="0.3">
      <c r="A207" s="33">
        <v>23408</v>
      </c>
      <c r="B207" s="32" t="s">
        <v>32</v>
      </c>
      <c r="C207" s="32" t="s">
        <v>25</v>
      </c>
      <c r="D207" s="32">
        <v>900076424</v>
      </c>
      <c r="E207" s="32" t="s">
        <v>683</v>
      </c>
      <c r="F207" s="32" t="s">
        <v>58</v>
      </c>
      <c r="G207" s="32" t="s">
        <v>59</v>
      </c>
      <c r="H207" s="32" t="s">
        <v>51</v>
      </c>
      <c r="I207" s="32" t="s">
        <v>684</v>
      </c>
      <c r="J207" s="32" t="s">
        <v>29</v>
      </c>
      <c r="K207" s="32" t="s">
        <v>29</v>
      </c>
      <c r="L207" s="32" t="s">
        <v>30</v>
      </c>
      <c r="M207" s="32">
        <v>39215562</v>
      </c>
      <c r="N207" s="32">
        <v>10634369</v>
      </c>
      <c r="O207" s="32">
        <v>49849931</v>
      </c>
      <c r="P207" s="32">
        <v>28504204</v>
      </c>
      <c r="Q207" s="32">
        <v>1978154</v>
      </c>
      <c r="R207" s="32">
        <v>30482358</v>
      </c>
      <c r="S207" s="32">
        <v>19367573</v>
      </c>
      <c r="T207" s="32">
        <v>4760236</v>
      </c>
      <c r="U207" s="32">
        <v>2391114</v>
      </c>
      <c r="V207" s="20">
        <f>+$M207/$P207</f>
        <v>1.3757816917111596</v>
      </c>
      <c r="W207" s="18">
        <f>+$R207/$O207</f>
        <v>0.61148245119938083</v>
      </c>
      <c r="X207" s="32">
        <f>+$T207/$U207</f>
        <v>1.9908026133425676</v>
      </c>
      <c r="Y207" s="8">
        <f>+$T207/$S207</f>
        <v>0.24578381607235972</v>
      </c>
      <c r="AA207" s="35">
        <f>+$T207/$O207</f>
        <v>9.5491325755295425E-2</v>
      </c>
    </row>
    <row r="208" spans="1:27" x14ac:dyDescent="0.3">
      <c r="A208" s="33">
        <v>4288</v>
      </c>
      <c r="B208" s="32" t="s">
        <v>24</v>
      </c>
      <c r="C208" s="32" t="s">
        <v>25</v>
      </c>
      <c r="D208" s="32">
        <v>900454399</v>
      </c>
      <c r="E208" s="32" t="s">
        <v>194</v>
      </c>
      <c r="F208" s="32" t="s">
        <v>58</v>
      </c>
      <c r="G208" s="32" t="s">
        <v>59</v>
      </c>
      <c r="H208" s="32" t="s">
        <v>27</v>
      </c>
      <c r="I208" s="32" t="s">
        <v>195</v>
      </c>
      <c r="J208" s="32" t="s">
        <v>29</v>
      </c>
      <c r="K208" s="32" t="s">
        <v>29</v>
      </c>
      <c r="L208" s="32" t="s">
        <v>30</v>
      </c>
      <c r="M208" s="32">
        <v>120047755</v>
      </c>
      <c r="N208" s="32">
        <v>14802671</v>
      </c>
      <c r="O208" s="32">
        <v>134850426</v>
      </c>
      <c r="P208" s="32">
        <v>45331043</v>
      </c>
      <c r="Q208" s="32">
        <v>60180068</v>
      </c>
      <c r="R208" s="32">
        <v>105511111</v>
      </c>
      <c r="S208" s="32">
        <v>29339315</v>
      </c>
      <c r="T208" s="32">
        <v>12935779</v>
      </c>
      <c r="V208" s="20">
        <f>+$M208/$P208</f>
        <v>2.6482460374891441</v>
      </c>
      <c r="W208" s="18">
        <f>+$R208/$O208</f>
        <v>0.78243068360792567</v>
      </c>
      <c r="Y208" s="8">
        <f>+$T208/$S208</f>
        <v>0.44090255685928592</v>
      </c>
      <c r="AA208" s="35">
        <f>+$T208/$O208</f>
        <v>9.59268678913925E-2</v>
      </c>
    </row>
    <row r="209" spans="1:28" x14ac:dyDescent="0.3">
      <c r="A209" s="33">
        <v>1570</v>
      </c>
      <c r="B209" s="32" t="s">
        <v>24</v>
      </c>
      <c r="C209" s="32" t="s">
        <v>25</v>
      </c>
      <c r="D209" s="32">
        <v>830083714</v>
      </c>
      <c r="E209" s="32" t="s">
        <v>102</v>
      </c>
      <c r="F209" s="32" t="s">
        <v>58</v>
      </c>
      <c r="G209" s="32" t="s">
        <v>59</v>
      </c>
      <c r="H209" s="32" t="s">
        <v>27</v>
      </c>
      <c r="I209" s="32" t="s">
        <v>103</v>
      </c>
      <c r="J209" s="32" t="s">
        <v>29</v>
      </c>
      <c r="K209" s="32" t="s">
        <v>29</v>
      </c>
      <c r="L209" s="32" t="s">
        <v>30</v>
      </c>
      <c r="M209" s="32">
        <v>97067104</v>
      </c>
      <c r="N209" s="32">
        <v>9603817</v>
      </c>
      <c r="O209" s="32">
        <v>106670921</v>
      </c>
      <c r="P209" s="32">
        <v>65269341</v>
      </c>
      <c r="Q209" s="32">
        <v>5905506</v>
      </c>
      <c r="R209" s="32">
        <v>71174847</v>
      </c>
      <c r="S209" s="32">
        <v>35496074</v>
      </c>
      <c r="T209" s="32">
        <v>10256716</v>
      </c>
      <c r="V209" s="20">
        <f>+$M209/$P209</f>
        <v>1.4871776321443171</v>
      </c>
      <c r="W209" s="18">
        <f>+$R209/$O209</f>
        <v>0.6672375782712141</v>
      </c>
      <c r="Y209" s="8">
        <f>+$T209/$S209</f>
        <v>0.28895353328370904</v>
      </c>
      <c r="AA209" s="35">
        <f>+$T209/$O209</f>
        <v>9.6152877502576353E-2</v>
      </c>
    </row>
    <row r="210" spans="1:28" x14ac:dyDescent="0.3">
      <c r="A210" s="33">
        <v>8748</v>
      </c>
      <c r="B210" s="32" t="s">
        <v>32</v>
      </c>
      <c r="C210" s="32" t="s">
        <v>25</v>
      </c>
      <c r="D210" s="32">
        <v>811038520</v>
      </c>
      <c r="E210" s="32" t="s">
        <v>412</v>
      </c>
      <c r="F210" s="32" t="s">
        <v>58</v>
      </c>
      <c r="G210" s="32" t="s">
        <v>59</v>
      </c>
      <c r="H210" s="32" t="s">
        <v>27</v>
      </c>
      <c r="I210" s="32" t="s">
        <v>413</v>
      </c>
      <c r="J210" s="32" t="s">
        <v>41</v>
      </c>
      <c r="K210" s="32" t="s">
        <v>414</v>
      </c>
      <c r="L210" s="32" t="s">
        <v>30</v>
      </c>
      <c r="M210" s="32">
        <v>8784496</v>
      </c>
      <c r="N210" s="32">
        <v>831422</v>
      </c>
      <c r="O210" s="32">
        <v>9615918</v>
      </c>
      <c r="P210" s="32">
        <v>2186156</v>
      </c>
      <c r="Q210" s="32">
        <v>2363929</v>
      </c>
      <c r="R210" s="32">
        <v>4550085</v>
      </c>
      <c r="S210" s="32">
        <v>5065833</v>
      </c>
      <c r="T210" s="32">
        <v>927225</v>
      </c>
      <c r="V210" s="20">
        <f>+$M210/$P210</f>
        <v>4.0182384056764473</v>
      </c>
      <c r="W210" s="18">
        <f>+$R210/$O210</f>
        <v>0.47318259161527793</v>
      </c>
      <c r="Y210" s="8">
        <f>+$T210/$S210</f>
        <v>0.1830350507014345</v>
      </c>
      <c r="AA210" s="35">
        <f>+$T210/$O210</f>
        <v>9.6426051054095921E-2</v>
      </c>
    </row>
    <row r="211" spans="1:28" x14ac:dyDescent="0.3">
      <c r="A211" s="33">
        <v>38906</v>
      </c>
      <c r="B211" s="32" t="s">
        <v>32</v>
      </c>
      <c r="C211" s="32" t="s">
        <v>25</v>
      </c>
      <c r="D211" s="32">
        <v>900648510</v>
      </c>
      <c r="E211" s="32" t="s">
        <v>915</v>
      </c>
      <c r="F211" s="32" t="s">
        <v>58</v>
      </c>
      <c r="G211" s="32" t="s">
        <v>59</v>
      </c>
      <c r="H211" s="32" t="s">
        <v>27</v>
      </c>
      <c r="I211" s="32" t="s">
        <v>916</v>
      </c>
      <c r="J211" s="32" t="s">
        <v>41</v>
      </c>
      <c r="K211" s="32" t="s">
        <v>42</v>
      </c>
      <c r="L211" s="32" t="s">
        <v>30</v>
      </c>
      <c r="M211" s="32">
        <v>3793585</v>
      </c>
      <c r="N211" s="32">
        <v>1551485</v>
      </c>
      <c r="O211" s="32">
        <v>5345070</v>
      </c>
      <c r="P211" s="32">
        <v>1726745</v>
      </c>
      <c r="Q211" s="32">
        <v>2312611</v>
      </c>
      <c r="R211" s="32">
        <v>4039356</v>
      </c>
      <c r="S211" s="32">
        <v>1305714</v>
      </c>
      <c r="T211" s="32">
        <v>516291</v>
      </c>
      <c r="U211" s="32">
        <v>202378</v>
      </c>
      <c r="V211" s="20">
        <f>+$M211/$P211</f>
        <v>2.1969572808955578</v>
      </c>
      <c r="W211" s="18">
        <f>+$R211/$O211</f>
        <v>0.75571620203290135</v>
      </c>
      <c r="X211" s="32">
        <f>+$T211/$U211</f>
        <v>2.5511221575467689</v>
      </c>
      <c r="Y211" s="8">
        <f>+$T211/$S211</f>
        <v>0.39540894866716603</v>
      </c>
      <c r="AA211" s="35">
        <f>+$T211/$O211</f>
        <v>9.6591999730592862E-2</v>
      </c>
    </row>
    <row r="212" spans="1:28" x14ac:dyDescent="0.3">
      <c r="A212" s="33">
        <v>16352</v>
      </c>
      <c r="B212" s="32" t="s">
        <v>32</v>
      </c>
      <c r="C212" s="32" t="s">
        <v>25</v>
      </c>
      <c r="D212" s="32">
        <v>860043397</v>
      </c>
      <c r="E212" s="32" t="s">
        <v>580</v>
      </c>
      <c r="F212" s="32" t="s">
        <v>58</v>
      </c>
      <c r="G212" s="32" t="s">
        <v>59</v>
      </c>
      <c r="H212" s="32" t="s">
        <v>27</v>
      </c>
      <c r="I212" s="32" t="s">
        <v>581</v>
      </c>
      <c r="J212" s="32" t="s">
        <v>29</v>
      </c>
      <c r="K212" s="32" t="s">
        <v>29</v>
      </c>
      <c r="L212" s="32" t="s">
        <v>30</v>
      </c>
      <c r="M212" s="32">
        <v>3980814</v>
      </c>
      <c r="N212" s="32">
        <v>1708145</v>
      </c>
      <c r="O212" s="32">
        <v>5688959</v>
      </c>
      <c r="P212" s="32">
        <v>1480985</v>
      </c>
      <c r="R212" s="32">
        <v>1480985</v>
      </c>
      <c r="S212" s="32">
        <v>4207974</v>
      </c>
      <c r="T212" s="32">
        <v>549747</v>
      </c>
      <c r="U212" s="32">
        <v>184223</v>
      </c>
      <c r="V212" s="20">
        <f>+$M212/$P212</f>
        <v>2.6879502493273058</v>
      </c>
      <c r="W212" s="18">
        <f>+$R212/$O212</f>
        <v>0.26032618621438475</v>
      </c>
      <c r="X212" s="32">
        <f>+$T212/$U212</f>
        <v>2.9841387883163342</v>
      </c>
      <c r="Y212" s="8">
        <f>+$T212/$S212</f>
        <v>0.13064410569076709</v>
      </c>
      <c r="AA212" s="35">
        <f>+$T212/$O212</f>
        <v>9.6634023904900709E-2</v>
      </c>
    </row>
    <row r="213" spans="1:28" x14ac:dyDescent="0.3">
      <c r="A213" s="33">
        <v>4268</v>
      </c>
      <c r="B213" s="32" t="s">
        <v>32</v>
      </c>
      <c r="C213" s="32" t="s">
        <v>25</v>
      </c>
      <c r="D213" s="32">
        <v>800212989</v>
      </c>
      <c r="E213" s="32" t="s">
        <v>348</v>
      </c>
      <c r="F213" s="32" t="s">
        <v>58</v>
      </c>
      <c r="G213" s="32" t="s">
        <v>59</v>
      </c>
      <c r="H213" s="32" t="s">
        <v>27</v>
      </c>
      <c r="I213" s="32" t="s">
        <v>349</v>
      </c>
      <c r="J213" s="32" t="s">
        <v>29</v>
      </c>
      <c r="K213" s="32" t="s">
        <v>29</v>
      </c>
      <c r="L213" s="32" t="s">
        <v>30</v>
      </c>
      <c r="M213" s="32">
        <v>2654976</v>
      </c>
      <c r="N213" s="32">
        <v>1292800</v>
      </c>
      <c r="O213" s="32">
        <v>3947776</v>
      </c>
      <c r="P213" s="32">
        <v>893205</v>
      </c>
      <c r="Q213" s="32">
        <v>1512688</v>
      </c>
      <c r="R213" s="32">
        <v>2405893</v>
      </c>
      <c r="S213" s="32">
        <v>1541883</v>
      </c>
      <c r="T213" s="32">
        <v>384548</v>
      </c>
      <c r="U213" s="32">
        <v>297113</v>
      </c>
      <c r="V213" s="20">
        <f>+$M213/$P213</f>
        <v>2.9724150670898619</v>
      </c>
      <c r="W213" s="18">
        <f>+$R213/$O213</f>
        <v>0.60942996765773949</v>
      </c>
      <c r="X213" s="32">
        <f>+$T213/$U213</f>
        <v>1.2942819735252244</v>
      </c>
      <c r="Y213" s="8">
        <f>+$T213/$S213</f>
        <v>0.24940154343747223</v>
      </c>
      <c r="AA213" s="35">
        <f>+$T213/$O213</f>
        <v>9.740876888658323E-2</v>
      </c>
    </row>
    <row r="214" spans="1:28" x14ac:dyDescent="0.3">
      <c r="A214" s="33">
        <v>40880</v>
      </c>
      <c r="B214" s="32" t="s">
        <v>32</v>
      </c>
      <c r="C214" s="32" t="s">
        <v>25</v>
      </c>
      <c r="D214" s="32">
        <v>900802218</v>
      </c>
      <c r="E214" s="32" t="s">
        <v>931</v>
      </c>
      <c r="F214" s="32" t="s">
        <v>58</v>
      </c>
      <c r="G214" s="32" t="s">
        <v>59</v>
      </c>
      <c r="H214" s="32" t="s">
        <v>27</v>
      </c>
      <c r="I214" s="32" t="s">
        <v>932</v>
      </c>
      <c r="J214" s="32" t="s">
        <v>29</v>
      </c>
      <c r="K214" s="32" t="s">
        <v>29</v>
      </c>
      <c r="L214" s="32" t="s">
        <v>30</v>
      </c>
      <c r="M214" s="32">
        <v>24956633</v>
      </c>
      <c r="N214" s="32">
        <v>722442</v>
      </c>
      <c r="O214" s="32">
        <v>25679075</v>
      </c>
      <c r="P214" s="32">
        <v>15770331</v>
      </c>
      <c r="R214" s="32">
        <v>15770331</v>
      </c>
      <c r="S214" s="32">
        <v>9908744</v>
      </c>
      <c r="T214" s="32">
        <v>2545369</v>
      </c>
      <c r="V214" s="20">
        <f>+$M214/$P214</f>
        <v>1.5825053386641028</v>
      </c>
      <c r="W214" s="18">
        <f>+$R214/$O214</f>
        <v>0.61413158378952515</v>
      </c>
      <c r="Y214" s="8">
        <f>+$T214/$S214</f>
        <v>0.25688109411243243</v>
      </c>
      <c r="AA214" s="35">
        <f>+$T214/$O214</f>
        <v>9.9122300939578231E-2</v>
      </c>
    </row>
    <row r="215" spans="1:28" x14ac:dyDescent="0.3">
      <c r="A215" s="33">
        <v>8814</v>
      </c>
      <c r="B215" s="32" t="s">
        <v>32</v>
      </c>
      <c r="C215" s="32" t="s">
        <v>25</v>
      </c>
      <c r="D215" s="32">
        <v>811041408</v>
      </c>
      <c r="E215" s="32" t="s">
        <v>50</v>
      </c>
      <c r="F215" s="32" t="s">
        <v>58</v>
      </c>
      <c r="G215" s="32" t="s">
        <v>34</v>
      </c>
      <c r="H215" s="32" t="s">
        <v>51</v>
      </c>
      <c r="I215" s="32" t="s">
        <v>52</v>
      </c>
      <c r="J215" s="32" t="s">
        <v>41</v>
      </c>
      <c r="K215" s="32" t="s">
        <v>53</v>
      </c>
      <c r="L215" s="32" t="s">
        <v>30</v>
      </c>
      <c r="M215" s="32">
        <v>4136111</v>
      </c>
      <c r="N215" s="32">
        <v>678607</v>
      </c>
      <c r="O215" s="32">
        <v>4814718</v>
      </c>
      <c r="P215" s="32">
        <v>1128282</v>
      </c>
      <c r="Q215" s="32">
        <v>1201260</v>
      </c>
      <c r="R215" s="32">
        <v>2329542</v>
      </c>
      <c r="S215" s="32">
        <v>2485176</v>
      </c>
      <c r="T215" s="32">
        <v>479295</v>
      </c>
      <c r="U215" s="32">
        <v>317568</v>
      </c>
      <c r="V215" s="20">
        <f>+$M215/$P215</f>
        <v>3.6658486087697932</v>
      </c>
      <c r="W215" s="18">
        <f>+$R215/$O215</f>
        <v>0.48383768270540456</v>
      </c>
      <c r="X215" s="32">
        <f>+$T215/$U215</f>
        <v>1.5092673065296252</v>
      </c>
      <c r="Y215" s="8">
        <f>+$T215/$S215</f>
        <v>0.19286159209649537</v>
      </c>
      <c r="AA215" s="35">
        <f>+$T215/$O215</f>
        <v>9.9547886293652091E-2</v>
      </c>
    </row>
    <row r="216" spans="1:28" x14ac:dyDescent="0.3">
      <c r="A216" s="33">
        <v>24846</v>
      </c>
      <c r="B216" s="32" t="s">
        <v>32</v>
      </c>
      <c r="C216" s="32" t="s">
        <v>25</v>
      </c>
      <c r="D216" s="32">
        <v>900130896</v>
      </c>
      <c r="E216" s="32" t="s">
        <v>701</v>
      </c>
      <c r="F216" s="32" t="s">
        <v>58</v>
      </c>
      <c r="G216" s="32" t="s">
        <v>59</v>
      </c>
      <c r="H216" s="32" t="s">
        <v>27</v>
      </c>
      <c r="I216" s="32" t="s">
        <v>702</v>
      </c>
      <c r="J216" s="32" t="s">
        <v>46</v>
      </c>
      <c r="K216" s="32" t="s">
        <v>47</v>
      </c>
      <c r="L216" s="32" t="s">
        <v>30</v>
      </c>
      <c r="M216" s="32">
        <v>3438782</v>
      </c>
      <c r="N216" s="32">
        <v>1103280</v>
      </c>
      <c r="O216" s="32">
        <v>4542062</v>
      </c>
      <c r="P216" s="32">
        <v>2326893</v>
      </c>
      <c r="Q216" s="32">
        <v>626100</v>
      </c>
      <c r="R216" s="32">
        <v>2952993</v>
      </c>
      <c r="S216" s="32">
        <v>1589069</v>
      </c>
      <c r="T216" s="32">
        <v>456441</v>
      </c>
      <c r="U216" s="32">
        <v>226273</v>
      </c>
      <c r="V216" s="20">
        <f>+$M216/$P216</f>
        <v>1.4778427714553268</v>
      </c>
      <c r="W216" s="18">
        <f>+$R216/$O216</f>
        <v>0.65014370125286713</v>
      </c>
      <c r="X216" s="32">
        <f>+$T216/$U216</f>
        <v>2.0172137197102615</v>
      </c>
      <c r="Y216" s="8">
        <f>+$T216/$S216</f>
        <v>0.28723799910513642</v>
      </c>
      <c r="AA216" s="35">
        <f>+$T216/$O216</f>
        <v>0.1004920232264553</v>
      </c>
    </row>
    <row r="217" spans="1:28" x14ac:dyDescent="0.3">
      <c r="A217" s="33">
        <v>38150</v>
      </c>
      <c r="B217" s="32" t="s">
        <v>32</v>
      </c>
      <c r="C217" s="32" t="s">
        <v>25</v>
      </c>
      <c r="D217" s="32">
        <v>900606989</v>
      </c>
      <c r="E217" s="32" t="s">
        <v>907</v>
      </c>
      <c r="F217" s="32" t="s">
        <v>58</v>
      </c>
      <c r="G217" s="32" t="s">
        <v>59</v>
      </c>
      <c r="H217" s="32" t="s">
        <v>27</v>
      </c>
      <c r="I217" s="32" t="s">
        <v>908</v>
      </c>
      <c r="J217" s="32" t="s">
        <v>158</v>
      </c>
      <c r="K217" s="32" t="s">
        <v>247</v>
      </c>
      <c r="L217" s="32" t="s">
        <v>30</v>
      </c>
      <c r="M217" s="32">
        <v>10675126</v>
      </c>
      <c r="N217" s="32">
        <v>1593239</v>
      </c>
      <c r="O217" s="32">
        <v>12268365</v>
      </c>
      <c r="P217" s="32">
        <v>4176023</v>
      </c>
      <c r="Q217" s="32">
        <v>2939877</v>
      </c>
      <c r="R217" s="32">
        <v>7115900</v>
      </c>
      <c r="S217" s="32">
        <v>5152465</v>
      </c>
      <c r="T217" s="32">
        <v>1261302</v>
      </c>
      <c r="V217" s="20">
        <f>+$M217/$P217</f>
        <v>2.5562900395902992</v>
      </c>
      <c r="W217" s="18">
        <f>+$R217/$O217</f>
        <v>0.58002023904570821</v>
      </c>
      <c r="Y217" s="8">
        <f>+$T217/$S217</f>
        <v>0.24479584043753816</v>
      </c>
      <c r="AA217" s="35">
        <f>+$T217/$O217</f>
        <v>0.10280929854956222</v>
      </c>
    </row>
    <row r="218" spans="1:28" x14ac:dyDescent="0.3">
      <c r="A218" s="33">
        <v>1328</v>
      </c>
      <c r="B218" s="32" t="s">
        <v>24</v>
      </c>
      <c r="C218" s="32" t="s">
        <v>25</v>
      </c>
      <c r="D218" s="32">
        <v>830036006</v>
      </c>
      <c r="E218" s="32" t="s">
        <v>91</v>
      </c>
      <c r="F218" s="32" t="s">
        <v>58</v>
      </c>
      <c r="G218" s="32" t="s">
        <v>59</v>
      </c>
      <c r="H218" s="32" t="s">
        <v>27</v>
      </c>
      <c r="I218" s="32" t="s">
        <v>92</v>
      </c>
      <c r="J218" s="32" t="s">
        <v>29</v>
      </c>
      <c r="K218" s="32" t="s">
        <v>29</v>
      </c>
      <c r="L218" s="32" t="s">
        <v>30</v>
      </c>
      <c r="M218" s="32">
        <v>102925300</v>
      </c>
      <c r="N218" s="32">
        <v>9897234</v>
      </c>
      <c r="O218" s="32">
        <v>112822534</v>
      </c>
      <c r="P218" s="32">
        <v>62599513</v>
      </c>
      <c r="Q218" s="32">
        <v>4034920</v>
      </c>
      <c r="R218" s="32">
        <v>66634433</v>
      </c>
      <c r="S218" s="32">
        <v>46188101</v>
      </c>
      <c r="T218" s="32">
        <v>11639978</v>
      </c>
      <c r="U218" s="32">
        <v>25938203</v>
      </c>
      <c r="V218" s="20">
        <f>+$M218/$P218</f>
        <v>1.6441869124445105</v>
      </c>
      <c r="W218" s="18">
        <f>+$R218/$O218</f>
        <v>0.59061280258073268</v>
      </c>
      <c r="X218" s="32">
        <f>+$T218/$U218</f>
        <v>0.44875807317877803</v>
      </c>
      <c r="Y218" s="8">
        <f>+$T218/$S218</f>
        <v>0.25201248260888665</v>
      </c>
      <c r="AA218" s="35">
        <f>+$T218/$O218</f>
        <v>0.10317068396992395</v>
      </c>
      <c r="AB218" s="9"/>
    </row>
    <row r="219" spans="1:28" x14ac:dyDescent="0.3">
      <c r="A219" s="33">
        <v>31216</v>
      </c>
      <c r="B219" s="32" t="s">
        <v>32</v>
      </c>
      <c r="C219" s="32" t="s">
        <v>25</v>
      </c>
      <c r="D219" s="32">
        <v>900367678</v>
      </c>
      <c r="E219" s="32" t="s">
        <v>806</v>
      </c>
      <c r="F219" s="32" t="s">
        <v>58</v>
      </c>
      <c r="G219" s="32" t="s">
        <v>59</v>
      </c>
      <c r="H219" s="32" t="s">
        <v>27</v>
      </c>
      <c r="I219" s="32" t="s">
        <v>807</v>
      </c>
      <c r="J219" s="32" t="s">
        <v>29</v>
      </c>
      <c r="K219" s="32" t="s">
        <v>29</v>
      </c>
      <c r="L219" s="32" t="s">
        <v>30</v>
      </c>
      <c r="M219" s="32">
        <v>31600566</v>
      </c>
      <c r="N219" s="32">
        <v>598222</v>
      </c>
      <c r="O219" s="32">
        <v>32198788</v>
      </c>
      <c r="P219" s="32">
        <v>14541295</v>
      </c>
      <c r="Q219" s="32">
        <v>38015</v>
      </c>
      <c r="R219" s="32">
        <v>14579310</v>
      </c>
      <c r="S219" s="32">
        <v>17619478</v>
      </c>
      <c r="T219" s="32">
        <v>3376381</v>
      </c>
      <c r="V219" s="20">
        <f>+$M219/$P219</f>
        <v>2.1731603684541163</v>
      </c>
      <c r="W219" s="18">
        <f>+$R219/$O219</f>
        <v>0.45279064541187081</v>
      </c>
      <c r="Y219" s="8">
        <f>+$T219/$S219</f>
        <v>0.19162775423880321</v>
      </c>
      <c r="AA219" s="35">
        <f>+$T219/$O219</f>
        <v>0.10486049971818814</v>
      </c>
    </row>
    <row r="220" spans="1:28" x14ac:dyDescent="0.3">
      <c r="A220" s="33">
        <v>19798</v>
      </c>
      <c r="B220" s="32" t="s">
        <v>32</v>
      </c>
      <c r="C220" s="32" t="s">
        <v>25</v>
      </c>
      <c r="D220" s="32">
        <v>890406136</v>
      </c>
      <c r="E220" s="32" t="s">
        <v>632</v>
      </c>
      <c r="F220" s="32" t="s">
        <v>58</v>
      </c>
      <c r="G220" s="32" t="s">
        <v>59</v>
      </c>
      <c r="H220" s="32" t="s">
        <v>44</v>
      </c>
      <c r="I220" s="32" t="s">
        <v>633</v>
      </c>
      <c r="J220" s="32" t="s">
        <v>384</v>
      </c>
      <c r="K220" s="32" t="s">
        <v>385</v>
      </c>
      <c r="L220" s="32" t="s">
        <v>30</v>
      </c>
      <c r="M220" s="32">
        <v>37082980</v>
      </c>
      <c r="N220" s="32">
        <v>10319455</v>
      </c>
      <c r="O220" s="32">
        <v>47402435</v>
      </c>
      <c r="P220" s="32">
        <v>18010004</v>
      </c>
      <c r="Q220" s="32">
        <v>1394656</v>
      </c>
      <c r="R220" s="32">
        <v>19404660</v>
      </c>
      <c r="S220" s="32">
        <v>27997775</v>
      </c>
      <c r="T220" s="32">
        <v>4976857</v>
      </c>
      <c r="U220" s="32">
        <v>4421622</v>
      </c>
      <c r="V220" s="20">
        <f>+$M220/$P220</f>
        <v>2.059021197330106</v>
      </c>
      <c r="W220" s="18">
        <f>+$R220/$O220</f>
        <v>0.40935998330043594</v>
      </c>
      <c r="X220" s="32">
        <f>+$T220/$U220</f>
        <v>1.125572697078131</v>
      </c>
      <c r="Y220" s="8">
        <f>+$T220/$S220</f>
        <v>0.17775901835056535</v>
      </c>
      <c r="AA220" s="35">
        <f>+$T220/$O220</f>
        <v>0.10499158956707604</v>
      </c>
    </row>
    <row r="221" spans="1:28" x14ac:dyDescent="0.3">
      <c r="A221" s="33">
        <v>21974</v>
      </c>
      <c r="B221" s="32" t="s">
        <v>32</v>
      </c>
      <c r="C221" s="32" t="s">
        <v>25</v>
      </c>
      <c r="D221" s="32">
        <v>900013343</v>
      </c>
      <c r="E221" s="32" t="s">
        <v>658</v>
      </c>
      <c r="F221" s="32" t="s">
        <v>58</v>
      </c>
      <c r="G221" s="32" t="s">
        <v>59</v>
      </c>
      <c r="H221" s="32" t="s">
        <v>51</v>
      </c>
      <c r="I221" s="32" t="s">
        <v>659</v>
      </c>
      <c r="J221" s="32" t="s">
        <v>29</v>
      </c>
      <c r="K221" s="32" t="s">
        <v>29</v>
      </c>
      <c r="L221" s="32" t="s">
        <v>30</v>
      </c>
      <c r="M221" s="32">
        <v>2326686</v>
      </c>
      <c r="N221" s="32">
        <v>39999</v>
      </c>
      <c r="O221" s="32">
        <v>2366685</v>
      </c>
      <c r="P221" s="32">
        <v>1020010</v>
      </c>
      <c r="Q221" s="32">
        <v>564629</v>
      </c>
      <c r="R221" s="32">
        <v>1584639</v>
      </c>
      <c r="S221" s="32">
        <v>782046</v>
      </c>
      <c r="T221" s="32">
        <v>250741</v>
      </c>
      <c r="U221" s="32">
        <v>284383</v>
      </c>
      <c r="V221" s="20">
        <f>+$M221/$P221</f>
        <v>2.28104234272213</v>
      </c>
      <c r="W221" s="18">
        <f>+$R221/$O221</f>
        <v>0.66956058791093875</v>
      </c>
      <c r="X221" s="32">
        <f>+$T221/$U221</f>
        <v>0.88170178948811995</v>
      </c>
      <c r="Y221" s="8">
        <f>+$T221/$S221</f>
        <v>0.32062180485546887</v>
      </c>
      <c r="AA221" s="35">
        <f>+$T221/$O221</f>
        <v>0.10594608069937486</v>
      </c>
    </row>
    <row r="222" spans="1:28" x14ac:dyDescent="0.3">
      <c r="A222" s="33">
        <v>10242</v>
      </c>
      <c r="B222" s="32" t="s">
        <v>32</v>
      </c>
      <c r="C222" s="32" t="s">
        <v>25</v>
      </c>
      <c r="D222" s="32">
        <v>830006334</v>
      </c>
      <c r="E222" s="32" t="s">
        <v>429</v>
      </c>
      <c r="F222" s="32" t="s">
        <v>58</v>
      </c>
      <c r="G222" s="32" t="s">
        <v>59</v>
      </c>
      <c r="H222" s="32" t="s">
        <v>27</v>
      </c>
      <c r="I222" s="32" t="s">
        <v>430</v>
      </c>
      <c r="J222" s="32" t="s">
        <v>29</v>
      </c>
      <c r="K222" s="32" t="s">
        <v>29</v>
      </c>
      <c r="L222" s="32" t="s">
        <v>30</v>
      </c>
      <c r="M222" s="32">
        <v>9996976</v>
      </c>
      <c r="N222" s="32">
        <v>7791715</v>
      </c>
      <c r="O222" s="32">
        <v>17788691</v>
      </c>
      <c r="P222" s="32">
        <v>3224369</v>
      </c>
      <c r="Q222" s="32">
        <v>1502058</v>
      </c>
      <c r="R222" s="32">
        <v>4726427</v>
      </c>
      <c r="S222" s="32">
        <v>13062264</v>
      </c>
      <c r="T222" s="32">
        <v>1888700</v>
      </c>
      <c r="U222" s="32">
        <v>793484</v>
      </c>
      <c r="V222" s="20">
        <f>+$M222/$P222</f>
        <v>3.100444148917199</v>
      </c>
      <c r="W222" s="18">
        <f>+$R222/$O222</f>
        <v>0.26569841479623207</v>
      </c>
      <c r="X222" s="32">
        <f>+$T222/$U222</f>
        <v>2.3802622359114993</v>
      </c>
      <c r="Y222" s="8">
        <f>+$T222/$S222</f>
        <v>0.14459208602735329</v>
      </c>
      <c r="AA222" s="35">
        <f>+$T222/$O222</f>
        <v>0.10617419797780511</v>
      </c>
    </row>
    <row r="223" spans="1:28" x14ac:dyDescent="0.3">
      <c r="A223" s="33">
        <v>5726</v>
      </c>
      <c r="B223" s="32" t="s">
        <v>32</v>
      </c>
      <c r="C223" s="32" t="s">
        <v>25</v>
      </c>
      <c r="D223" s="32">
        <v>802015544</v>
      </c>
      <c r="E223" s="32" t="s">
        <v>374</v>
      </c>
      <c r="F223" s="32" t="s">
        <v>58</v>
      </c>
      <c r="G223" s="32" t="s">
        <v>34</v>
      </c>
      <c r="H223" s="32" t="s">
        <v>27</v>
      </c>
      <c r="I223" s="32" t="s">
        <v>375</v>
      </c>
      <c r="J223" s="32" t="s">
        <v>46</v>
      </c>
      <c r="K223" s="32" t="s">
        <v>47</v>
      </c>
      <c r="L223" s="32" t="s">
        <v>30</v>
      </c>
      <c r="M223" s="32">
        <v>4281775</v>
      </c>
      <c r="N223" s="32">
        <v>1972531</v>
      </c>
      <c r="O223" s="32">
        <v>6254306</v>
      </c>
      <c r="P223" s="32">
        <v>5230017</v>
      </c>
      <c r="Q223" s="32">
        <v>492706</v>
      </c>
      <c r="R223" s="32">
        <v>5722723</v>
      </c>
      <c r="S223" s="32">
        <v>531583</v>
      </c>
      <c r="T223" s="32">
        <v>664759</v>
      </c>
      <c r="U223" s="32">
        <v>85193</v>
      </c>
      <c r="V223" s="20">
        <f>+$M223/$P223</f>
        <v>0.81869236753914953</v>
      </c>
      <c r="W223" s="18">
        <f>+$R223/$O223</f>
        <v>0.91500527796369413</v>
      </c>
      <c r="X223" s="32">
        <f>+$T223/$U223</f>
        <v>7.8029767703919335</v>
      </c>
      <c r="Y223" s="8">
        <f>+$T223/$S223</f>
        <v>1.2505271989510576</v>
      </c>
      <c r="AA223" s="35">
        <f>+$T223/$O223</f>
        <v>0.1062882116736853</v>
      </c>
    </row>
    <row r="224" spans="1:28" x14ac:dyDescent="0.3">
      <c r="A224" s="33">
        <v>23392</v>
      </c>
      <c r="B224" s="32" t="s">
        <v>32</v>
      </c>
      <c r="C224" s="32" t="s">
        <v>25</v>
      </c>
      <c r="D224" s="32">
        <v>900075980</v>
      </c>
      <c r="E224" s="32" t="s">
        <v>681</v>
      </c>
      <c r="F224" s="32" t="s">
        <v>58</v>
      </c>
      <c r="G224" s="32" t="s">
        <v>59</v>
      </c>
      <c r="H224" s="32" t="s">
        <v>27</v>
      </c>
      <c r="I224" s="32" t="s">
        <v>682</v>
      </c>
      <c r="J224" s="32" t="s">
        <v>29</v>
      </c>
      <c r="K224" s="32" t="s">
        <v>29</v>
      </c>
      <c r="L224" s="32" t="s">
        <v>30</v>
      </c>
      <c r="M224" s="32">
        <v>13149432</v>
      </c>
      <c r="O224" s="32">
        <v>13149432</v>
      </c>
      <c r="P224" s="32">
        <v>5192632</v>
      </c>
      <c r="Q224" s="32">
        <v>3715779</v>
      </c>
      <c r="R224" s="32">
        <v>8908411</v>
      </c>
      <c r="S224" s="32">
        <v>4241021</v>
      </c>
      <c r="T224" s="32">
        <v>1398547</v>
      </c>
      <c r="U224" s="32">
        <v>610351</v>
      </c>
      <c r="V224" s="20">
        <f>+$M224/$P224</f>
        <v>2.5323250328542444</v>
      </c>
      <c r="W224" s="18">
        <f>+$R224/$O224</f>
        <v>0.67747496621907322</v>
      </c>
      <c r="X224" s="32">
        <f>+$T224/$U224</f>
        <v>2.2913815165372058</v>
      </c>
      <c r="Y224" s="8">
        <f>+$T224/$S224</f>
        <v>0.32976658215085469</v>
      </c>
      <c r="AA224" s="35">
        <f>+$T224/$O224</f>
        <v>0.10635797804802519</v>
      </c>
    </row>
    <row r="225" spans="1:27" x14ac:dyDescent="0.3">
      <c r="A225" s="33">
        <v>4064</v>
      </c>
      <c r="B225" s="32" t="s">
        <v>32</v>
      </c>
      <c r="C225" s="32" t="s">
        <v>25</v>
      </c>
      <c r="D225" s="32">
        <v>800204547</v>
      </c>
      <c r="E225" s="32" t="s">
        <v>342</v>
      </c>
      <c r="F225" s="32" t="s">
        <v>58</v>
      </c>
      <c r="G225" s="32" t="s">
        <v>59</v>
      </c>
      <c r="H225" s="32" t="s">
        <v>27</v>
      </c>
      <c r="I225" s="32" t="s">
        <v>343</v>
      </c>
      <c r="J225" s="32" t="s">
        <v>29</v>
      </c>
      <c r="K225" s="32" t="s">
        <v>29</v>
      </c>
      <c r="L225" s="32" t="s">
        <v>30</v>
      </c>
      <c r="M225" s="32">
        <v>14177274</v>
      </c>
      <c r="N225" s="32">
        <v>1872269</v>
      </c>
      <c r="O225" s="32">
        <v>16049543</v>
      </c>
      <c r="P225" s="32">
        <v>4375808</v>
      </c>
      <c r="R225" s="32">
        <v>4375808</v>
      </c>
      <c r="S225" s="32">
        <v>11673735</v>
      </c>
      <c r="T225" s="32">
        <v>1711398</v>
      </c>
      <c r="U225" s="32">
        <v>857792</v>
      </c>
      <c r="V225" s="20">
        <f>+$M225/$P225</f>
        <v>3.2399214042298015</v>
      </c>
      <c r="W225" s="18">
        <f>+$R225/$O225</f>
        <v>0.27264377558912423</v>
      </c>
      <c r="X225" s="32">
        <f>+$T225/$U225</f>
        <v>1.9951200290979632</v>
      </c>
      <c r="Y225" s="8">
        <f>+$T225/$S225</f>
        <v>0.14660243700923484</v>
      </c>
      <c r="AA225" s="35">
        <f>+$T225/$O225</f>
        <v>0.10663219507247029</v>
      </c>
    </row>
    <row r="226" spans="1:27" x14ac:dyDescent="0.3">
      <c r="A226" s="33">
        <v>4968</v>
      </c>
      <c r="B226" s="32" t="s">
        <v>32</v>
      </c>
      <c r="C226" s="32" t="s">
        <v>25</v>
      </c>
      <c r="D226" s="32">
        <v>800245475</v>
      </c>
      <c r="E226" s="32" t="s">
        <v>364</v>
      </c>
      <c r="F226" s="32" t="s">
        <v>58</v>
      </c>
      <c r="G226" s="32" t="s">
        <v>59</v>
      </c>
      <c r="H226" s="32" t="s">
        <v>27</v>
      </c>
      <c r="I226" s="32" t="s">
        <v>365</v>
      </c>
      <c r="J226" s="32" t="s">
        <v>158</v>
      </c>
      <c r="K226" s="32" t="s">
        <v>247</v>
      </c>
      <c r="L226" s="32" t="s">
        <v>30</v>
      </c>
      <c r="M226" s="32">
        <v>1635525</v>
      </c>
      <c r="N226" s="32">
        <v>288640</v>
      </c>
      <c r="O226" s="32">
        <v>1924165</v>
      </c>
      <c r="P226" s="32">
        <v>1252565</v>
      </c>
      <c r="R226" s="32">
        <v>1252565</v>
      </c>
      <c r="S226" s="32">
        <v>671600</v>
      </c>
      <c r="T226" s="32">
        <v>207115</v>
      </c>
      <c r="U226" s="32">
        <v>153844</v>
      </c>
      <c r="V226" s="20">
        <f>+$M226/$P226</f>
        <v>1.3057406202472526</v>
      </c>
      <c r="W226" s="18">
        <f>+$R226/$O226</f>
        <v>0.65096548372930596</v>
      </c>
      <c r="X226" s="32">
        <f>+$T226/$U226</f>
        <v>1.3462663477288681</v>
      </c>
      <c r="Y226" s="8">
        <f>+$T226/$S226</f>
        <v>0.30839041095890413</v>
      </c>
      <c r="AA226" s="35">
        <f>+$T226/$O226</f>
        <v>0.10763889791156164</v>
      </c>
    </row>
    <row r="227" spans="1:27" x14ac:dyDescent="0.3">
      <c r="A227" s="33">
        <v>11610</v>
      </c>
      <c r="B227" s="32" t="s">
        <v>32</v>
      </c>
      <c r="C227" s="32" t="s">
        <v>25</v>
      </c>
      <c r="D227" s="32">
        <v>830053900</v>
      </c>
      <c r="E227" s="32" t="s">
        <v>473</v>
      </c>
      <c r="F227" s="32" t="s">
        <v>58</v>
      </c>
      <c r="G227" s="32" t="s">
        <v>59</v>
      </c>
      <c r="H227" s="32" t="s">
        <v>27</v>
      </c>
      <c r="I227" s="32" t="s">
        <v>474</v>
      </c>
      <c r="J227" s="32" t="s">
        <v>29</v>
      </c>
      <c r="K227" s="32" t="s">
        <v>29</v>
      </c>
      <c r="L227" s="32" t="s">
        <v>30</v>
      </c>
      <c r="M227" s="32">
        <v>4799062</v>
      </c>
      <c r="N227" s="32">
        <v>1842920</v>
      </c>
      <c r="O227" s="32">
        <v>6641982</v>
      </c>
      <c r="P227" s="32">
        <v>869432</v>
      </c>
      <c r="Q227" s="32">
        <v>201441</v>
      </c>
      <c r="R227" s="32">
        <v>1070873</v>
      </c>
      <c r="S227" s="32">
        <v>5571109</v>
      </c>
      <c r="T227" s="32">
        <v>720760</v>
      </c>
      <c r="U227" s="32">
        <v>175378</v>
      </c>
      <c r="V227" s="20">
        <f>+$M227/$P227</f>
        <v>5.5197669282934143</v>
      </c>
      <c r="W227" s="18">
        <f>+$R227/$O227</f>
        <v>0.16122792865141761</v>
      </c>
      <c r="X227" s="32">
        <f>+$T227/$U227</f>
        <v>4.1097515081709224</v>
      </c>
      <c r="Y227" s="8">
        <f>+$T227/$S227</f>
        <v>0.12937460028155973</v>
      </c>
      <c r="AA227" s="35">
        <f>+$T227/$O227</f>
        <v>0.10851580145805875</v>
      </c>
    </row>
    <row r="228" spans="1:27" x14ac:dyDescent="0.3">
      <c r="A228" s="33">
        <v>4776</v>
      </c>
      <c r="B228" s="32" t="s">
        <v>24</v>
      </c>
      <c r="C228" s="32" t="s">
        <v>25</v>
      </c>
      <c r="D228" s="32">
        <v>900638609</v>
      </c>
      <c r="E228" s="32" t="s">
        <v>210</v>
      </c>
      <c r="F228" s="32" t="s">
        <v>58</v>
      </c>
      <c r="G228" s="32" t="s">
        <v>59</v>
      </c>
      <c r="H228" s="32" t="s">
        <v>27</v>
      </c>
      <c r="I228" s="32" t="s">
        <v>211</v>
      </c>
      <c r="J228" s="32" t="s">
        <v>29</v>
      </c>
      <c r="K228" s="32" t="s">
        <v>29</v>
      </c>
      <c r="L228" s="32" t="s">
        <v>30</v>
      </c>
      <c r="M228" s="32">
        <v>33654856</v>
      </c>
      <c r="N228" s="32">
        <v>881991</v>
      </c>
      <c r="O228" s="32">
        <v>34536847</v>
      </c>
      <c r="P228" s="32">
        <v>11070372</v>
      </c>
      <c r="Q228" s="32">
        <v>12074865</v>
      </c>
      <c r="R228" s="32">
        <v>23145237</v>
      </c>
      <c r="S228" s="32">
        <v>11391610</v>
      </c>
      <c r="T228" s="32">
        <v>3751841</v>
      </c>
      <c r="U228" s="32">
        <v>277113</v>
      </c>
      <c r="V228" s="20">
        <f>+$M228/$P228</f>
        <v>3.0400835672008131</v>
      </c>
      <c r="W228" s="18">
        <f>+$R228/$O228</f>
        <v>0.67016068374741911</v>
      </c>
      <c r="X228" s="32">
        <f>+$T228/$U228</f>
        <v>13.539029204692671</v>
      </c>
      <c r="Y228" s="8">
        <f>+$T228/$S228</f>
        <v>0.32935125061339005</v>
      </c>
      <c r="AA228" s="35">
        <f>+$T228/$O228</f>
        <v>0.10863299130925298</v>
      </c>
    </row>
    <row r="229" spans="1:27" x14ac:dyDescent="0.3">
      <c r="A229" s="33">
        <v>4398</v>
      </c>
      <c r="B229" s="32" t="s">
        <v>24</v>
      </c>
      <c r="C229" s="32" t="s">
        <v>25</v>
      </c>
      <c r="D229" s="32">
        <v>900481127</v>
      </c>
      <c r="E229" s="32" t="s">
        <v>199</v>
      </c>
      <c r="F229" s="32" t="s">
        <v>58</v>
      </c>
      <c r="G229" s="32" t="s">
        <v>59</v>
      </c>
      <c r="H229" s="32" t="s">
        <v>27</v>
      </c>
      <c r="I229" s="32" t="s">
        <v>200</v>
      </c>
      <c r="J229" s="32" t="s">
        <v>46</v>
      </c>
      <c r="K229" s="32" t="s">
        <v>47</v>
      </c>
      <c r="L229" s="32" t="s">
        <v>30</v>
      </c>
      <c r="M229" s="32">
        <v>83113286</v>
      </c>
      <c r="N229" s="32">
        <v>7126911</v>
      </c>
      <c r="O229" s="32">
        <v>90240197</v>
      </c>
      <c r="P229" s="32">
        <v>41285613</v>
      </c>
      <c r="Q229" s="32">
        <v>2443449</v>
      </c>
      <c r="R229" s="32">
        <v>43729062</v>
      </c>
      <c r="S229" s="32">
        <v>46511135</v>
      </c>
      <c r="T229" s="32">
        <v>9829012</v>
      </c>
      <c r="U229" s="32">
        <v>2823280</v>
      </c>
      <c r="V229" s="20">
        <f>+$M229/$P229</f>
        <v>2.0131295131793245</v>
      </c>
      <c r="W229" s="18">
        <f>+$R229/$O229</f>
        <v>0.48458517882003294</v>
      </c>
      <c r="X229" s="32">
        <f>+$T229/$U229</f>
        <v>3.4814159417415205</v>
      </c>
      <c r="Y229" s="8">
        <f>+$T229/$S229</f>
        <v>0.21132599752725881</v>
      </c>
      <c r="AA229" s="35">
        <f>+$T229/$O229</f>
        <v>0.10892055122619025</v>
      </c>
    </row>
    <row r="230" spans="1:27" x14ac:dyDescent="0.3">
      <c r="A230" s="33">
        <v>18152</v>
      </c>
      <c r="B230" s="32" t="s">
        <v>32</v>
      </c>
      <c r="C230" s="32" t="s">
        <v>25</v>
      </c>
      <c r="D230" s="32">
        <v>860526809</v>
      </c>
      <c r="E230" s="32" t="s">
        <v>612</v>
      </c>
      <c r="F230" s="32" t="s">
        <v>58</v>
      </c>
      <c r="G230" s="32" t="s">
        <v>59</v>
      </c>
      <c r="H230" s="32" t="s">
        <v>27</v>
      </c>
      <c r="I230" s="32" t="s">
        <v>613</v>
      </c>
      <c r="J230" s="32" t="s">
        <v>29</v>
      </c>
      <c r="K230" s="32" t="s">
        <v>29</v>
      </c>
      <c r="L230" s="32" t="s">
        <v>30</v>
      </c>
      <c r="M230" s="32">
        <v>14214750</v>
      </c>
      <c r="N230" s="32">
        <v>7437714</v>
      </c>
      <c r="O230" s="32">
        <v>21652464</v>
      </c>
      <c r="P230" s="32">
        <v>8208649</v>
      </c>
      <c r="Q230" s="32">
        <v>4622273</v>
      </c>
      <c r="R230" s="32">
        <v>12830922</v>
      </c>
      <c r="S230" s="32">
        <v>8821542</v>
      </c>
      <c r="T230" s="32">
        <v>2361957</v>
      </c>
      <c r="U230" s="32">
        <v>1699625</v>
      </c>
      <c r="V230" s="20">
        <f>+$M230/$P230</f>
        <v>1.73167959794602</v>
      </c>
      <c r="W230" s="18">
        <f>+$R230/$O230</f>
        <v>0.59258484392353683</v>
      </c>
      <c r="X230" s="32">
        <f>+$T230/$U230</f>
        <v>1.3896930205192322</v>
      </c>
      <c r="Y230" s="8">
        <f>+$T230/$S230</f>
        <v>0.26774876773244405</v>
      </c>
      <c r="AA230" s="35">
        <f>+$T230/$O230</f>
        <v>0.10908490599499437</v>
      </c>
    </row>
    <row r="231" spans="1:27" x14ac:dyDescent="0.3">
      <c r="A231" s="33">
        <v>5174</v>
      </c>
      <c r="B231" s="32" t="s">
        <v>24</v>
      </c>
      <c r="C231" s="32" t="s">
        <v>25</v>
      </c>
      <c r="D231" s="32">
        <v>900896981</v>
      </c>
      <c r="E231" s="32" t="s">
        <v>222</v>
      </c>
      <c r="F231" s="32" t="s">
        <v>58</v>
      </c>
      <c r="G231" s="32" t="s">
        <v>59</v>
      </c>
      <c r="H231" s="32" t="s">
        <v>27</v>
      </c>
      <c r="I231" s="32" t="s">
        <v>223</v>
      </c>
      <c r="J231" s="32" t="s">
        <v>29</v>
      </c>
      <c r="K231" s="32" t="s">
        <v>29</v>
      </c>
      <c r="L231" s="32" t="s">
        <v>30</v>
      </c>
      <c r="M231" s="32">
        <v>45832764</v>
      </c>
      <c r="N231" s="32">
        <v>7354842</v>
      </c>
      <c r="O231" s="32">
        <v>53187606</v>
      </c>
      <c r="P231" s="32">
        <v>19598682</v>
      </c>
      <c r="Q231" s="32">
        <v>6523413</v>
      </c>
      <c r="R231" s="32">
        <v>26122095</v>
      </c>
      <c r="S231" s="32">
        <v>27065511</v>
      </c>
      <c r="T231" s="32">
        <v>5876352</v>
      </c>
      <c r="U231" s="32">
        <v>520354</v>
      </c>
      <c r="V231" s="20">
        <f>+$M231/$P231</f>
        <v>2.3385635830001221</v>
      </c>
      <c r="W231" s="18">
        <f>+$R231/$O231</f>
        <v>0.49113124211681947</v>
      </c>
      <c r="X231" s="32">
        <f>+$T231/$U231</f>
        <v>11.29298900363983</v>
      </c>
      <c r="Y231" s="8">
        <f>+$T231/$S231</f>
        <v>0.21711587119119974</v>
      </c>
      <c r="AA231" s="35">
        <f>+$T231/$O231</f>
        <v>0.11048348368979044</v>
      </c>
    </row>
    <row r="232" spans="1:27" x14ac:dyDescent="0.3">
      <c r="A232" s="33">
        <v>36858</v>
      </c>
      <c r="B232" s="32" t="s">
        <v>32</v>
      </c>
      <c r="C232" s="32" t="s">
        <v>25</v>
      </c>
      <c r="D232" s="32">
        <v>900553715</v>
      </c>
      <c r="E232" s="32" t="s">
        <v>893</v>
      </c>
      <c r="F232" s="32" t="s">
        <v>58</v>
      </c>
      <c r="G232" s="32" t="s">
        <v>59</v>
      </c>
      <c r="H232" s="32" t="s">
        <v>27</v>
      </c>
      <c r="I232" s="32" t="s">
        <v>894</v>
      </c>
      <c r="J232" s="32" t="s">
        <v>29</v>
      </c>
      <c r="K232" s="32" t="s">
        <v>29</v>
      </c>
      <c r="L232" s="32" t="s">
        <v>30</v>
      </c>
      <c r="M232" s="32">
        <v>21093428</v>
      </c>
      <c r="N232" s="32">
        <v>148365</v>
      </c>
      <c r="O232" s="32">
        <v>21241793</v>
      </c>
      <c r="P232" s="32">
        <v>10172400</v>
      </c>
      <c r="Q232" s="32">
        <v>4420111</v>
      </c>
      <c r="R232" s="32">
        <v>14592511</v>
      </c>
      <c r="S232" s="32">
        <v>6649282</v>
      </c>
      <c r="T232" s="32">
        <v>2351003</v>
      </c>
      <c r="U232" s="32">
        <v>1210678</v>
      </c>
      <c r="V232" s="20">
        <f>+$M232/$P232</f>
        <v>2.0735940387715779</v>
      </c>
      <c r="W232" s="18">
        <f>+$R232/$O232</f>
        <v>0.68697171655895528</v>
      </c>
      <c r="X232" s="32">
        <f>+$T232/$U232</f>
        <v>1.9418895858353749</v>
      </c>
      <c r="Y232" s="8">
        <f>+$T232/$S232</f>
        <v>0.3535724609063054</v>
      </c>
      <c r="AA232" s="35">
        <f>+$T232/$O232</f>
        <v>0.11067818050952667</v>
      </c>
    </row>
    <row r="233" spans="1:27" x14ac:dyDescent="0.3">
      <c r="A233" s="33">
        <v>16680</v>
      </c>
      <c r="B233" s="32" t="s">
        <v>32</v>
      </c>
      <c r="C233" s="32" t="s">
        <v>25</v>
      </c>
      <c r="D233" s="32">
        <v>860055371</v>
      </c>
      <c r="E233" s="32" t="s">
        <v>584</v>
      </c>
      <c r="F233" s="32" t="s">
        <v>58</v>
      </c>
      <c r="G233" s="32" t="s">
        <v>59</v>
      </c>
      <c r="H233" s="32" t="s">
        <v>27</v>
      </c>
      <c r="I233" s="32" t="s">
        <v>585</v>
      </c>
      <c r="J233" s="32" t="s">
        <v>29</v>
      </c>
      <c r="K233" s="32" t="s">
        <v>29</v>
      </c>
      <c r="L233" s="32" t="s">
        <v>30</v>
      </c>
      <c r="M233" s="32">
        <v>7414248</v>
      </c>
      <c r="N233" s="32">
        <v>7055322</v>
      </c>
      <c r="O233" s="32">
        <v>14469570</v>
      </c>
      <c r="P233" s="32">
        <v>3675331</v>
      </c>
      <c r="Q233" s="32">
        <v>1363600</v>
      </c>
      <c r="R233" s="32">
        <v>5038931</v>
      </c>
      <c r="S233" s="32">
        <v>9430639</v>
      </c>
      <c r="T233" s="32">
        <v>1606878</v>
      </c>
      <c r="U233" s="32">
        <v>702922</v>
      </c>
      <c r="V233" s="20">
        <f>+$M233/$P233</f>
        <v>2.0173007546803268</v>
      </c>
      <c r="W233" s="18">
        <f>+$R233/$O233</f>
        <v>0.34824331338111636</v>
      </c>
      <c r="X233" s="32">
        <f>+$T233/$U233</f>
        <v>2.2859975929050451</v>
      </c>
      <c r="Y233" s="8">
        <f>+$T233/$S233</f>
        <v>0.17038909028327773</v>
      </c>
      <c r="AA233" s="35">
        <f>+$T233/$O233</f>
        <v>0.11105222891903491</v>
      </c>
    </row>
    <row r="234" spans="1:27" x14ac:dyDescent="0.3">
      <c r="A234" s="33">
        <v>38454</v>
      </c>
      <c r="B234" s="32" t="s">
        <v>32</v>
      </c>
      <c r="C234" s="32" t="s">
        <v>25</v>
      </c>
      <c r="D234" s="32">
        <v>900624066</v>
      </c>
      <c r="E234" s="32" t="s">
        <v>911</v>
      </c>
      <c r="F234" s="32" t="s">
        <v>58</v>
      </c>
      <c r="G234" s="32" t="s">
        <v>59</v>
      </c>
      <c r="H234" s="32" t="s">
        <v>27</v>
      </c>
      <c r="I234" s="32" t="s">
        <v>912</v>
      </c>
      <c r="J234" s="32" t="s">
        <v>29</v>
      </c>
      <c r="K234" s="32" t="s">
        <v>29</v>
      </c>
      <c r="L234" s="32" t="s">
        <v>30</v>
      </c>
      <c r="M234" s="32">
        <v>12828463</v>
      </c>
      <c r="N234" s="32">
        <v>511724</v>
      </c>
      <c r="O234" s="32">
        <v>13340187</v>
      </c>
      <c r="P234" s="32">
        <v>8186758</v>
      </c>
      <c r="R234" s="32">
        <v>8186758</v>
      </c>
      <c r="S234" s="32">
        <v>5153429</v>
      </c>
      <c r="T234" s="32">
        <v>1506972</v>
      </c>
      <c r="U234" s="32">
        <v>1190180</v>
      </c>
      <c r="V234" s="20">
        <f>+$M234/$P234</f>
        <v>1.5669771843750604</v>
      </c>
      <c r="W234" s="18">
        <f>+$R234/$O234</f>
        <v>0.61369139727951338</v>
      </c>
      <c r="X234" s="32">
        <f>+$T234/$U234</f>
        <v>1.2661715034700634</v>
      </c>
      <c r="Y234" s="8">
        <f>+$T234/$S234</f>
        <v>0.29242122089971551</v>
      </c>
      <c r="AA234" s="35">
        <f>+$T234/$O234</f>
        <v>0.11296483325158785</v>
      </c>
    </row>
    <row r="235" spans="1:27" x14ac:dyDescent="0.3">
      <c r="A235" s="33">
        <v>464</v>
      </c>
      <c r="B235" s="32" t="s">
        <v>32</v>
      </c>
      <c r="C235" s="32" t="s">
        <v>25</v>
      </c>
      <c r="D235" s="32">
        <v>800019856</v>
      </c>
      <c r="E235" s="32" t="s">
        <v>272</v>
      </c>
      <c r="F235" s="32" t="s">
        <v>58</v>
      </c>
      <c r="G235" s="32" t="s">
        <v>59</v>
      </c>
      <c r="H235" s="32" t="s">
        <v>27</v>
      </c>
      <c r="I235" s="32" t="s">
        <v>273</v>
      </c>
      <c r="J235" s="32" t="s">
        <v>274</v>
      </c>
      <c r="K235" s="32" t="s">
        <v>275</v>
      </c>
      <c r="L235" s="32" t="s">
        <v>30</v>
      </c>
      <c r="M235" s="32">
        <v>32653635</v>
      </c>
      <c r="N235" s="32">
        <v>2240402</v>
      </c>
      <c r="O235" s="32">
        <v>34894037</v>
      </c>
      <c r="P235" s="32">
        <v>5703409</v>
      </c>
      <c r="Q235" s="32">
        <v>8574699</v>
      </c>
      <c r="R235" s="32">
        <v>14278108</v>
      </c>
      <c r="S235" s="32">
        <v>20615929</v>
      </c>
      <c r="T235" s="32">
        <v>3952651</v>
      </c>
      <c r="U235" s="32">
        <v>773144</v>
      </c>
      <c r="V235" s="20">
        <f>+$M235/$P235</f>
        <v>5.7252837732661295</v>
      </c>
      <c r="W235" s="18">
        <f>+$R235/$O235</f>
        <v>0.40918475555006717</v>
      </c>
      <c r="X235" s="32">
        <f>+$T235/$U235</f>
        <v>5.1124383038606007</v>
      </c>
      <c r="Y235" s="8">
        <f>+$T235/$S235</f>
        <v>0.19172800798838607</v>
      </c>
      <c r="AA235" s="35">
        <f>+$T235/$O235</f>
        <v>0.11327582990755698</v>
      </c>
    </row>
    <row r="236" spans="1:27" x14ac:dyDescent="0.3">
      <c r="A236" s="33">
        <v>11054</v>
      </c>
      <c r="B236" s="32" t="s">
        <v>32</v>
      </c>
      <c r="C236" s="32" t="s">
        <v>25</v>
      </c>
      <c r="D236" s="32">
        <v>830035136</v>
      </c>
      <c r="E236" s="32" t="s">
        <v>461</v>
      </c>
      <c r="F236" s="32" t="s">
        <v>58</v>
      </c>
      <c r="G236" s="32" t="s">
        <v>59</v>
      </c>
      <c r="H236" s="32" t="s">
        <v>27</v>
      </c>
      <c r="I236" s="32" t="s">
        <v>462</v>
      </c>
      <c r="J236" s="32" t="s">
        <v>29</v>
      </c>
      <c r="K236" s="32" t="s">
        <v>29</v>
      </c>
      <c r="L236" s="32" t="s">
        <v>30</v>
      </c>
      <c r="M236" s="32">
        <v>16318948</v>
      </c>
      <c r="N236" s="32">
        <v>5748953</v>
      </c>
      <c r="O236" s="32">
        <v>22067901</v>
      </c>
      <c r="P236" s="32">
        <v>10440464</v>
      </c>
      <c r="Q236" s="32">
        <v>3572565</v>
      </c>
      <c r="R236" s="32">
        <v>14013029</v>
      </c>
      <c r="S236" s="32">
        <v>8054872</v>
      </c>
      <c r="T236" s="32">
        <v>2504447</v>
      </c>
      <c r="U236" s="32">
        <v>1032003</v>
      </c>
      <c r="V236" s="20">
        <f>+$M236/$P236</f>
        <v>1.5630481557141522</v>
      </c>
      <c r="W236" s="18">
        <f>+$R236/$O236</f>
        <v>0.63499600619016738</v>
      </c>
      <c r="X236" s="32">
        <f>+$T236/$U236</f>
        <v>2.4267826740813736</v>
      </c>
      <c r="Y236" s="8">
        <f>+$T236/$S236</f>
        <v>0.3109232524117081</v>
      </c>
      <c r="AA236" s="35">
        <f>+$T236/$O236</f>
        <v>0.11348822889861614</v>
      </c>
    </row>
    <row r="237" spans="1:27" x14ac:dyDescent="0.3">
      <c r="A237" s="33">
        <v>28270</v>
      </c>
      <c r="B237" s="32" t="s">
        <v>32</v>
      </c>
      <c r="C237" s="32" t="s">
        <v>25</v>
      </c>
      <c r="D237" s="32">
        <v>900261089</v>
      </c>
      <c r="E237" s="32" t="s">
        <v>758</v>
      </c>
      <c r="F237" s="32" t="s">
        <v>58</v>
      </c>
      <c r="G237" s="32" t="s">
        <v>59</v>
      </c>
      <c r="H237" s="32" t="s">
        <v>44</v>
      </c>
      <c r="I237" s="32" t="s">
        <v>759</v>
      </c>
      <c r="J237" s="32" t="s">
        <v>158</v>
      </c>
      <c r="K237" s="32" t="s">
        <v>247</v>
      </c>
      <c r="L237" s="32" t="s">
        <v>30</v>
      </c>
      <c r="M237" s="32">
        <v>30482871</v>
      </c>
      <c r="N237" s="32">
        <v>6633316</v>
      </c>
      <c r="O237" s="32">
        <v>37116187</v>
      </c>
      <c r="P237" s="32">
        <v>22943933</v>
      </c>
      <c r="Q237" s="32">
        <v>3388295</v>
      </c>
      <c r="R237" s="32">
        <v>26332228</v>
      </c>
      <c r="S237" s="32">
        <v>10783959</v>
      </c>
      <c r="T237" s="32">
        <v>4230888</v>
      </c>
      <c r="U237" s="32">
        <v>2844855</v>
      </c>
      <c r="V237" s="20">
        <f>+$M237/$P237</f>
        <v>1.3285808932583616</v>
      </c>
      <c r="W237" s="18">
        <f>+$R237/$O237</f>
        <v>0.70945401800028651</v>
      </c>
      <c r="X237" s="32">
        <f>+$T237/$U237</f>
        <v>1.4872069050970964</v>
      </c>
      <c r="Y237" s="8">
        <f>+$T237/$S237</f>
        <v>0.39233161031120389</v>
      </c>
      <c r="AA237" s="35">
        <f>+$T237/$O237</f>
        <v>0.11399037298739766</v>
      </c>
    </row>
    <row r="238" spans="1:27" x14ac:dyDescent="0.3">
      <c r="A238" s="33">
        <v>29434</v>
      </c>
      <c r="B238" s="32" t="s">
        <v>32</v>
      </c>
      <c r="C238" s="32" t="s">
        <v>25</v>
      </c>
      <c r="D238" s="32">
        <v>900311609</v>
      </c>
      <c r="E238" s="32" t="s">
        <v>777</v>
      </c>
      <c r="F238" s="32" t="s">
        <v>58</v>
      </c>
      <c r="G238" s="32" t="s">
        <v>59</v>
      </c>
      <c r="H238" s="32" t="s">
        <v>27</v>
      </c>
      <c r="I238" s="32" t="s">
        <v>778</v>
      </c>
      <c r="J238" s="32" t="s">
        <v>29</v>
      </c>
      <c r="K238" s="32" t="s">
        <v>29</v>
      </c>
      <c r="L238" s="32" t="s">
        <v>30</v>
      </c>
      <c r="M238" s="32">
        <v>10947967</v>
      </c>
      <c r="N238" s="32">
        <v>2255961</v>
      </c>
      <c r="O238" s="32">
        <v>13203928</v>
      </c>
      <c r="P238" s="32">
        <v>5985287</v>
      </c>
      <c r="R238" s="32">
        <v>5985287</v>
      </c>
      <c r="S238" s="32">
        <v>7218641</v>
      </c>
      <c r="T238" s="32">
        <v>1508137</v>
      </c>
      <c r="V238" s="20">
        <f>+$M238/$P238</f>
        <v>1.8291465388376531</v>
      </c>
      <c r="W238" s="18">
        <f>+$R238/$O238</f>
        <v>0.45329594344955532</v>
      </c>
      <c r="Y238" s="8">
        <f>+$T238/$S238</f>
        <v>0.20892256589571362</v>
      </c>
      <c r="AA238" s="35">
        <f>+$T238/$O238</f>
        <v>0.11421881428011423</v>
      </c>
    </row>
    <row r="239" spans="1:27" x14ac:dyDescent="0.3">
      <c r="A239" s="33">
        <v>24306</v>
      </c>
      <c r="B239" s="32" t="s">
        <v>32</v>
      </c>
      <c r="C239" s="32" t="s">
        <v>25</v>
      </c>
      <c r="D239" s="32">
        <v>900110270</v>
      </c>
      <c r="E239" s="32" t="s">
        <v>695</v>
      </c>
      <c r="F239" s="32" t="s">
        <v>58</v>
      </c>
      <c r="G239" s="32" t="s">
        <v>59</v>
      </c>
      <c r="H239" s="32" t="s">
        <v>27</v>
      </c>
      <c r="I239" s="32" t="s">
        <v>696</v>
      </c>
      <c r="J239" s="32" t="s">
        <v>29</v>
      </c>
      <c r="K239" s="32" t="s">
        <v>29</v>
      </c>
      <c r="L239" s="32" t="s">
        <v>30</v>
      </c>
      <c r="M239" s="32">
        <v>1989429</v>
      </c>
      <c r="N239" s="32">
        <v>262866</v>
      </c>
      <c r="O239" s="32">
        <v>2252295</v>
      </c>
      <c r="P239" s="32">
        <v>1041644</v>
      </c>
      <c r="R239" s="32">
        <v>1041644</v>
      </c>
      <c r="S239" s="32">
        <v>1210651</v>
      </c>
      <c r="T239" s="32">
        <v>257596</v>
      </c>
      <c r="U239" s="32">
        <v>142238</v>
      </c>
      <c r="V239" s="20">
        <f>+$M239/$P239</f>
        <v>1.9098933992803684</v>
      </c>
      <c r="W239" s="18">
        <f>+$R239/$O239</f>
        <v>0.46248115810761914</v>
      </c>
      <c r="X239" s="32">
        <f>+$T239/$U239</f>
        <v>1.8110209648617106</v>
      </c>
      <c r="Y239" s="8">
        <f>+$T239/$S239</f>
        <v>0.21277477984984938</v>
      </c>
      <c r="AA239" s="35">
        <f>+$T239/$O239</f>
        <v>0.11437045324879734</v>
      </c>
    </row>
    <row r="240" spans="1:27" x14ac:dyDescent="0.3">
      <c r="A240" s="33">
        <v>4048</v>
      </c>
      <c r="B240" s="32" t="s">
        <v>24</v>
      </c>
      <c r="C240" s="32" t="s">
        <v>25</v>
      </c>
      <c r="D240" s="32">
        <v>900383361</v>
      </c>
      <c r="E240" s="32" t="s">
        <v>186</v>
      </c>
      <c r="F240" s="32" t="s">
        <v>58</v>
      </c>
      <c r="G240" s="32" t="s">
        <v>59</v>
      </c>
      <c r="H240" s="32" t="s">
        <v>27</v>
      </c>
      <c r="I240" s="32" t="s">
        <v>187</v>
      </c>
      <c r="J240" s="32" t="s">
        <v>29</v>
      </c>
      <c r="K240" s="32" t="s">
        <v>29</v>
      </c>
      <c r="L240" s="32" t="s">
        <v>30</v>
      </c>
      <c r="M240" s="32">
        <v>27492510</v>
      </c>
      <c r="N240" s="32">
        <v>2937393</v>
      </c>
      <c r="O240" s="32">
        <v>30429903</v>
      </c>
      <c r="P240" s="32">
        <v>15986893</v>
      </c>
      <c r="Q240" s="32">
        <v>4597710</v>
      </c>
      <c r="R240" s="32">
        <v>20584603</v>
      </c>
      <c r="S240" s="32">
        <v>9845300</v>
      </c>
      <c r="T240" s="32">
        <v>3496166</v>
      </c>
      <c r="U240" s="32">
        <v>105790</v>
      </c>
      <c r="V240" s="20">
        <f>+$M240/$P240</f>
        <v>1.7196906240630996</v>
      </c>
      <c r="W240" s="18">
        <f>+$R240/$O240</f>
        <v>0.6764596982119857</v>
      </c>
      <c r="X240" s="32">
        <f>+$T240/$U240</f>
        <v>33.048170904622367</v>
      </c>
      <c r="Y240" s="8">
        <f>+$T240/$S240</f>
        <v>0.35511015408367447</v>
      </c>
      <c r="AA240" s="35">
        <f>+$T240/$O240</f>
        <v>0.11489244642022027</v>
      </c>
    </row>
    <row r="241" spans="1:27" x14ac:dyDescent="0.3">
      <c r="A241" s="33">
        <v>23566</v>
      </c>
      <c r="B241" s="32" t="s">
        <v>32</v>
      </c>
      <c r="C241" s="32" t="s">
        <v>25</v>
      </c>
      <c r="D241" s="32">
        <v>900081215</v>
      </c>
      <c r="E241" s="32" t="s">
        <v>687</v>
      </c>
      <c r="F241" s="32" t="s">
        <v>58</v>
      </c>
      <c r="G241" s="32" t="s">
        <v>59</v>
      </c>
      <c r="H241" s="32" t="s">
        <v>27</v>
      </c>
      <c r="I241" s="32" t="s">
        <v>688</v>
      </c>
      <c r="J241" s="32" t="s">
        <v>29</v>
      </c>
      <c r="K241" s="32" t="s">
        <v>29</v>
      </c>
      <c r="L241" s="32" t="s">
        <v>30</v>
      </c>
      <c r="M241" s="32">
        <v>3868517</v>
      </c>
      <c r="N241" s="32">
        <v>717</v>
      </c>
      <c r="O241" s="32">
        <v>3869234</v>
      </c>
      <c r="P241" s="32">
        <v>1288578</v>
      </c>
      <c r="Q241" s="32">
        <v>304073</v>
      </c>
      <c r="R241" s="32">
        <v>1592651</v>
      </c>
      <c r="S241" s="32">
        <v>2276583</v>
      </c>
      <c r="T241" s="32">
        <v>445273</v>
      </c>
      <c r="V241" s="20">
        <f>+$M241/$P241</f>
        <v>3.0021597450833397</v>
      </c>
      <c r="W241" s="18">
        <f>+$R241/$O241</f>
        <v>0.41161919904559918</v>
      </c>
      <c r="Y241" s="8">
        <f>+$T241/$S241</f>
        <v>0.19558830053637402</v>
      </c>
      <c r="AA241" s="35">
        <f>+$T241/$O241</f>
        <v>0.1150804009269018</v>
      </c>
    </row>
    <row r="242" spans="1:27" x14ac:dyDescent="0.3">
      <c r="A242" s="33">
        <v>18360</v>
      </c>
      <c r="B242" s="32" t="s">
        <v>32</v>
      </c>
      <c r="C242" s="32" t="s">
        <v>25</v>
      </c>
      <c r="D242" s="32">
        <v>860534810</v>
      </c>
      <c r="E242" s="32" t="s">
        <v>614</v>
      </c>
      <c r="F242" s="32" t="s">
        <v>58</v>
      </c>
      <c r="G242" s="32" t="s">
        <v>59</v>
      </c>
      <c r="H242" s="32" t="s">
        <v>27</v>
      </c>
      <c r="I242" s="32" t="s">
        <v>615</v>
      </c>
      <c r="J242" s="32" t="s">
        <v>29</v>
      </c>
      <c r="K242" s="32" t="s">
        <v>29</v>
      </c>
      <c r="L242" s="32" t="s">
        <v>30</v>
      </c>
      <c r="M242" s="32">
        <v>6300672</v>
      </c>
      <c r="N242" s="32">
        <v>4181519</v>
      </c>
      <c r="O242" s="32">
        <v>10482191</v>
      </c>
      <c r="P242" s="32">
        <v>1260130</v>
      </c>
      <c r="Q242" s="32">
        <v>4499389</v>
      </c>
      <c r="R242" s="32">
        <v>5759519</v>
      </c>
      <c r="S242" s="32">
        <v>4722672</v>
      </c>
      <c r="T242" s="32">
        <v>1207582</v>
      </c>
      <c r="V242" s="20">
        <f>+$M242/$P242</f>
        <v>5.0000174585161847</v>
      </c>
      <c r="W242" s="18">
        <f>+$R242/$O242</f>
        <v>0.54945755138405705</v>
      </c>
      <c r="Y242" s="8">
        <f>+$T242/$S242</f>
        <v>0.25569889249136929</v>
      </c>
      <c r="AA242" s="35">
        <f>+$T242/$O242</f>
        <v>0.11520320513144627</v>
      </c>
    </row>
    <row r="243" spans="1:27" x14ac:dyDescent="0.3">
      <c r="A243" s="33">
        <v>15358</v>
      </c>
      <c r="B243" s="32" t="s">
        <v>32</v>
      </c>
      <c r="C243" s="32" t="s">
        <v>25</v>
      </c>
      <c r="D243" s="32">
        <v>844000015</v>
      </c>
      <c r="E243" s="32" t="s">
        <v>553</v>
      </c>
      <c r="F243" s="32" t="s">
        <v>58</v>
      </c>
      <c r="G243" s="32" t="s">
        <v>59</v>
      </c>
      <c r="H243" s="32" t="s">
        <v>27</v>
      </c>
      <c r="I243" s="32" t="s">
        <v>554</v>
      </c>
      <c r="J243" s="32" t="s">
        <v>35</v>
      </c>
      <c r="K243" s="32" t="s">
        <v>36</v>
      </c>
      <c r="L243" s="32" t="s">
        <v>30</v>
      </c>
      <c r="M243" s="32">
        <v>5257749</v>
      </c>
      <c r="N243" s="32">
        <v>3473221</v>
      </c>
      <c r="O243" s="32">
        <v>8730970</v>
      </c>
      <c r="P243" s="32">
        <v>1275580</v>
      </c>
      <c r="Q243" s="32">
        <v>1321149</v>
      </c>
      <c r="R243" s="32">
        <v>2596729</v>
      </c>
      <c r="S243" s="32">
        <v>6134241</v>
      </c>
      <c r="T243" s="32">
        <v>1020030</v>
      </c>
      <c r="U243" s="32">
        <v>10169</v>
      </c>
      <c r="V243" s="20">
        <f>+$M243/$P243</f>
        <v>4.1218496683861456</v>
      </c>
      <c r="W243" s="18">
        <f>+$R243/$O243</f>
        <v>0.29741586559110844</v>
      </c>
      <c r="X243" s="32">
        <f>+$T243/$U243</f>
        <v>100.30779821024683</v>
      </c>
      <c r="Y243" s="8">
        <f>+$T243/$S243</f>
        <v>0.16628463081251618</v>
      </c>
      <c r="AA243" s="35">
        <f>+$T243/$O243</f>
        <v>0.11682894340491377</v>
      </c>
    </row>
    <row r="244" spans="1:27" x14ac:dyDescent="0.3">
      <c r="A244" s="33">
        <v>1010</v>
      </c>
      <c r="B244" s="32" t="s">
        <v>24</v>
      </c>
      <c r="C244" s="32" t="s">
        <v>25</v>
      </c>
      <c r="D244" s="32">
        <v>811035407</v>
      </c>
      <c r="E244" s="32" t="s">
        <v>84</v>
      </c>
      <c r="F244" s="32" t="s">
        <v>58</v>
      </c>
      <c r="G244" s="32" t="s">
        <v>59</v>
      </c>
      <c r="H244" s="32" t="s">
        <v>27</v>
      </c>
      <c r="I244" s="32" t="s">
        <v>85</v>
      </c>
      <c r="J244" s="32" t="s">
        <v>41</v>
      </c>
      <c r="K244" s="32" t="s">
        <v>42</v>
      </c>
      <c r="L244" s="32" t="s">
        <v>30</v>
      </c>
      <c r="M244" s="32">
        <v>54283934</v>
      </c>
      <c r="N244" s="32">
        <v>9323626</v>
      </c>
      <c r="O244" s="32">
        <v>63607560</v>
      </c>
      <c r="P244" s="32">
        <v>21560362</v>
      </c>
      <c r="Q244" s="32">
        <v>2903290</v>
      </c>
      <c r="R244" s="32">
        <v>24463652</v>
      </c>
      <c r="S244" s="32">
        <v>39143908</v>
      </c>
      <c r="T244" s="32">
        <v>7441990</v>
      </c>
      <c r="U244" s="32">
        <v>2832890</v>
      </c>
      <c r="V244" s="20">
        <f>+$M244/$P244</f>
        <v>2.5177654252743995</v>
      </c>
      <c r="W244" s="18">
        <f>+$R244/$O244</f>
        <v>0.38460289940378156</v>
      </c>
      <c r="X244" s="32">
        <f>+$T244/$U244</f>
        <v>2.6269957534531874</v>
      </c>
      <c r="Y244" s="8">
        <f>+$T244/$S244</f>
        <v>0.19011872805341767</v>
      </c>
      <c r="AA244" s="35">
        <f>+$T244/$O244</f>
        <v>0.11699851401311416</v>
      </c>
    </row>
    <row r="245" spans="1:27" x14ac:dyDescent="0.3">
      <c r="A245" s="33">
        <v>10276</v>
      </c>
      <c r="B245" s="32" t="s">
        <v>32</v>
      </c>
      <c r="C245" s="32" t="s">
        <v>25</v>
      </c>
      <c r="D245" s="32">
        <v>830007414</v>
      </c>
      <c r="E245" s="32" t="s">
        <v>431</v>
      </c>
      <c r="F245" s="32" t="s">
        <v>58</v>
      </c>
      <c r="G245" s="32" t="s">
        <v>59</v>
      </c>
      <c r="H245" s="32" t="s">
        <v>27</v>
      </c>
      <c r="I245" s="32" t="s">
        <v>432</v>
      </c>
      <c r="J245" s="32" t="s">
        <v>29</v>
      </c>
      <c r="K245" s="32" t="s">
        <v>29</v>
      </c>
      <c r="L245" s="32" t="s">
        <v>30</v>
      </c>
      <c r="M245" s="32">
        <v>8392871</v>
      </c>
      <c r="N245" s="32">
        <v>98390</v>
      </c>
      <c r="O245" s="32">
        <v>8491261</v>
      </c>
      <c r="P245" s="32">
        <v>2530139</v>
      </c>
      <c r="Q245" s="32">
        <v>573759</v>
      </c>
      <c r="R245" s="32">
        <v>3103898</v>
      </c>
      <c r="S245" s="32">
        <v>5387363</v>
      </c>
      <c r="T245" s="32">
        <v>995719</v>
      </c>
      <c r="U245" s="32">
        <v>219339</v>
      </c>
      <c r="V245" s="20">
        <f>+$M245/$P245</f>
        <v>3.3171580691811795</v>
      </c>
      <c r="W245" s="18">
        <f>+$R245/$O245</f>
        <v>0.36554028901007751</v>
      </c>
      <c r="X245" s="32">
        <f>+$T245/$U245</f>
        <v>4.5396349942326717</v>
      </c>
      <c r="Y245" s="8">
        <f>+$T245/$S245</f>
        <v>0.18482493197506833</v>
      </c>
      <c r="AA245" s="35">
        <f>+$T245/$O245</f>
        <v>0.11726397292463393</v>
      </c>
    </row>
    <row r="246" spans="1:27" x14ac:dyDescent="0.3">
      <c r="A246" s="33">
        <v>18144</v>
      </c>
      <c r="B246" s="32" t="s">
        <v>32</v>
      </c>
      <c r="C246" s="32" t="s">
        <v>25</v>
      </c>
      <c r="D246" s="32">
        <v>860526532</v>
      </c>
      <c r="E246" s="32" t="s">
        <v>610</v>
      </c>
      <c r="F246" s="32" t="s">
        <v>58</v>
      </c>
      <c r="G246" s="32" t="s">
        <v>59</v>
      </c>
      <c r="H246" s="32" t="s">
        <v>27</v>
      </c>
      <c r="I246" s="32" t="s">
        <v>611</v>
      </c>
      <c r="J246" s="32" t="s">
        <v>29</v>
      </c>
      <c r="K246" s="32" t="s">
        <v>29</v>
      </c>
      <c r="L246" s="32" t="s">
        <v>30</v>
      </c>
      <c r="M246" s="32">
        <v>3816139</v>
      </c>
      <c r="N246" s="32">
        <v>2397749</v>
      </c>
      <c r="O246" s="32">
        <v>6213888</v>
      </c>
      <c r="P246" s="32">
        <v>3792117</v>
      </c>
      <c r="R246" s="32">
        <v>3792117</v>
      </c>
      <c r="S246" s="32">
        <v>2421771</v>
      </c>
      <c r="T246" s="32">
        <v>730994</v>
      </c>
      <c r="U246" s="32">
        <v>182214</v>
      </c>
      <c r="V246" s="20">
        <f>+$M246/$P246</f>
        <v>1.0063347201576323</v>
      </c>
      <c r="W246" s="18">
        <f>+$R246/$O246</f>
        <v>0.61026478108392046</v>
      </c>
      <c r="X246" s="32">
        <f>+$T246/$U246</f>
        <v>4.0117334562657092</v>
      </c>
      <c r="Y246" s="8">
        <f>+$T246/$S246</f>
        <v>0.30184274235672987</v>
      </c>
      <c r="AA246" s="35">
        <f>+$T246/$O246</f>
        <v>0.11763874727062992</v>
      </c>
    </row>
    <row r="247" spans="1:27" x14ac:dyDescent="0.3">
      <c r="A247" s="33">
        <v>168</v>
      </c>
      <c r="B247" s="32" t="s">
        <v>24</v>
      </c>
      <c r="C247" s="32" t="s">
        <v>25</v>
      </c>
      <c r="D247" s="32">
        <v>800061357</v>
      </c>
      <c r="E247" s="32" t="s">
        <v>64</v>
      </c>
      <c r="F247" s="32" t="s">
        <v>58</v>
      </c>
      <c r="G247" s="32" t="s">
        <v>59</v>
      </c>
      <c r="H247" s="32" t="s">
        <v>44</v>
      </c>
      <c r="I247" s="32" t="s">
        <v>65</v>
      </c>
      <c r="J247" s="32" t="s">
        <v>29</v>
      </c>
      <c r="K247" s="32" t="s">
        <v>29</v>
      </c>
      <c r="L247" s="32" t="s">
        <v>30</v>
      </c>
      <c r="M247" s="32">
        <v>87409767</v>
      </c>
      <c r="N247" s="32">
        <v>19987856</v>
      </c>
      <c r="O247" s="32">
        <v>107397623</v>
      </c>
      <c r="P247" s="32">
        <v>32800609</v>
      </c>
      <c r="Q247" s="32">
        <v>687530</v>
      </c>
      <c r="R247" s="32">
        <v>33488139</v>
      </c>
      <c r="S247" s="32">
        <v>73909484</v>
      </c>
      <c r="T247" s="32">
        <v>12657479</v>
      </c>
      <c r="U247" s="32">
        <v>841406</v>
      </c>
      <c r="V247" s="20">
        <f>+$M247/$P247</f>
        <v>2.6648824416644215</v>
      </c>
      <c r="W247" s="18">
        <f>+$R247/$O247</f>
        <v>0.31181452684478872</v>
      </c>
      <c r="X247" s="32">
        <f>+$T247/$U247</f>
        <v>15.043247849432973</v>
      </c>
      <c r="Y247" s="8">
        <f>+$T247/$S247</f>
        <v>0.17125649260384498</v>
      </c>
      <c r="AA247" s="35">
        <f>+$T247/$O247</f>
        <v>0.11785623039347901</v>
      </c>
    </row>
    <row r="248" spans="1:27" x14ac:dyDescent="0.3">
      <c r="A248" s="33">
        <v>17696</v>
      </c>
      <c r="B248" s="32" t="s">
        <v>32</v>
      </c>
      <c r="C248" s="32" t="s">
        <v>25</v>
      </c>
      <c r="D248" s="32">
        <v>860509225</v>
      </c>
      <c r="E248" s="32" t="s">
        <v>604</v>
      </c>
      <c r="F248" s="32" t="s">
        <v>58</v>
      </c>
      <c r="G248" s="32" t="s">
        <v>59</v>
      </c>
      <c r="H248" s="32" t="s">
        <v>27</v>
      </c>
      <c r="I248" s="32" t="s">
        <v>605</v>
      </c>
      <c r="J248" s="32" t="s">
        <v>29</v>
      </c>
      <c r="K248" s="32" t="s">
        <v>29</v>
      </c>
      <c r="L248" s="32" t="s">
        <v>30</v>
      </c>
      <c r="M248" s="32">
        <v>11237472</v>
      </c>
      <c r="N248" s="32">
        <v>1972322</v>
      </c>
      <c r="O248" s="32">
        <v>13209794</v>
      </c>
      <c r="P248" s="32">
        <v>2841859</v>
      </c>
      <c r="Q248" s="32">
        <v>8944527</v>
      </c>
      <c r="R248" s="32">
        <v>11786386</v>
      </c>
      <c r="S248" s="32">
        <v>1423408</v>
      </c>
      <c r="T248" s="32">
        <v>1557414</v>
      </c>
      <c r="V248" s="20">
        <f>+$M248/$P248</f>
        <v>3.9542679633296376</v>
      </c>
      <c r="W248" s="18">
        <f>+$R248/$O248</f>
        <v>0.89224601080077404</v>
      </c>
      <c r="Y248" s="8">
        <f>+$T248/$S248</f>
        <v>1.0941444757933074</v>
      </c>
      <c r="AA248" s="35">
        <f>+$T248/$O248</f>
        <v>0.1178984320270248</v>
      </c>
    </row>
    <row r="249" spans="1:27" x14ac:dyDescent="0.3">
      <c r="A249" s="33">
        <v>2216</v>
      </c>
      <c r="B249" s="32" t="s">
        <v>32</v>
      </c>
      <c r="C249" s="32" t="s">
        <v>25</v>
      </c>
      <c r="D249" s="32">
        <v>800115389</v>
      </c>
      <c r="E249" s="32" t="s">
        <v>310</v>
      </c>
      <c r="F249" s="32" t="s">
        <v>58</v>
      </c>
      <c r="G249" s="32" t="s">
        <v>59</v>
      </c>
      <c r="H249" s="32" t="s">
        <v>51</v>
      </c>
      <c r="I249" s="32" t="s">
        <v>311</v>
      </c>
      <c r="J249" s="32" t="s">
        <v>29</v>
      </c>
      <c r="K249" s="32" t="s">
        <v>29</v>
      </c>
      <c r="L249" s="32" t="s">
        <v>30</v>
      </c>
      <c r="M249" s="32">
        <v>2661310</v>
      </c>
      <c r="N249" s="32">
        <v>957083</v>
      </c>
      <c r="O249" s="32">
        <v>3618393</v>
      </c>
      <c r="P249" s="32">
        <v>756957</v>
      </c>
      <c r="Q249" s="32">
        <v>6944</v>
      </c>
      <c r="R249" s="32">
        <v>763901</v>
      </c>
      <c r="S249" s="32">
        <v>2854492</v>
      </c>
      <c r="T249" s="32">
        <v>428996</v>
      </c>
      <c r="V249" s="20">
        <f>+$M249/$P249</f>
        <v>3.5158007654331751</v>
      </c>
      <c r="W249" s="18">
        <f>+$R249/$O249</f>
        <v>0.21111609490732489</v>
      </c>
      <c r="Y249" s="8">
        <f>+$T249/$S249</f>
        <v>0.15028803724095216</v>
      </c>
      <c r="AA249" s="35">
        <f>+$T249/$O249</f>
        <v>0.11855981370735573</v>
      </c>
    </row>
    <row r="250" spans="1:27" x14ac:dyDescent="0.3">
      <c r="A250" s="33">
        <v>10782</v>
      </c>
      <c r="B250" s="32" t="s">
        <v>32</v>
      </c>
      <c r="C250" s="32" t="s">
        <v>25</v>
      </c>
      <c r="D250" s="32">
        <v>830025916</v>
      </c>
      <c r="E250" s="32" t="s">
        <v>455</v>
      </c>
      <c r="F250" s="32" t="s">
        <v>58</v>
      </c>
      <c r="G250" s="32" t="s">
        <v>59</v>
      </c>
      <c r="H250" s="32" t="s">
        <v>27</v>
      </c>
      <c r="I250" s="32" t="s">
        <v>456</v>
      </c>
      <c r="J250" s="32" t="s">
        <v>29</v>
      </c>
      <c r="K250" s="32" t="s">
        <v>29</v>
      </c>
      <c r="L250" s="32" t="s">
        <v>30</v>
      </c>
      <c r="M250" s="32">
        <v>18200657</v>
      </c>
      <c r="N250" s="32">
        <v>10541865</v>
      </c>
      <c r="O250" s="32">
        <v>28742522</v>
      </c>
      <c r="P250" s="32">
        <v>6689143</v>
      </c>
      <c r="Q250" s="32">
        <v>3036654</v>
      </c>
      <c r="R250" s="32">
        <v>9725797</v>
      </c>
      <c r="S250" s="32">
        <v>19016725</v>
      </c>
      <c r="T250" s="32">
        <v>3409778</v>
      </c>
      <c r="U250" s="32">
        <v>1057631</v>
      </c>
      <c r="V250" s="20">
        <f>+$M250/$P250</f>
        <v>2.7209250871150461</v>
      </c>
      <c r="W250" s="18">
        <f>+$R250/$O250</f>
        <v>0.33837660453038881</v>
      </c>
      <c r="X250" s="32">
        <f>+$T250/$U250</f>
        <v>3.2239769825203686</v>
      </c>
      <c r="Y250" s="8">
        <f>+$T250/$S250</f>
        <v>0.17930416514936195</v>
      </c>
      <c r="AA250" s="35">
        <f>+$T250/$O250</f>
        <v>0.11863183056796478</v>
      </c>
    </row>
    <row r="251" spans="1:27" x14ac:dyDescent="0.3">
      <c r="A251" s="33">
        <v>23812</v>
      </c>
      <c r="B251" s="32" t="s">
        <v>32</v>
      </c>
      <c r="C251" s="32" t="s">
        <v>25</v>
      </c>
      <c r="D251" s="32">
        <v>900089543</v>
      </c>
      <c r="E251" s="32" t="s">
        <v>691</v>
      </c>
      <c r="F251" s="32" t="s">
        <v>58</v>
      </c>
      <c r="G251" s="32" t="s">
        <v>59</v>
      </c>
      <c r="H251" s="32" t="s">
        <v>44</v>
      </c>
      <c r="I251" s="32" t="s">
        <v>692</v>
      </c>
      <c r="J251" s="32" t="s">
        <v>29</v>
      </c>
      <c r="K251" s="32" t="s">
        <v>29</v>
      </c>
      <c r="L251" s="32" t="s">
        <v>30</v>
      </c>
      <c r="M251" s="32">
        <v>2626980</v>
      </c>
      <c r="N251" s="32">
        <v>348770</v>
      </c>
      <c r="O251" s="32">
        <v>2975750</v>
      </c>
      <c r="P251" s="32">
        <v>726400</v>
      </c>
      <c r="R251" s="32">
        <v>726400</v>
      </c>
      <c r="S251" s="32">
        <v>2249350</v>
      </c>
      <c r="T251" s="32">
        <v>353040</v>
      </c>
      <c r="V251" s="20">
        <f>+$M251/$P251</f>
        <v>3.6164372246696037</v>
      </c>
      <c r="W251" s="18">
        <f>+$R251/$O251</f>
        <v>0.24410652776610939</v>
      </c>
      <c r="Y251" s="8">
        <f>+$T251/$S251</f>
        <v>0.15695200835797007</v>
      </c>
      <c r="AA251" s="35">
        <f>+$T251/$O251</f>
        <v>0.11863899857178863</v>
      </c>
    </row>
    <row r="252" spans="1:27" x14ac:dyDescent="0.3">
      <c r="A252" s="33">
        <v>29376</v>
      </c>
      <c r="B252" s="32" t="s">
        <v>32</v>
      </c>
      <c r="C252" s="32" t="s">
        <v>25</v>
      </c>
      <c r="D252" s="32">
        <v>900309256</v>
      </c>
      <c r="E252" s="32" t="s">
        <v>770</v>
      </c>
      <c r="F252" s="32" t="s">
        <v>58</v>
      </c>
      <c r="G252" s="32" t="s">
        <v>59</v>
      </c>
      <c r="H252" s="32" t="s">
        <v>27</v>
      </c>
      <c r="I252" s="32" t="s">
        <v>771</v>
      </c>
      <c r="J252" s="32" t="s">
        <v>29</v>
      </c>
      <c r="K252" s="32" t="s">
        <v>29</v>
      </c>
      <c r="L252" s="32" t="s">
        <v>30</v>
      </c>
      <c r="M252" s="32">
        <v>4481780</v>
      </c>
      <c r="N252" s="32">
        <v>390714</v>
      </c>
      <c r="O252" s="32">
        <v>4872494</v>
      </c>
      <c r="P252" s="32">
        <v>3194988</v>
      </c>
      <c r="Q252" s="32">
        <v>72657</v>
      </c>
      <c r="R252" s="32">
        <v>3267645</v>
      </c>
      <c r="S252" s="32">
        <v>1604849</v>
      </c>
      <c r="T252" s="32">
        <v>578424</v>
      </c>
      <c r="U252" s="32">
        <v>16164</v>
      </c>
      <c r="V252" s="20">
        <f>+$M252/$P252</f>
        <v>1.402753312375508</v>
      </c>
      <c r="W252" s="18">
        <f>+$R252/$O252</f>
        <v>0.67063089251623498</v>
      </c>
      <c r="X252" s="32">
        <f>+$T252/$U252</f>
        <v>35.784706755753525</v>
      </c>
      <c r="Y252" s="8">
        <f>+$T252/$S252</f>
        <v>0.36042269397307786</v>
      </c>
      <c r="AA252" s="35">
        <f>+$T252/$O252</f>
        <v>0.11871210103080682</v>
      </c>
    </row>
    <row r="253" spans="1:27" x14ac:dyDescent="0.3">
      <c r="A253" s="33">
        <v>7078</v>
      </c>
      <c r="B253" s="32" t="s">
        <v>32</v>
      </c>
      <c r="C253" s="32" t="s">
        <v>25</v>
      </c>
      <c r="D253" s="32">
        <v>805030075</v>
      </c>
      <c r="E253" s="32" t="s">
        <v>396</v>
      </c>
      <c r="F253" s="32" t="s">
        <v>58</v>
      </c>
      <c r="G253" s="32" t="s">
        <v>59</v>
      </c>
      <c r="H253" s="32" t="s">
        <v>27</v>
      </c>
      <c r="I253" s="32" t="s">
        <v>397</v>
      </c>
      <c r="J253" s="32" t="s">
        <v>158</v>
      </c>
      <c r="K253" s="32" t="s">
        <v>159</v>
      </c>
      <c r="L253" s="32" t="s">
        <v>30</v>
      </c>
      <c r="M253" s="32">
        <v>2179059</v>
      </c>
      <c r="N253" s="32">
        <v>910077</v>
      </c>
      <c r="O253" s="32">
        <v>3089136</v>
      </c>
      <c r="P253" s="32">
        <v>550705</v>
      </c>
      <c r="R253" s="32">
        <v>550705</v>
      </c>
      <c r="S253" s="32">
        <v>2538431</v>
      </c>
      <c r="T253" s="32">
        <v>369327</v>
      </c>
      <c r="U253" s="32">
        <v>167532</v>
      </c>
      <c r="V253" s="20">
        <f>+$M253/$P253</f>
        <v>3.9568534878019994</v>
      </c>
      <c r="W253" s="18">
        <f>+$R253/$O253</f>
        <v>0.17827152964453491</v>
      </c>
      <c r="X253" s="32">
        <f>+$T253/$U253</f>
        <v>2.2045161521380989</v>
      </c>
      <c r="Y253" s="8">
        <f>+$T253/$S253</f>
        <v>0.14549420488482848</v>
      </c>
      <c r="AA253" s="35">
        <f>+$T253/$O253</f>
        <v>0.11955673042559473</v>
      </c>
    </row>
    <row r="254" spans="1:27" x14ac:dyDescent="0.3">
      <c r="A254" s="33">
        <v>2376</v>
      </c>
      <c r="B254" s="32" t="s">
        <v>24</v>
      </c>
      <c r="C254" s="32" t="s">
        <v>25</v>
      </c>
      <c r="D254" s="32">
        <v>860510826</v>
      </c>
      <c r="E254" s="32" t="s">
        <v>145</v>
      </c>
      <c r="F254" s="32" t="s">
        <v>58</v>
      </c>
      <c r="G254" s="32" t="s">
        <v>59</v>
      </c>
      <c r="H254" s="32" t="s">
        <v>27</v>
      </c>
      <c r="I254" s="32" t="s">
        <v>146</v>
      </c>
      <c r="J254" s="32" t="s">
        <v>29</v>
      </c>
      <c r="K254" s="32" t="s">
        <v>29</v>
      </c>
      <c r="L254" s="32" t="s">
        <v>30</v>
      </c>
      <c r="M254" s="32">
        <v>52740340</v>
      </c>
      <c r="N254" s="32">
        <v>496239</v>
      </c>
      <c r="O254" s="32">
        <v>53236579</v>
      </c>
      <c r="P254" s="32">
        <v>16038000</v>
      </c>
      <c r="Q254" s="32">
        <v>48733</v>
      </c>
      <c r="R254" s="32">
        <v>16086733</v>
      </c>
      <c r="S254" s="32">
        <v>37149846</v>
      </c>
      <c r="T254" s="32">
        <v>6445298</v>
      </c>
      <c r="U254" s="32">
        <v>0</v>
      </c>
      <c r="V254" s="20">
        <f>+$M254/$P254</f>
        <v>3.2884611547574512</v>
      </c>
      <c r="W254" s="18">
        <f>+$R254/$O254</f>
        <v>0.30217443160650875</v>
      </c>
      <c r="Y254" s="8">
        <f>+$T254/$S254</f>
        <v>0.17349460883364093</v>
      </c>
      <c r="AA254" s="35">
        <f>+$T254/$O254</f>
        <v>0.12106897402254191</v>
      </c>
    </row>
    <row r="255" spans="1:27" x14ac:dyDescent="0.3">
      <c r="A255" s="33">
        <v>35522</v>
      </c>
      <c r="B255" s="32" t="s">
        <v>32</v>
      </c>
      <c r="C255" s="32" t="s">
        <v>25</v>
      </c>
      <c r="D255" s="32">
        <v>900497017</v>
      </c>
      <c r="E255" s="32" t="s">
        <v>869</v>
      </c>
      <c r="F255" s="32" t="s">
        <v>58</v>
      </c>
      <c r="G255" s="32" t="s">
        <v>59</v>
      </c>
      <c r="H255" s="32" t="s">
        <v>27</v>
      </c>
      <c r="I255" s="32" t="s">
        <v>870</v>
      </c>
      <c r="J255" s="32" t="s">
        <v>41</v>
      </c>
      <c r="K255" s="32" t="s">
        <v>42</v>
      </c>
      <c r="L255" s="32" t="s">
        <v>30</v>
      </c>
      <c r="M255" s="32">
        <v>8255978</v>
      </c>
      <c r="N255" s="32">
        <v>157091</v>
      </c>
      <c r="O255" s="32">
        <v>8413069</v>
      </c>
      <c r="P255" s="32">
        <v>4839050</v>
      </c>
      <c r="R255" s="32">
        <v>4839050</v>
      </c>
      <c r="S255" s="32">
        <v>3574019</v>
      </c>
      <c r="T255" s="32">
        <v>1021700</v>
      </c>
      <c r="U255" s="32">
        <v>867483</v>
      </c>
      <c r="V255" s="20">
        <f>+$M255/$P255</f>
        <v>1.7061154565462229</v>
      </c>
      <c r="W255" s="18">
        <f>+$R255/$O255</f>
        <v>0.57518249285724388</v>
      </c>
      <c r="X255" s="32">
        <f>+$T255/$U255</f>
        <v>1.1777752417050247</v>
      </c>
      <c r="Y255" s="8">
        <f>+$T255/$S255</f>
        <v>0.28586865374806347</v>
      </c>
      <c r="AA255" s="35">
        <f>+$T255/$O255</f>
        <v>0.12144200885550802</v>
      </c>
    </row>
    <row r="256" spans="1:27" x14ac:dyDescent="0.3">
      <c r="A256" s="33">
        <v>3340</v>
      </c>
      <c r="B256" s="32" t="s">
        <v>960</v>
      </c>
      <c r="C256" s="32" t="s">
        <v>25</v>
      </c>
      <c r="D256" s="32">
        <v>900504374</v>
      </c>
      <c r="E256" s="32" t="s">
        <v>977</v>
      </c>
      <c r="F256" s="32" t="s">
        <v>58</v>
      </c>
      <c r="G256" s="32" t="s">
        <v>59</v>
      </c>
      <c r="H256" s="32" t="s">
        <v>27</v>
      </c>
      <c r="I256" s="32" t="s">
        <v>978</v>
      </c>
      <c r="J256" s="32" t="s">
        <v>29</v>
      </c>
      <c r="K256" s="32" t="s">
        <v>29</v>
      </c>
      <c r="L256" s="32" t="s">
        <v>30</v>
      </c>
      <c r="M256" s="32">
        <v>9068353</v>
      </c>
      <c r="N256" s="32">
        <v>1523839</v>
      </c>
      <c r="O256" s="32">
        <v>10592192</v>
      </c>
      <c r="P256" s="32">
        <v>5844635</v>
      </c>
      <c r="Q256" s="32">
        <v>133691</v>
      </c>
      <c r="R256" s="32">
        <v>5978326</v>
      </c>
      <c r="S256" s="32">
        <v>4613866</v>
      </c>
      <c r="T256" s="32">
        <v>1301102</v>
      </c>
      <c r="U256" s="32">
        <v>1071418</v>
      </c>
      <c r="V256" s="20">
        <f>+$M256/$P256</f>
        <v>1.5515687463802272</v>
      </c>
      <c r="W256" s="18">
        <f>+$R256/$O256</f>
        <v>0.56440876449369493</v>
      </c>
      <c r="X256" s="32">
        <f>+$T256/$U256</f>
        <v>1.2143738484886384</v>
      </c>
      <c r="Y256" s="8">
        <f>+$T256/$S256</f>
        <v>0.28199822014770259</v>
      </c>
      <c r="AA256" s="35">
        <f>+$T256/$O256</f>
        <v>0.12283595312471678</v>
      </c>
    </row>
    <row r="257" spans="1:27" x14ac:dyDescent="0.3">
      <c r="A257" s="33">
        <v>34024</v>
      </c>
      <c r="B257" s="32" t="s">
        <v>32</v>
      </c>
      <c r="C257" s="32" t="s">
        <v>25</v>
      </c>
      <c r="D257" s="32">
        <v>900448208</v>
      </c>
      <c r="E257" s="32" t="s">
        <v>846</v>
      </c>
      <c r="F257" s="32" t="s">
        <v>58</v>
      </c>
      <c r="G257" s="32" t="s">
        <v>59</v>
      </c>
      <c r="H257" s="32" t="s">
        <v>27</v>
      </c>
      <c r="I257" s="32" t="s">
        <v>847</v>
      </c>
      <c r="J257" s="32" t="s">
        <v>29</v>
      </c>
      <c r="K257" s="32" t="s">
        <v>29</v>
      </c>
      <c r="L257" s="32" t="s">
        <v>30</v>
      </c>
      <c r="M257" s="32">
        <v>42746286</v>
      </c>
      <c r="N257" s="32">
        <v>3313469</v>
      </c>
      <c r="O257" s="32">
        <v>46059755</v>
      </c>
      <c r="P257" s="32">
        <v>27103056</v>
      </c>
      <c r="Q257" s="32">
        <v>4707573</v>
      </c>
      <c r="R257" s="32">
        <v>31810629</v>
      </c>
      <c r="S257" s="32">
        <v>14249126</v>
      </c>
      <c r="T257" s="32">
        <v>5664613</v>
      </c>
      <c r="U257" s="32">
        <v>2176614</v>
      </c>
      <c r="V257" s="20">
        <f>+$M257/$P257</f>
        <v>1.5771758727133944</v>
      </c>
      <c r="W257" s="18">
        <f>+$R257/$O257</f>
        <v>0.69063825893125141</v>
      </c>
      <c r="X257" s="32">
        <f>+$T257/$U257</f>
        <v>2.6024885441332271</v>
      </c>
      <c r="Y257" s="8">
        <f>+$T257/$S257</f>
        <v>0.39754108427422147</v>
      </c>
      <c r="AA257" s="35">
        <f>+$T257/$O257</f>
        <v>0.12298400197743127</v>
      </c>
    </row>
    <row r="258" spans="1:27" x14ac:dyDescent="0.3">
      <c r="A258" s="33">
        <v>1656</v>
      </c>
      <c r="B258" s="32" t="s">
        <v>32</v>
      </c>
      <c r="C258" s="32" t="s">
        <v>25</v>
      </c>
      <c r="D258" s="32">
        <v>800082225</v>
      </c>
      <c r="E258" s="32" t="s">
        <v>296</v>
      </c>
      <c r="F258" s="32" t="s">
        <v>58</v>
      </c>
      <c r="G258" s="32" t="s">
        <v>59</v>
      </c>
      <c r="H258" s="32" t="s">
        <v>27</v>
      </c>
      <c r="I258" s="32" t="s">
        <v>297</v>
      </c>
      <c r="J258" s="32" t="s">
        <v>29</v>
      </c>
      <c r="K258" s="32" t="s">
        <v>29</v>
      </c>
      <c r="L258" s="32" t="s">
        <v>30</v>
      </c>
      <c r="M258" s="32">
        <v>3570563</v>
      </c>
      <c r="N258" s="32">
        <v>142149</v>
      </c>
      <c r="O258" s="32">
        <v>3712712</v>
      </c>
      <c r="P258" s="32">
        <v>1986042</v>
      </c>
      <c r="Q258" s="32">
        <v>122255</v>
      </c>
      <c r="R258" s="32">
        <v>2108297</v>
      </c>
      <c r="S258" s="32">
        <v>1604415</v>
      </c>
      <c r="T258" s="32">
        <v>463013</v>
      </c>
      <c r="U258" s="32">
        <v>352799</v>
      </c>
      <c r="V258" s="20">
        <f>+$M258/$P258</f>
        <v>1.7978285454184755</v>
      </c>
      <c r="W258" s="18">
        <f>+$R258/$O258</f>
        <v>0.56785902057579474</v>
      </c>
      <c r="X258" s="32">
        <f>+$T258/$U258</f>
        <v>1.3123988446679271</v>
      </c>
      <c r="Y258" s="8">
        <f>+$T258/$S258</f>
        <v>0.28858680578279311</v>
      </c>
      <c r="AA258" s="35">
        <f>+$T258/$O258</f>
        <v>0.12471018489987912</v>
      </c>
    </row>
    <row r="259" spans="1:27" x14ac:dyDescent="0.3">
      <c r="A259" s="33">
        <v>35108</v>
      </c>
      <c r="B259" s="32" t="s">
        <v>32</v>
      </c>
      <c r="C259" s="32" t="s">
        <v>25</v>
      </c>
      <c r="D259" s="32">
        <v>900482537</v>
      </c>
      <c r="E259" s="32" t="s">
        <v>859</v>
      </c>
      <c r="F259" s="32" t="s">
        <v>58</v>
      </c>
      <c r="G259" s="32" t="s">
        <v>59</v>
      </c>
      <c r="H259" s="32" t="s">
        <v>27</v>
      </c>
      <c r="I259" s="32" t="s">
        <v>860</v>
      </c>
      <c r="J259" s="32" t="s">
        <v>29</v>
      </c>
      <c r="K259" s="32" t="s">
        <v>29</v>
      </c>
      <c r="L259" s="32" t="s">
        <v>30</v>
      </c>
      <c r="M259" s="32">
        <v>16803233</v>
      </c>
      <c r="N259" s="32">
        <v>1610905</v>
      </c>
      <c r="O259" s="32">
        <v>18414138</v>
      </c>
      <c r="P259" s="32">
        <v>6111741</v>
      </c>
      <c r="Q259" s="32">
        <v>41728</v>
      </c>
      <c r="R259" s="32">
        <v>6153469</v>
      </c>
      <c r="S259" s="32">
        <v>12260669</v>
      </c>
      <c r="T259" s="32">
        <v>2306794</v>
      </c>
      <c r="U259" s="32">
        <v>1420073</v>
      </c>
      <c r="V259" s="20">
        <f>+$M259/$P259</f>
        <v>2.74933656383672</v>
      </c>
      <c r="W259" s="18">
        <f>+$R259/$O259</f>
        <v>0.33417089629718211</v>
      </c>
      <c r="X259" s="32">
        <f>+$T259/$U259</f>
        <v>1.624419308021489</v>
      </c>
      <c r="Y259" s="8">
        <f>+$T259/$S259</f>
        <v>0.18814585076882837</v>
      </c>
      <c r="AA259" s="35">
        <f>+$T259/$O259</f>
        <v>0.12527298318281313</v>
      </c>
    </row>
    <row r="260" spans="1:27" x14ac:dyDescent="0.3">
      <c r="A260" s="33">
        <v>17886</v>
      </c>
      <c r="B260" s="32" t="s">
        <v>32</v>
      </c>
      <c r="C260" s="32" t="s">
        <v>25</v>
      </c>
      <c r="D260" s="32">
        <v>860516281</v>
      </c>
      <c r="E260" s="32" t="s">
        <v>606</v>
      </c>
      <c r="F260" s="32" t="s">
        <v>58</v>
      </c>
      <c r="G260" s="32" t="s">
        <v>59</v>
      </c>
      <c r="H260" s="32" t="s">
        <v>27</v>
      </c>
      <c r="I260" s="32" t="s">
        <v>607</v>
      </c>
      <c r="J260" s="32" t="s">
        <v>29</v>
      </c>
      <c r="K260" s="32" t="s">
        <v>29</v>
      </c>
      <c r="L260" s="32" t="s">
        <v>30</v>
      </c>
      <c r="M260" s="32">
        <v>8267070</v>
      </c>
      <c r="N260" s="32">
        <v>1662912</v>
      </c>
      <c r="O260" s="32">
        <v>9929982</v>
      </c>
      <c r="P260" s="32">
        <v>4448089</v>
      </c>
      <c r="Q260" s="32">
        <v>477295</v>
      </c>
      <c r="R260" s="32">
        <v>4925384</v>
      </c>
      <c r="S260" s="32">
        <v>5004598</v>
      </c>
      <c r="T260" s="32">
        <v>1246506</v>
      </c>
      <c r="V260" s="20">
        <f>+$M260/$P260</f>
        <v>1.8585666788591686</v>
      </c>
      <c r="W260" s="18">
        <f>+$R260/$O260</f>
        <v>0.49601137242746263</v>
      </c>
      <c r="Y260" s="8">
        <f>+$T260/$S260</f>
        <v>0.24907215324787327</v>
      </c>
      <c r="AA260" s="35">
        <f>+$T260/$O260</f>
        <v>0.12552953268193234</v>
      </c>
    </row>
    <row r="261" spans="1:27" x14ac:dyDescent="0.3">
      <c r="A261" s="33">
        <v>802</v>
      </c>
      <c r="B261" s="32" t="s">
        <v>32</v>
      </c>
      <c r="C261" s="32" t="s">
        <v>25</v>
      </c>
      <c r="D261" s="32">
        <v>800036678</v>
      </c>
      <c r="E261" s="32" t="s">
        <v>280</v>
      </c>
      <c r="F261" s="32" t="s">
        <v>58</v>
      </c>
      <c r="G261" s="32" t="s">
        <v>59</v>
      </c>
      <c r="H261" s="32" t="s">
        <v>51</v>
      </c>
      <c r="I261" s="32" t="s">
        <v>281</v>
      </c>
      <c r="J261" s="32" t="s">
        <v>29</v>
      </c>
      <c r="K261" s="32" t="s">
        <v>29</v>
      </c>
      <c r="L261" s="32" t="s">
        <v>30</v>
      </c>
      <c r="M261" s="32">
        <v>9997075</v>
      </c>
      <c r="N261" s="32">
        <v>31319</v>
      </c>
      <c r="O261" s="32">
        <v>10028394</v>
      </c>
      <c r="P261" s="32">
        <v>1292176</v>
      </c>
      <c r="R261" s="32">
        <v>1292176</v>
      </c>
      <c r="S261" s="32">
        <v>8736218</v>
      </c>
      <c r="T261" s="32">
        <v>1261393</v>
      </c>
      <c r="V261" s="20">
        <f>+$M261/$P261</f>
        <v>7.7366202436819753</v>
      </c>
      <c r="W261" s="18">
        <f>+$R261/$O261</f>
        <v>0.12885173837406069</v>
      </c>
      <c r="Y261" s="8">
        <f>+$T261/$S261</f>
        <v>0.14438662130455077</v>
      </c>
      <c r="AA261" s="35">
        <f>+$T261/$O261</f>
        <v>0.12578215415150223</v>
      </c>
    </row>
    <row r="262" spans="1:27" x14ac:dyDescent="0.3">
      <c r="A262" s="33">
        <v>12796</v>
      </c>
      <c r="B262" s="32" t="s">
        <v>32</v>
      </c>
      <c r="C262" s="32" t="s">
        <v>25</v>
      </c>
      <c r="D262" s="32">
        <v>830091739</v>
      </c>
      <c r="E262" s="32" t="s">
        <v>509</v>
      </c>
      <c r="F262" s="32" t="s">
        <v>58</v>
      </c>
      <c r="G262" s="32" t="s">
        <v>59</v>
      </c>
      <c r="H262" s="32" t="s">
        <v>44</v>
      </c>
      <c r="I262" s="32" t="s">
        <v>510</v>
      </c>
      <c r="J262" s="32" t="s">
        <v>29</v>
      </c>
      <c r="K262" s="32" t="s">
        <v>29</v>
      </c>
      <c r="L262" s="32" t="s">
        <v>30</v>
      </c>
      <c r="M262" s="32">
        <v>12999342</v>
      </c>
      <c r="N262" s="32">
        <v>331209</v>
      </c>
      <c r="O262" s="32">
        <v>13330551</v>
      </c>
      <c r="P262" s="32">
        <v>7367834</v>
      </c>
      <c r="R262" s="32">
        <v>7367834</v>
      </c>
      <c r="S262" s="32">
        <v>5962717</v>
      </c>
      <c r="T262" s="32">
        <v>1679649</v>
      </c>
      <c r="U262" s="32">
        <v>429182</v>
      </c>
      <c r="V262" s="20">
        <f>+$M262/$P262</f>
        <v>1.7643369815335144</v>
      </c>
      <c r="W262" s="18">
        <f>+$R262/$O262</f>
        <v>0.55270288527458467</v>
      </c>
      <c r="X262" s="32">
        <f>+$T262/$U262</f>
        <v>3.9136054168161758</v>
      </c>
      <c r="Y262" s="8">
        <f>+$T262/$S262</f>
        <v>0.28169188643365095</v>
      </c>
      <c r="AA262" s="35">
        <f>+$T262/$O262</f>
        <v>0.12599996804333144</v>
      </c>
    </row>
    <row r="263" spans="1:27" x14ac:dyDescent="0.3">
      <c r="A263" s="33">
        <v>29426</v>
      </c>
      <c r="B263" s="32" t="s">
        <v>32</v>
      </c>
      <c r="C263" s="32" t="s">
        <v>25</v>
      </c>
      <c r="D263" s="32">
        <v>900311030</v>
      </c>
      <c r="E263" s="32" t="s">
        <v>774</v>
      </c>
      <c r="F263" s="32" t="s">
        <v>58</v>
      </c>
      <c r="G263" s="32" t="s">
        <v>59</v>
      </c>
      <c r="H263" s="32" t="s">
        <v>775</v>
      </c>
      <c r="I263" s="32" t="s">
        <v>776</v>
      </c>
      <c r="J263" s="32" t="s">
        <v>74</v>
      </c>
      <c r="K263" s="32" t="s">
        <v>112</v>
      </c>
      <c r="L263" s="32" t="s">
        <v>30</v>
      </c>
      <c r="M263" s="32">
        <v>15324142</v>
      </c>
      <c r="N263" s="32">
        <v>3035021</v>
      </c>
      <c r="O263" s="32">
        <v>18359163</v>
      </c>
      <c r="P263" s="32">
        <v>3477065</v>
      </c>
      <c r="Q263" s="32">
        <v>5459543</v>
      </c>
      <c r="R263" s="32">
        <v>8936608</v>
      </c>
      <c r="S263" s="32">
        <v>9422555</v>
      </c>
      <c r="T263" s="32">
        <v>2315740</v>
      </c>
      <c r="U263" s="32">
        <v>878378</v>
      </c>
      <c r="V263" s="20">
        <f>+$M263/$P263</f>
        <v>4.4072060775395343</v>
      </c>
      <c r="W263" s="18">
        <f>+$R263/$O263</f>
        <v>0.48676554590206539</v>
      </c>
      <c r="X263" s="32">
        <f>+$T263/$U263</f>
        <v>2.6363820587491946</v>
      </c>
      <c r="Y263" s="8">
        <f>+$T263/$S263</f>
        <v>0.24576561240555242</v>
      </c>
      <c r="AA263" s="35">
        <f>+$T263/$O263</f>
        <v>0.12613537991900828</v>
      </c>
    </row>
    <row r="264" spans="1:27" x14ac:dyDescent="0.3">
      <c r="A264" s="33">
        <v>12546</v>
      </c>
      <c r="B264" s="32" t="s">
        <v>32</v>
      </c>
      <c r="C264" s="32" t="s">
        <v>25</v>
      </c>
      <c r="D264" s="32">
        <v>830083335</v>
      </c>
      <c r="E264" s="32" t="s">
        <v>503</v>
      </c>
      <c r="F264" s="32" t="s">
        <v>58</v>
      </c>
      <c r="G264" s="32" t="s">
        <v>59</v>
      </c>
      <c r="H264" s="32" t="s">
        <v>51</v>
      </c>
      <c r="I264" s="32" t="s">
        <v>504</v>
      </c>
      <c r="J264" s="32" t="s">
        <v>29</v>
      </c>
      <c r="K264" s="32" t="s">
        <v>29</v>
      </c>
      <c r="L264" s="32" t="s">
        <v>30</v>
      </c>
      <c r="M264" s="32">
        <v>21032711</v>
      </c>
      <c r="N264" s="32">
        <v>1261582</v>
      </c>
      <c r="O264" s="32">
        <v>22294293</v>
      </c>
      <c r="P264" s="32">
        <v>8820032</v>
      </c>
      <c r="Q264" s="32">
        <v>30261</v>
      </c>
      <c r="R264" s="32">
        <v>8850293</v>
      </c>
      <c r="S264" s="32">
        <v>13444000</v>
      </c>
      <c r="T264" s="32">
        <v>2814114</v>
      </c>
      <c r="U264" s="32">
        <v>6118745</v>
      </c>
      <c r="V264" s="20">
        <f>+$M264/$P264</f>
        <v>2.3846524593108054</v>
      </c>
      <c r="W264" s="18">
        <f>+$R264/$O264</f>
        <v>0.3969757193017962</v>
      </c>
      <c r="X264" s="32">
        <f>+$T264/$U264</f>
        <v>0.45991686203625087</v>
      </c>
      <c r="Y264" s="8">
        <f>+$T264/$S264</f>
        <v>0.20932118417137757</v>
      </c>
      <c r="AA264" s="35">
        <f>+$T264/$O264</f>
        <v>0.12622575651984119</v>
      </c>
    </row>
    <row r="265" spans="1:27" x14ac:dyDescent="0.3">
      <c r="A265" s="33">
        <v>11534</v>
      </c>
      <c r="B265" s="32" t="s">
        <v>32</v>
      </c>
      <c r="C265" s="32" t="s">
        <v>25</v>
      </c>
      <c r="D265" s="32">
        <v>830051556</v>
      </c>
      <c r="E265" s="32" t="s">
        <v>471</v>
      </c>
      <c r="F265" s="32" t="s">
        <v>58</v>
      </c>
      <c r="G265" s="32" t="s">
        <v>59</v>
      </c>
      <c r="H265" s="32" t="s">
        <v>51</v>
      </c>
      <c r="I265" s="32" t="s">
        <v>472</v>
      </c>
      <c r="J265" s="32" t="s">
        <v>29</v>
      </c>
      <c r="K265" s="32" t="s">
        <v>29</v>
      </c>
      <c r="L265" s="32" t="s">
        <v>30</v>
      </c>
      <c r="M265" s="32">
        <v>8883734</v>
      </c>
      <c r="N265" s="32">
        <v>4041420</v>
      </c>
      <c r="O265" s="32">
        <v>12925154</v>
      </c>
      <c r="P265" s="32">
        <v>1341207</v>
      </c>
      <c r="Q265" s="32">
        <v>492071</v>
      </c>
      <c r="R265" s="32">
        <v>1833278</v>
      </c>
      <c r="S265" s="32">
        <v>11091876</v>
      </c>
      <c r="T265" s="32">
        <v>1645517</v>
      </c>
      <c r="V265" s="20">
        <f>+$M265/$P265</f>
        <v>6.6236859783761943</v>
      </c>
      <c r="W265" s="18">
        <f>+$R265/$O265</f>
        <v>0.14183800053755646</v>
      </c>
      <c r="Y265" s="8">
        <f>+$T265/$S265</f>
        <v>0.1483533533912568</v>
      </c>
      <c r="AA265" s="35">
        <f>+$T265/$O265</f>
        <v>0.12731121037319942</v>
      </c>
    </row>
    <row r="266" spans="1:27" x14ac:dyDescent="0.3">
      <c r="A266" s="33">
        <v>41458</v>
      </c>
      <c r="B266" s="32" t="s">
        <v>32</v>
      </c>
      <c r="C266" s="32" t="s">
        <v>25</v>
      </c>
      <c r="D266" s="32">
        <v>900861266</v>
      </c>
      <c r="E266" s="32" t="s">
        <v>946</v>
      </c>
      <c r="F266" s="32" t="s">
        <v>58</v>
      </c>
      <c r="G266" s="32" t="s">
        <v>59</v>
      </c>
      <c r="H266" s="32" t="s">
        <v>27</v>
      </c>
      <c r="I266" s="32" t="s">
        <v>947</v>
      </c>
      <c r="J266" s="32" t="s">
        <v>74</v>
      </c>
      <c r="K266" s="32" t="s">
        <v>112</v>
      </c>
      <c r="L266" s="32" t="s">
        <v>30</v>
      </c>
      <c r="M266" s="32">
        <v>58690598</v>
      </c>
      <c r="N266" s="32">
        <v>4662185</v>
      </c>
      <c r="O266" s="32">
        <v>63352783</v>
      </c>
      <c r="P266" s="32">
        <v>38241943</v>
      </c>
      <c r="Q266" s="32">
        <v>12225062</v>
      </c>
      <c r="R266" s="32">
        <v>50467005</v>
      </c>
      <c r="S266" s="32">
        <v>12885778</v>
      </c>
      <c r="T266" s="32">
        <v>8087095</v>
      </c>
      <c r="U266" s="32">
        <v>3847341</v>
      </c>
      <c r="V266" s="20">
        <f>+$M266/$P266</f>
        <v>1.5347179927547092</v>
      </c>
      <c r="W266" s="18">
        <f>+$R266/$O266</f>
        <v>0.79660281064527194</v>
      </c>
      <c r="X266" s="32">
        <f>+$T266/$U266</f>
        <v>2.1019958979461397</v>
      </c>
      <c r="Y266" s="8">
        <f>+$T266/$S266</f>
        <v>0.62759850433555509</v>
      </c>
      <c r="AA266" s="35">
        <f>+$T266/$O266</f>
        <v>0.12765177182508305</v>
      </c>
    </row>
    <row r="267" spans="1:27" x14ac:dyDescent="0.3">
      <c r="A267" s="33">
        <v>1498</v>
      </c>
      <c r="B267" s="32" t="s">
        <v>24</v>
      </c>
      <c r="C267" s="32" t="s">
        <v>25</v>
      </c>
      <c r="D267" s="32">
        <v>830067414</v>
      </c>
      <c r="E267" s="32" t="s">
        <v>97</v>
      </c>
      <c r="F267" s="32" t="s">
        <v>58</v>
      </c>
      <c r="G267" s="32" t="s">
        <v>59</v>
      </c>
      <c r="H267" s="32" t="s">
        <v>27</v>
      </c>
      <c r="I267" s="32" t="s">
        <v>98</v>
      </c>
      <c r="J267" s="32" t="s">
        <v>74</v>
      </c>
      <c r="K267" s="32" t="s">
        <v>99</v>
      </c>
      <c r="L267" s="32" t="s">
        <v>30</v>
      </c>
      <c r="M267" s="32">
        <v>82013128</v>
      </c>
      <c r="N267" s="32">
        <v>71453154</v>
      </c>
      <c r="O267" s="32">
        <v>153466282</v>
      </c>
      <c r="P267" s="32">
        <v>36410529</v>
      </c>
      <c r="Q267" s="32">
        <v>35637528</v>
      </c>
      <c r="R267" s="32">
        <v>72048057</v>
      </c>
      <c r="S267" s="32">
        <v>81418225</v>
      </c>
      <c r="T267" s="32">
        <v>19620337</v>
      </c>
      <c r="U267" s="32">
        <v>15355342</v>
      </c>
      <c r="V267" s="20">
        <f>+$M267/$P267</f>
        <v>2.2524563705185385</v>
      </c>
      <c r="W267" s="18">
        <f>+$R267/$O267</f>
        <v>0.46947157421849839</v>
      </c>
      <c r="X267" s="32">
        <f>+$T267/$U267</f>
        <v>1.2777531754095741</v>
      </c>
      <c r="Y267" s="8">
        <f>+$T267/$S267</f>
        <v>0.24098212654476317</v>
      </c>
      <c r="AA267" s="35">
        <f>+$T267/$O267</f>
        <v>0.12784786823727182</v>
      </c>
    </row>
    <row r="268" spans="1:27" x14ac:dyDescent="0.3">
      <c r="A268" s="33">
        <v>22548</v>
      </c>
      <c r="B268" s="32" t="s">
        <v>32</v>
      </c>
      <c r="C268" s="32" t="s">
        <v>25</v>
      </c>
      <c r="D268" s="32">
        <v>900039051</v>
      </c>
      <c r="E268" s="32" t="s">
        <v>667</v>
      </c>
      <c r="F268" s="32" t="s">
        <v>58</v>
      </c>
      <c r="G268" s="32" t="s">
        <v>59</v>
      </c>
      <c r="H268" s="32" t="s">
        <v>27</v>
      </c>
      <c r="I268" s="32" t="s">
        <v>668</v>
      </c>
      <c r="J268" s="32" t="s">
        <v>29</v>
      </c>
      <c r="K268" s="32" t="s">
        <v>29</v>
      </c>
      <c r="L268" s="32" t="s">
        <v>30</v>
      </c>
      <c r="M268" s="32">
        <v>2972086</v>
      </c>
      <c r="N268" s="32">
        <v>762600</v>
      </c>
      <c r="O268" s="32">
        <v>3734686</v>
      </c>
      <c r="P268" s="32">
        <v>1774359</v>
      </c>
      <c r="Q268" s="32">
        <v>505144</v>
      </c>
      <c r="R268" s="32">
        <v>2279503</v>
      </c>
      <c r="S268" s="32">
        <v>1455183</v>
      </c>
      <c r="T268" s="32">
        <v>477689</v>
      </c>
      <c r="U268" s="32">
        <v>277070</v>
      </c>
      <c r="V268" s="20">
        <f>+$M268/$P268</f>
        <v>1.6750195422685037</v>
      </c>
      <c r="W268" s="18">
        <f>+$R268/$O268</f>
        <v>0.61036001420199715</v>
      </c>
      <c r="X268" s="32">
        <f>+$T268/$U268</f>
        <v>1.7240733388674343</v>
      </c>
      <c r="Y268" s="8">
        <f>+$T268/$S268</f>
        <v>0.32826730383738678</v>
      </c>
      <c r="AA268" s="35">
        <f>+$T268/$O268</f>
        <v>0.12790606760514805</v>
      </c>
    </row>
    <row r="269" spans="1:27" x14ac:dyDescent="0.3">
      <c r="A269" s="33">
        <v>3778</v>
      </c>
      <c r="B269" s="32" t="s">
        <v>24</v>
      </c>
      <c r="C269" s="32" t="s">
        <v>25</v>
      </c>
      <c r="D269" s="32">
        <v>900304858</v>
      </c>
      <c r="E269" s="32" t="s">
        <v>178</v>
      </c>
      <c r="F269" s="32" t="s">
        <v>58</v>
      </c>
      <c r="G269" s="32" t="s">
        <v>59</v>
      </c>
      <c r="H269" s="32" t="s">
        <v>27</v>
      </c>
      <c r="I269" s="32" t="s">
        <v>179</v>
      </c>
      <c r="J269" s="32" t="s">
        <v>29</v>
      </c>
      <c r="K269" s="32" t="s">
        <v>29</v>
      </c>
      <c r="L269" s="32" t="s">
        <v>30</v>
      </c>
      <c r="M269" s="32">
        <v>19049815</v>
      </c>
      <c r="N269" s="32">
        <v>4295464</v>
      </c>
      <c r="O269" s="32">
        <v>23345279</v>
      </c>
      <c r="P269" s="32">
        <v>17698373</v>
      </c>
      <c r="R269" s="32">
        <v>17698373</v>
      </c>
      <c r="S269" s="32">
        <v>5646906</v>
      </c>
      <c r="T269" s="32">
        <v>3006097</v>
      </c>
      <c r="U269" s="32">
        <v>7369655</v>
      </c>
      <c r="V269" s="20">
        <f>+$M269/$P269</f>
        <v>1.0763596744175299</v>
      </c>
      <c r="W269" s="18">
        <f>+$R269/$O269</f>
        <v>0.75811357833847259</v>
      </c>
      <c r="X269" s="32">
        <f>+$T269/$U269</f>
        <v>0.40790199812609951</v>
      </c>
      <c r="Y269" s="8">
        <f>+$T269/$S269</f>
        <v>0.532344083645097</v>
      </c>
      <c r="AA269" s="35">
        <f>+$T269/$O269</f>
        <v>0.12876680548559732</v>
      </c>
    </row>
    <row r="270" spans="1:27" x14ac:dyDescent="0.3">
      <c r="A270" s="33">
        <v>15426</v>
      </c>
      <c r="B270" s="32" t="s">
        <v>32</v>
      </c>
      <c r="C270" s="32" t="s">
        <v>25</v>
      </c>
      <c r="D270" s="32">
        <v>860000091</v>
      </c>
      <c r="E270" s="32" t="s">
        <v>557</v>
      </c>
      <c r="F270" s="32" t="s">
        <v>58</v>
      </c>
      <c r="G270" s="32" t="s">
        <v>59</v>
      </c>
      <c r="H270" s="32" t="s">
        <v>27</v>
      </c>
      <c r="I270" s="32" t="s">
        <v>558</v>
      </c>
      <c r="J270" s="32" t="s">
        <v>29</v>
      </c>
      <c r="K270" s="32" t="s">
        <v>29</v>
      </c>
      <c r="L270" s="32" t="s">
        <v>30</v>
      </c>
      <c r="M270" s="32">
        <v>4426275</v>
      </c>
      <c r="N270" s="32">
        <v>120591</v>
      </c>
      <c r="O270" s="32">
        <v>4546866</v>
      </c>
      <c r="P270" s="32">
        <v>2252355</v>
      </c>
      <c r="Q270" s="32">
        <v>677269</v>
      </c>
      <c r="R270" s="32">
        <v>2929624</v>
      </c>
      <c r="S270" s="32">
        <v>1617242</v>
      </c>
      <c r="T270" s="32">
        <v>585774</v>
      </c>
      <c r="U270" s="32">
        <v>112649</v>
      </c>
      <c r="V270" s="20">
        <f>+$M270/$P270</f>
        <v>1.9651764486504126</v>
      </c>
      <c r="W270" s="18">
        <f>+$R270/$O270</f>
        <v>0.644317206621</v>
      </c>
      <c r="X270" s="32">
        <f>+$T270/$U270</f>
        <v>5.1999928982947035</v>
      </c>
      <c r="Y270" s="8">
        <f>+$T270/$S270</f>
        <v>0.36220553262900668</v>
      </c>
      <c r="AA270" s="35">
        <f>+$T270/$O270</f>
        <v>0.1288302756228136</v>
      </c>
    </row>
    <row r="271" spans="1:27" x14ac:dyDescent="0.3">
      <c r="A271" s="33">
        <v>4948</v>
      </c>
      <c r="B271" s="32" t="s">
        <v>24</v>
      </c>
      <c r="C271" s="32" t="s">
        <v>25</v>
      </c>
      <c r="D271" s="32">
        <v>900757947</v>
      </c>
      <c r="E271" s="32" t="s">
        <v>214</v>
      </c>
      <c r="F271" s="32" t="s">
        <v>58</v>
      </c>
      <c r="G271" s="32" t="s">
        <v>59</v>
      </c>
      <c r="H271" s="32" t="s">
        <v>27</v>
      </c>
      <c r="I271" s="32" t="s">
        <v>215</v>
      </c>
      <c r="J271" s="32" t="s">
        <v>29</v>
      </c>
      <c r="K271" s="32" t="s">
        <v>29</v>
      </c>
      <c r="L271" s="32" t="s">
        <v>30</v>
      </c>
      <c r="M271" s="32">
        <v>244714746</v>
      </c>
      <c r="N271" s="32">
        <v>34752716</v>
      </c>
      <c r="O271" s="32">
        <v>279467462</v>
      </c>
      <c r="P271" s="32">
        <v>143352669</v>
      </c>
      <c r="Q271" s="32">
        <v>18002922</v>
      </c>
      <c r="R271" s="32">
        <v>161355591</v>
      </c>
      <c r="S271" s="32">
        <v>118111871</v>
      </c>
      <c r="T271" s="32">
        <v>36181425</v>
      </c>
      <c r="U271" s="32">
        <v>10886647</v>
      </c>
      <c r="V271" s="20">
        <f>+$M271/$P271</f>
        <v>1.707081896047572</v>
      </c>
      <c r="W271" s="18">
        <f>+$R271/$O271</f>
        <v>0.57736807657415234</v>
      </c>
      <c r="X271" s="32">
        <f>+$T271/$U271</f>
        <v>3.3234681899762157</v>
      </c>
      <c r="Y271" s="8">
        <f>+$T271/$S271</f>
        <v>0.30633182502036566</v>
      </c>
      <c r="AA271" s="35">
        <f>+$T271/$O271</f>
        <v>0.12946560841490734</v>
      </c>
    </row>
    <row r="272" spans="1:27" x14ac:dyDescent="0.3">
      <c r="A272" s="33">
        <v>4496</v>
      </c>
      <c r="B272" s="32" t="s">
        <v>24</v>
      </c>
      <c r="C272" s="32" t="s">
        <v>25</v>
      </c>
      <c r="D272" s="32">
        <v>900510848</v>
      </c>
      <c r="E272" s="32" t="s">
        <v>204</v>
      </c>
      <c r="F272" s="32" t="s">
        <v>58</v>
      </c>
      <c r="G272" s="32" t="s">
        <v>59</v>
      </c>
      <c r="H272" s="32" t="s">
        <v>27</v>
      </c>
      <c r="I272" s="32" t="s">
        <v>205</v>
      </c>
      <c r="J272" s="32" t="s">
        <v>29</v>
      </c>
      <c r="K272" s="32" t="s">
        <v>29</v>
      </c>
      <c r="L272" s="32" t="s">
        <v>30</v>
      </c>
      <c r="M272" s="32">
        <v>20478565</v>
      </c>
      <c r="N272" s="32">
        <v>4656920</v>
      </c>
      <c r="O272" s="32">
        <v>25135485</v>
      </c>
      <c r="P272" s="32">
        <v>12865020</v>
      </c>
      <c r="Q272" s="32">
        <v>8010871</v>
      </c>
      <c r="R272" s="32">
        <v>20875891</v>
      </c>
      <c r="S272" s="32">
        <v>4259594</v>
      </c>
      <c r="T272" s="32">
        <v>3262982</v>
      </c>
      <c r="V272" s="20">
        <f>+$M272/$P272</f>
        <v>1.5918020337317782</v>
      </c>
      <c r="W272" s="18">
        <f>+$R272/$O272</f>
        <v>0.83053464056890092</v>
      </c>
      <c r="Y272" s="8">
        <f>+$T272/$S272</f>
        <v>0.76603122269399382</v>
      </c>
      <c r="AA272" s="35">
        <f>+$T272/$O272</f>
        <v>0.12981575648928198</v>
      </c>
    </row>
    <row r="273" spans="1:27" x14ac:dyDescent="0.3">
      <c r="A273" s="33">
        <v>1296</v>
      </c>
      <c r="B273" s="32" t="s">
        <v>24</v>
      </c>
      <c r="C273" s="32" t="s">
        <v>25</v>
      </c>
      <c r="D273" s="32">
        <v>830025149</v>
      </c>
      <c r="E273" s="32" t="s">
        <v>89</v>
      </c>
      <c r="F273" s="32" t="s">
        <v>58</v>
      </c>
      <c r="G273" s="32" t="s">
        <v>59</v>
      </c>
      <c r="H273" s="32" t="s">
        <v>44</v>
      </c>
      <c r="I273" s="32" t="s">
        <v>90</v>
      </c>
      <c r="J273" s="32" t="s">
        <v>29</v>
      </c>
      <c r="K273" s="32" t="s">
        <v>29</v>
      </c>
      <c r="L273" s="32" t="s">
        <v>30</v>
      </c>
      <c r="M273" s="32">
        <v>618904584</v>
      </c>
      <c r="N273" s="32">
        <v>48664858</v>
      </c>
      <c r="O273" s="32">
        <v>667569442</v>
      </c>
      <c r="P273" s="32">
        <v>243693551</v>
      </c>
      <c r="Q273" s="32">
        <v>10744608</v>
      </c>
      <c r="R273" s="32">
        <v>254438159</v>
      </c>
      <c r="S273" s="32">
        <v>413131283</v>
      </c>
      <c r="T273" s="32">
        <v>87322670</v>
      </c>
      <c r="U273" s="32">
        <v>2643505</v>
      </c>
      <c r="V273" s="20">
        <f>+$M273/$P273</f>
        <v>2.5396838835509437</v>
      </c>
      <c r="W273" s="18">
        <f>+$R273/$O273</f>
        <v>0.38114111130928607</v>
      </c>
      <c r="X273" s="32">
        <f>+$T273/$U273</f>
        <v>33.032912742741175</v>
      </c>
      <c r="Y273" s="8">
        <f>+$T273/$S273</f>
        <v>0.21136784744523934</v>
      </c>
      <c r="AA273" s="35">
        <f>+$T273/$O273</f>
        <v>0.13080687117490916</v>
      </c>
    </row>
    <row r="274" spans="1:27" x14ac:dyDescent="0.3">
      <c r="A274" s="33">
        <v>23250</v>
      </c>
      <c r="B274" s="32" t="s">
        <v>32</v>
      </c>
      <c r="C274" s="32" t="s">
        <v>25</v>
      </c>
      <c r="D274" s="32">
        <v>900070751</v>
      </c>
      <c r="E274" s="32" t="s">
        <v>675</v>
      </c>
      <c r="F274" s="32" t="s">
        <v>58</v>
      </c>
      <c r="G274" s="32" t="s">
        <v>59</v>
      </c>
      <c r="H274" s="32" t="s">
        <v>27</v>
      </c>
      <c r="I274" s="32" t="s">
        <v>676</v>
      </c>
      <c r="J274" s="32" t="s">
        <v>41</v>
      </c>
      <c r="K274" s="32" t="s">
        <v>414</v>
      </c>
      <c r="L274" s="32" t="s">
        <v>30</v>
      </c>
      <c r="M274" s="32">
        <v>3808011</v>
      </c>
      <c r="N274" s="32">
        <v>1026766</v>
      </c>
      <c r="O274" s="32">
        <v>4834777</v>
      </c>
      <c r="P274" s="32">
        <v>1349382</v>
      </c>
      <c r="Q274" s="32">
        <v>217478</v>
      </c>
      <c r="R274" s="32">
        <v>1566860</v>
      </c>
      <c r="S274" s="32">
        <v>3267917</v>
      </c>
      <c r="T274" s="32">
        <v>640139</v>
      </c>
      <c r="U274" s="32">
        <v>19703</v>
      </c>
      <c r="V274" s="20">
        <f>+$M274/$P274</f>
        <v>2.8220407564351682</v>
      </c>
      <c r="W274" s="18">
        <f>+$R274/$O274</f>
        <v>0.32408113135311101</v>
      </c>
      <c r="X274" s="32">
        <f>+$T274/$U274</f>
        <v>32.489417855148965</v>
      </c>
      <c r="Y274" s="8">
        <f>+$T274/$S274</f>
        <v>0.19588594202361934</v>
      </c>
      <c r="AA274" s="35">
        <f>+$T274/$O274</f>
        <v>0.13240300431643487</v>
      </c>
    </row>
    <row r="275" spans="1:27" x14ac:dyDescent="0.3">
      <c r="A275" s="33">
        <v>35086</v>
      </c>
      <c r="B275" s="32" t="s">
        <v>32</v>
      </c>
      <c r="C275" s="32" t="s">
        <v>25</v>
      </c>
      <c r="D275" s="32">
        <v>900482123</v>
      </c>
      <c r="E275" s="32" t="s">
        <v>856</v>
      </c>
      <c r="F275" s="32" t="s">
        <v>58</v>
      </c>
      <c r="G275" s="32" t="s">
        <v>59</v>
      </c>
      <c r="H275" s="32" t="s">
        <v>857</v>
      </c>
      <c r="I275" s="32" t="s">
        <v>858</v>
      </c>
      <c r="J275" s="32" t="s">
        <v>39</v>
      </c>
      <c r="K275" s="32" t="s">
        <v>40</v>
      </c>
      <c r="L275" s="32" t="s">
        <v>30</v>
      </c>
      <c r="M275" s="32">
        <v>16401945</v>
      </c>
      <c r="N275" s="32">
        <v>876157</v>
      </c>
      <c r="O275" s="32">
        <v>17278102</v>
      </c>
      <c r="P275" s="32">
        <v>3350822</v>
      </c>
      <c r="Q275" s="32">
        <v>10029143</v>
      </c>
      <c r="R275" s="32">
        <v>13379965</v>
      </c>
      <c r="S275" s="32">
        <v>3898137</v>
      </c>
      <c r="T275" s="32">
        <v>2318486</v>
      </c>
      <c r="U275" s="32">
        <v>1696833</v>
      </c>
      <c r="V275" s="20">
        <f>+$M275/$P275</f>
        <v>4.8949019076513167</v>
      </c>
      <c r="W275" s="18">
        <f>+$R275/$O275</f>
        <v>0.77438858735756977</v>
      </c>
      <c r="X275" s="32">
        <f>+$T275/$U275</f>
        <v>1.3663607438092022</v>
      </c>
      <c r="Y275" s="8">
        <f>+$T275/$S275</f>
        <v>0.59476770570146709</v>
      </c>
      <c r="AA275" s="35">
        <f>+$T275/$O275</f>
        <v>0.13418638227740523</v>
      </c>
    </row>
    <row r="276" spans="1:27" x14ac:dyDescent="0.3">
      <c r="A276" s="33">
        <v>4942</v>
      </c>
      <c r="B276" s="32" t="s">
        <v>32</v>
      </c>
      <c r="C276" s="32" t="s">
        <v>25</v>
      </c>
      <c r="D276" s="32">
        <v>800243987</v>
      </c>
      <c r="E276" s="32" t="s">
        <v>362</v>
      </c>
      <c r="F276" s="32" t="s">
        <v>58</v>
      </c>
      <c r="G276" s="32" t="s">
        <v>59</v>
      </c>
      <c r="H276" s="32" t="s">
        <v>27</v>
      </c>
      <c r="I276" s="32" t="s">
        <v>363</v>
      </c>
      <c r="J276" s="32" t="s">
        <v>29</v>
      </c>
      <c r="K276" s="32" t="s">
        <v>29</v>
      </c>
      <c r="L276" s="32" t="s">
        <v>30</v>
      </c>
      <c r="M276" s="32">
        <v>962971</v>
      </c>
      <c r="N276" s="32">
        <v>67540</v>
      </c>
      <c r="O276" s="32">
        <v>1030511</v>
      </c>
      <c r="P276" s="32">
        <v>170137</v>
      </c>
      <c r="Q276" s="32">
        <v>41950</v>
      </c>
      <c r="R276" s="32">
        <v>212087</v>
      </c>
      <c r="S276" s="32">
        <v>818424</v>
      </c>
      <c r="T276" s="32">
        <v>138777</v>
      </c>
      <c r="U276" s="32">
        <v>63159</v>
      </c>
      <c r="V276" s="20">
        <f>+$M276/$P276</f>
        <v>5.6599740209360689</v>
      </c>
      <c r="W276" s="18">
        <f>+$R276/$O276</f>
        <v>0.20580760418860158</v>
      </c>
      <c r="X276" s="32">
        <f>+$T276/$U276</f>
        <v>2.1972640478791621</v>
      </c>
      <c r="Y276" s="8">
        <f>+$T276/$S276</f>
        <v>0.16956614175537374</v>
      </c>
      <c r="AA276" s="35">
        <f>+$T276/$O276</f>
        <v>0.13466814036919547</v>
      </c>
    </row>
    <row r="277" spans="1:27" x14ac:dyDescent="0.3">
      <c r="A277" s="33">
        <v>20452</v>
      </c>
      <c r="B277" s="32" t="s">
        <v>32</v>
      </c>
      <c r="C277" s="32" t="s">
        <v>25</v>
      </c>
      <c r="D277" s="32">
        <v>890913321</v>
      </c>
      <c r="E277" s="32" t="s">
        <v>638</v>
      </c>
      <c r="F277" s="32" t="s">
        <v>58</v>
      </c>
      <c r="G277" s="32" t="s">
        <v>59</v>
      </c>
      <c r="H277" s="32" t="s">
        <v>27</v>
      </c>
      <c r="I277" s="32" t="s">
        <v>639</v>
      </c>
      <c r="J277" s="32" t="s">
        <v>41</v>
      </c>
      <c r="K277" s="32" t="s">
        <v>63</v>
      </c>
      <c r="L277" s="32" t="s">
        <v>30</v>
      </c>
      <c r="M277" s="32">
        <v>9759207</v>
      </c>
      <c r="N277" s="32">
        <v>719588</v>
      </c>
      <c r="O277" s="32">
        <v>10478795</v>
      </c>
      <c r="P277" s="32">
        <v>4317152</v>
      </c>
      <c r="Q277" s="32">
        <v>2969182</v>
      </c>
      <c r="R277" s="32">
        <v>7286334</v>
      </c>
      <c r="S277" s="32">
        <v>3192461</v>
      </c>
      <c r="T277" s="32">
        <v>1411859</v>
      </c>
      <c r="U277" s="32">
        <v>1242070</v>
      </c>
      <c r="V277" s="20">
        <f>+$M277/$P277</f>
        <v>2.2605659935068303</v>
      </c>
      <c r="W277" s="18">
        <f>+$R277/$O277</f>
        <v>0.69534082878804293</v>
      </c>
      <c r="X277" s="32">
        <f>+$T277/$U277</f>
        <v>1.1366984147431305</v>
      </c>
      <c r="Y277" s="8">
        <f>+$T277/$S277</f>
        <v>0.44224784578417714</v>
      </c>
      <c r="AA277" s="35">
        <f>+$T277/$O277</f>
        <v>0.13473486216688083</v>
      </c>
    </row>
    <row r="278" spans="1:27" x14ac:dyDescent="0.3">
      <c r="A278" s="33">
        <v>4590</v>
      </c>
      <c r="B278" s="32" t="s">
        <v>24</v>
      </c>
      <c r="C278" s="32" t="s">
        <v>25</v>
      </c>
      <c r="D278" s="32">
        <v>900551847</v>
      </c>
      <c r="E278" s="32" t="s">
        <v>206</v>
      </c>
      <c r="F278" s="32" t="s">
        <v>58</v>
      </c>
      <c r="G278" s="32" t="s">
        <v>59</v>
      </c>
      <c r="H278" s="32" t="s">
        <v>87</v>
      </c>
      <c r="I278" s="32" t="s">
        <v>207</v>
      </c>
      <c r="J278" s="32" t="s">
        <v>29</v>
      </c>
      <c r="K278" s="32" t="s">
        <v>29</v>
      </c>
      <c r="L278" s="32" t="s">
        <v>30</v>
      </c>
      <c r="M278" s="32">
        <v>42487101</v>
      </c>
      <c r="N278" s="32">
        <v>5598391</v>
      </c>
      <c r="O278" s="32">
        <v>48085492</v>
      </c>
      <c r="P278" s="32">
        <v>7447268</v>
      </c>
      <c r="Q278" s="32">
        <v>237047</v>
      </c>
      <c r="R278" s="32">
        <v>7684315</v>
      </c>
      <c r="S278" s="32">
        <v>40401177</v>
      </c>
      <c r="T278" s="32">
        <v>6569841</v>
      </c>
      <c r="U278" s="32">
        <v>6784150</v>
      </c>
      <c r="V278" s="20">
        <f>+$M278/$P278</f>
        <v>5.7050586872931124</v>
      </c>
      <c r="W278" s="18">
        <f>+$R278/$O278</f>
        <v>0.15980526933154807</v>
      </c>
      <c r="X278" s="32">
        <f>+$T278/$U278</f>
        <v>0.96841033880441907</v>
      </c>
      <c r="Y278" s="8">
        <f>+$T278/$S278</f>
        <v>0.16261508915940742</v>
      </c>
      <c r="AA278" s="35">
        <f>+$T278/$O278</f>
        <v>0.13662834103891461</v>
      </c>
    </row>
    <row r="279" spans="1:27" x14ac:dyDescent="0.3">
      <c r="A279" s="33">
        <v>14486</v>
      </c>
      <c r="B279" s="32" t="s">
        <v>32</v>
      </c>
      <c r="C279" s="32" t="s">
        <v>25</v>
      </c>
      <c r="D279" s="32">
        <v>830144460</v>
      </c>
      <c r="E279" s="32" t="s">
        <v>540</v>
      </c>
      <c r="F279" s="32" t="s">
        <v>58</v>
      </c>
      <c r="G279" s="32" t="s">
        <v>59</v>
      </c>
      <c r="H279" s="32" t="s">
        <v>44</v>
      </c>
      <c r="I279" s="32" t="s">
        <v>541</v>
      </c>
      <c r="J279" s="32" t="s">
        <v>29</v>
      </c>
      <c r="K279" s="32" t="s">
        <v>29</v>
      </c>
      <c r="L279" s="32" t="s">
        <v>30</v>
      </c>
      <c r="M279" s="32">
        <v>21871592</v>
      </c>
      <c r="N279" s="32">
        <v>4169827</v>
      </c>
      <c r="O279" s="32">
        <v>26041419</v>
      </c>
      <c r="P279" s="32">
        <v>5709368</v>
      </c>
      <c r="Q279" s="32">
        <v>10545359</v>
      </c>
      <c r="R279" s="32">
        <v>16254727</v>
      </c>
      <c r="S279" s="32">
        <v>9786692</v>
      </c>
      <c r="T279" s="32">
        <v>3571210</v>
      </c>
      <c r="U279" s="32">
        <v>1761805</v>
      </c>
      <c r="V279" s="20">
        <f>+$M279/$P279</f>
        <v>3.8308254083464228</v>
      </c>
      <c r="W279" s="18">
        <f>+$R279/$O279</f>
        <v>0.62418745307235368</v>
      </c>
      <c r="X279" s="32">
        <f>+$T279/$U279</f>
        <v>2.0270177460048076</v>
      </c>
      <c r="Y279" s="8">
        <f>+$T279/$S279</f>
        <v>0.36490470937473052</v>
      </c>
      <c r="AA279" s="35">
        <f>+$T279/$O279</f>
        <v>0.13713576821601003</v>
      </c>
    </row>
    <row r="280" spans="1:27" x14ac:dyDescent="0.3">
      <c r="A280" s="33">
        <v>10476</v>
      </c>
      <c r="B280" s="32" t="s">
        <v>32</v>
      </c>
      <c r="C280" s="32" t="s">
        <v>25</v>
      </c>
      <c r="D280" s="32">
        <v>830014721</v>
      </c>
      <c r="E280" s="32" t="s">
        <v>445</v>
      </c>
      <c r="F280" s="32" t="s">
        <v>58</v>
      </c>
      <c r="G280" s="32" t="s">
        <v>59</v>
      </c>
      <c r="H280" s="32" t="s">
        <v>27</v>
      </c>
      <c r="I280" s="32" t="s">
        <v>446</v>
      </c>
      <c r="J280" s="32" t="s">
        <v>29</v>
      </c>
      <c r="K280" s="32" t="s">
        <v>29</v>
      </c>
      <c r="L280" s="32" t="s">
        <v>30</v>
      </c>
      <c r="M280" s="32">
        <v>6527417</v>
      </c>
      <c r="N280" s="32">
        <v>1341202</v>
      </c>
      <c r="O280" s="32">
        <v>7868619</v>
      </c>
      <c r="P280" s="32">
        <v>1992426</v>
      </c>
      <c r="Q280" s="32">
        <v>10000</v>
      </c>
      <c r="R280" s="32">
        <v>2002426</v>
      </c>
      <c r="S280" s="32">
        <v>5866193</v>
      </c>
      <c r="T280" s="32">
        <v>1080897</v>
      </c>
      <c r="V280" s="20">
        <f>+$M280/$P280</f>
        <v>3.2761151480657249</v>
      </c>
      <c r="W280" s="18">
        <f>+$R280/$O280</f>
        <v>0.2544825210116286</v>
      </c>
      <c r="Y280" s="8">
        <f>+$T280/$S280</f>
        <v>0.18425868361303491</v>
      </c>
      <c r="AA280" s="35">
        <f>+$T280/$O280</f>
        <v>0.13736806928890571</v>
      </c>
    </row>
    <row r="281" spans="1:27" x14ac:dyDescent="0.3">
      <c r="A281" s="33">
        <v>2332</v>
      </c>
      <c r="B281" s="32" t="s">
        <v>24</v>
      </c>
      <c r="C281" s="32" t="s">
        <v>25</v>
      </c>
      <c r="D281" s="32">
        <v>860450450</v>
      </c>
      <c r="E281" s="32" t="s">
        <v>139</v>
      </c>
      <c r="F281" s="32" t="s">
        <v>58</v>
      </c>
      <c r="G281" s="32" t="s">
        <v>59</v>
      </c>
      <c r="H281" s="32" t="s">
        <v>44</v>
      </c>
      <c r="I281" s="32" t="s">
        <v>140</v>
      </c>
      <c r="J281" s="32" t="s">
        <v>29</v>
      </c>
      <c r="K281" s="32" t="s">
        <v>29</v>
      </c>
      <c r="L281" s="32" t="s">
        <v>30</v>
      </c>
      <c r="M281" s="32">
        <v>40128822</v>
      </c>
      <c r="N281" s="32">
        <v>27658843</v>
      </c>
      <c r="O281" s="32">
        <v>67787665</v>
      </c>
      <c r="P281" s="32">
        <v>13032700</v>
      </c>
      <c r="Q281" s="32">
        <v>569072</v>
      </c>
      <c r="R281" s="32">
        <v>13601772</v>
      </c>
      <c r="S281" s="32">
        <v>54185893</v>
      </c>
      <c r="T281" s="32">
        <v>9378096</v>
      </c>
      <c r="U281" s="32">
        <v>0</v>
      </c>
      <c r="V281" s="20">
        <f>+$M281/$P281</f>
        <v>3.079087372532169</v>
      </c>
      <c r="W281" s="18">
        <f>+$R281/$O281</f>
        <v>0.20065261135635812</v>
      </c>
      <c r="Y281" s="8">
        <f>+$T281/$S281</f>
        <v>0.1730726482628975</v>
      </c>
      <c r="AA281" s="35">
        <f>+$T281/$O281</f>
        <v>0.13834516943458666</v>
      </c>
    </row>
    <row r="282" spans="1:27" x14ac:dyDescent="0.3">
      <c r="A282" s="33">
        <v>40894</v>
      </c>
      <c r="B282" s="32" t="s">
        <v>32</v>
      </c>
      <c r="C282" s="32" t="s">
        <v>25</v>
      </c>
      <c r="D282" s="32">
        <v>900803088</v>
      </c>
      <c r="E282" s="32" t="s">
        <v>933</v>
      </c>
      <c r="F282" s="32" t="s">
        <v>58</v>
      </c>
      <c r="G282" s="32" t="s">
        <v>59</v>
      </c>
      <c r="H282" s="32" t="s">
        <v>27</v>
      </c>
      <c r="I282" s="32" t="s">
        <v>934</v>
      </c>
      <c r="J282" s="32" t="s">
        <v>158</v>
      </c>
      <c r="K282" s="32" t="s">
        <v>935</v>
      </c>
      <c r="L282" s="32" t="s">
        <v>30</v>
      </c>
      <c r="M282" s="32">
        <v>21409117</v>
      </c>
      <c r="N282" s="32">
        <v>4357472</v>
      </c>
      <c r="O282" s="32">
        <v>25766589</v>
      </c>
      <c r="P282" s="32">
        <v>15442255</v>
      </c>
      <c r="R282" s="32">
        <v>15442255</v>
      </c>
      <c r="S282" s="32">
        <v>10324334</v>
      </c>
      <c r="T282" s="32">
        <v>3577321</v>
      </c>
      <c r="V282" s="20">
        <f>+$M282/$P282</f>
        <v>1.386398359566009</v>
      </c>
      <c r="W282" s="18">
        <f>+$R282/$O282</f>
        <v>0.59931312600204867</v>
      </c>
      <c r="Y282" s="8">
        <f>+$T282/$S282</f>
        <v>0.34649411768352323</v>
      </c>
      <c r="AA282" s="35">
        <f>+$T282/$O282</f>
        <v>0.1388356448732892</v>
      </c>
    </row>
    <row r="283" spans="1:27" x14ac:dyDescent="0.3">
      <c r="A283" s="33">
        <v>2058</v>
      </c>
      <c r="B283" s="32" t="s">
        <v>24</v>
      </c>
      <c r="C283" s="32" t="s">
        <v>25</v>
      </c>
      <c r="D283" s="32">
        <v>860026442</v>
      </c>
      <c r="E283" s="32" t="s">
        <v>125</v>
      </c>
      <c r="F283" s="32" t="s">
        <v>58</v>
      </c>
      <c r="G283" s="32" t="s">
        <v>59</v>
      </c>
      <c r="H283" s="32" t="s">
        <v>44</v>
      </c>
      <c r="I283" s="32" t="s">
        <v>126</v>
      </c>
      <c r="J283" s="32" t="s">
        <v>29</v>
      </c>
      <c r="K283" s="32" t="s">
        <v>29</v>
      </c>
      <c r="L283" s="32" t="s">
        <v>30</v>
      </c>
      <c r="M283" s="32">
        <v>98769469</v>
      </c>
      <c r="N283" s="32">
        <v>43565088</v>
      </c>
      <c r="O283" s="32">
        <v>142334557</v>
      </c>
      <c r="P283" s="32">
        <v>44599868</v>
      </c>
      <c r="Q283" s="32">
        <v>296713</v>
      </c>
      <c r="R283" s="32">
        <v>44896581</v>
      </c>
      <c r="S283" s="32">
        <v>97437976</v>
      </c>
      <c r="T283" s="32">
        <v>19962530</v>
      </c>
      <c r="U283" s="32">
        <v>3444395</v>
      </c>
      <c r="V283" s="20">
        <f>+$M283/$P283</f>
        <v>2.2145686395305026</v>
      </c>
      <c r="W283" s="18">
        <f>+$R283/$O283</f>
        <v>0.31542994158474108</v>
      </c>
      <c r="X283" s="32">
        <f>+$T283/$U283</f>
        <v>5.7956564215195989</v>
      </c>
      <c r="Y283" s="8">
        <f>+$T283/$S283</f>
        <v>0.20487422686201939</v>
      </c>
      <c r="AA283" s="35">
        <f>+$T283/$O283</f>
        <v>0.14025076145071361</v>
      </c>
    </row>
    <row r="284" spans="1:27" x14ac:dyDescent="0.3">
      <c r="A284" s="33">
        <v>4066</v>
      </c>
      <c r="B284" s="32" t="s">
        <v>32</v>
      </c>
      <c r="C284" s="32" t="s">
        <v>25</v>
      </c>
      <c r="D284" s="32">
        <v>800204652</v>
      </c>
      <c r="E284" s="32" t="s">
        <v>344</v>
      </c>
      <c r="F284" s="32" t="s">
        <v>58</v>
      </c>
      <c r="G284" s="32" t="s">
        <v>59</v>
      </c>
      <c r="H284" s="32" t="s">
        <v>27</v>
      </c>
      <c r="I284" s="32" t="s">
        <v>345</v>
      </c>
      <c r="J284" s="32" t="s">
        <v>29</v>
      </c>
      <c r="K284" s="32" t="s">
        <v>29</v>
      </c>
      <c r="L284" s="32" t="s">
        <v>30</v>
      </c>
      <c r="M284" s="32">
        <v>20965168</v>
      </c>
      <c r="N284" s="32">
        <v>7216178</v>
      </c>
      <c r="O284" s="32">
        <v>28181346</v>
      </c>
      <c r="P284" s="32">
        <v>10585246</v>
      </c>
      <c r="Q284" s="32">
        <v>5158167</v>
      </c>
      <c r="R284" s="32">
        <v>15743413</v>
      </c>
      <c r="S284" s="32">
        <v>12437933</v>
      </c>
      <c r="T284" s="32">
        <v>3979091</v>
      </c>
      <c r="U284" s="32">
        <v>1324392</v>
      </c>
      <c r="V284" s="20">
        <f>+$M284/$P284</f>
        <v>1.9806028126318462</v>
      </c>
      <c r="W284" s="18">
        <f>+$R284/$O284</f>
        <v>0.55864659551747453</v>
      </c>
      <c r="X284" s="32">
        <f>+$T284/$U284</f>
        <v>3.0044662003394764</v>
      </c>
      <c r="Y284" s="8">
        <f>+$T284/$S284</f>
        <v>0.31991577700249713</v>
      </c>
      <c r="AA284" s="35">
        <f>+$T284/$O284</f>
        <v>0.14119591732772452</v>
      </c>
    </row>
    <row r="285" spans="1:27" x14ac:dyDescent="0.3">
      <c r="A285" s="33">
        <v>6886</v>
      </c>
      <c r="B285" s="32" t="s">
        <v>32</v>
      </c>
      <c r="C285" s="32" t="s">
        <v>25</v>
      </c>
      <c r="D285" s="32">
        <v>805022934</v>
      </c>
      <c r="E285" s="32" t="s">
        <v>392</v>
      </c>
      <c r="F285" s="32" t="s">
        <v>58</v>
      </c>
      <c r="G285" s="32" t="s">
        <v>59</v>
      </c>
      <c r="H285" s="32" t="s">
        <v>27</v>
      </c>
      <c r="I285" s="32" t="s">
        <v>393</v>
      </c>
      <c r="J285" s="32" t="s">
        <v>158</v>
      </c>
      <c r="K285" s="32" t="s">
        <v>247</v>
      </c>
      <c r="L285" s="32" t="s">
        <v>30</v>
      </c>
      <c r="M285" s="32">
        <v>2150783</v>
      </c>
      <c r="N285" s="32">
        <v>348446</v>
      </c>
      <c r="O285" s="32">
        <v>2499229</v>
      </c>
      <c r="P285" s="32">
        <v>978739</v>
      </c>
      <c r="Q285" s="32">
        <v>148078</v>
      </c>
      <c r="R285" s="32">
        <v>1126817</v>
      </c>
      <c r="S285" s="32">
        <v>1372412</v>
      </c>
      <c r="T285" s="32">
        <v>355907</v>
      </c>
      <c r="U285" s="32">
        <v>269415</v>
      </c>
      <c r="V285" s="20">
        <f>+$M285/$P285</f>
        <v>2.1975041354232334</v>
      </c>
      <c r="W285" s="18">
        <f>+$R285/$O285</f>
        <v>0.45086584702722321</v>
      </c>
      <c r="X285" s="32">
        <f>+$T285/$U285</f>
        <v>1.3210363194328452</v>
      </c>
      <c r="Y285" s="8">
        <f>+$T285/$S285</f>
        <v>0.25932955992806822</v>
      </c>
      <c r="AA285" s="35">
        <f>+$T285/$O285</f>
        <v>0.14240671823190271</v>
      </c>
    </row>
    <row r="286" spans="1:27" x14ac:dyDescent="0.3">
      <c r="A286" s="33">
        <v>30770</v>
      </c>
      <c r="B286" s="32" t="s">
        <v>32</v>
      </c>
      <c r="C286" s="32" t="s">
        <v>25</v>
      </c>
      <c r="D286" s="32">
        <v>900353389</v>
      </c>
      <c r="E286" s="32" t="s">
        <v>797</v>
      </c>
      <c r="F286" s="32" t="s">
        <v>58</v>
      </c>
      <c r="G286" s="32" t="s">
        <v>59</v>
      </c>
      <c r="H286" s="32" t="s">
        <v>87</v>
      </c>
      <c r="I286" s="32" t="s">
        <v>798</v>
      </c>
      <c r="J286" s="32" t="s">
        <v>29</v>
      </c>
      <c r="K286" s="32" t="s">
        <v>29</v>
      </c>
      <c r="L286" s="32" t="s">
        <v>30</v>
      </c>
      <c r="M286" s="32">
        <v>16023810</v>
      </c>
      <c r="N286" s="32">
        <v>1225137</v>
      </c>
      <c r="O286" s="32">
        <v>17248947</v>
      </c>
      <c r="P286" s="32">
        <v>15879709</v>
      </c>
      <c r="R286" s="32">
        <v>15879709</v>
      </c>
      <c r="S286" s="32">
        <v>1369238</v>
      </c>
      <c r="T286" s="32">
        <v>2457962</v>
      </c>
      <c r="U286" s="32">
        <v>694265</v>
      </c>
      <c r="V286" s="20">
        <f>+$M286/$P286</f>
        <v>1.0090745365673892</v>
      </c>
      <c r="W286" s="18">
        <f>+$R286/$O286</f>
        <v>0.92061903836796533</v>
      </c>
      <c r="X286" s="32">
        <f>+$T286/$U286</f>
        <v>3.5403801142215148</v>
      </c>
      <c r="Y286" s="8">
        <f>+$T286/$S286</f>
        <v>1.7951313066099539</v>
      </c>
      <c r="AA286" s="35">
        <f>+$T286/$O286</f>
        <v>0.14249924937446906</v>
      </c>
    </row>
    <row r="287" spans="1:27" x14ac:dyDescent="0.3">
      <c r="A287" s="33">
        <v>692</v>
      </c>
      <c r="B287" s="32" t="s">
        <v>31</v>
      </c>
      <c r="C287" s="32" t="s">
        <v>25</v>
      </c>
      <c r="D287" s="32">
        <v>830116807</v>
      </c>
      <c r="E287" s="32" t="s">
        <v>252</v>
      </c>
      <c r="F287" s="32" t="s">
        <v>58</v>
      </c>
      <c r="G287" s="32" t="s">
        <v>59</v>
      </c>
      <c r="H287" s="32" t="s">
        <v>27</v>
      </c>
      <c r="I287" s="32" t="s">
        <v>253</v>
      </c>
      <c r="J287" s="32" t="s">
        <v>29</v>
      </c>
      <c r="K287" s="32" t="s">
        <v>29</v>
      </c>
      <c r="L287" s="32" t="s">
        <v>30</v>
      </c>
      <c r="M287" s="32">
        <v>108691574</v>
      </c>
      <c r="N287" s="32">
        <v>29137926</v>
      </c>
      <c r="O287" s="32">
        <v>137829500</v>
      </c>
      <c r="P287" s="32">
        <v>14890318</v>
      </c>
      <c r="Q287" s="32">
        <v>63661446</v>
      </c>
      <c r="R287" s="32">
        <v>78551764</v>
      </c>
      <c r="S287" s="32">
        <v>59277736</v>
      </c>
      <c r="T287" s="32">
        <v>19650679</v>
      </c>
      <c r="U287" s="32">
        <v>4264292</v>
      </c>
      <c r="V287" s="20">
        <f>+$M287/$P287</f>
        <v>7.2994797021796307</v>
      </c>
      <c r="W287" s="18">
        <f>+$R287/$O287</f>
        <v>0.56991982122840179</v>
      </c>
      <c r="X287" s="32">
        <f>+$T287/$U287</f>
        <v>4.6081926378399976</v>
      </c>
      <c r="Y287" s="8">
        <f>+$T287/$S287</f>
        <v>0.33150184750645673</v>
      </c>
      <c r="AA287" s="35">
        <f>+$T287/$O287</f>
        <v>0.14257237383869201</v>
      </c>
    </row>
    <row r="288" spans="1:27" x14ac:dyDescent="0.3">
      <c r="A288" s="33">
        <v>262</v>
      </c>
      <c r="B288" s="32" t="s">
        <v>24</v>
      </c>
      <c r="C288" s="32" t="s">
        <v>25</v>
      </c>
      <c r="D288" s="32">
        <v>800105706</v>
      </c>
      <c r="E288" s="32" t="s">
        <v>70</v>
      </c>
      <c r="F288" s="32" t="s">
        <v>58</v>
      </c>
      <c r="G288" s="32" t="s">
        <v>59</v>
      </c>
      <c r="H288" s="32" t="s">
        <v>27</v>
      </c>
      <c r="I288" s="32" t="s">
        <v>71</v>
      </c>
      <c r="J288" s="32" t="s">
        <v>29</v>
      </c>
      <c r="K288" s="32" t="s">
        <v>29</v>
      </c>
      <c r="L288" s="32" t="s">
        <v>30</v>
      </c>
      <c r="M288" s="32">
        <v>71257889</v>
      </c>
      <c r="N288" s="32">
        <v>20098995</v>
      </c>
      <c r="O288" s="32">
        <v>91356884</v>
      </c>
      <c r="P288" s="32">
        <v>54538762</v>
      </c>
      <c r="Q288" s="32">
        <v>12950768</v>
      </c>
      <c r="R288" s="32">
        <v>67489530</v>
      </c>
      <c r="S288" s="32">
        <v>23867354</v>
      </c>
      <c r="T288" s="32">
        <v>13098020</v>
      </c>
      <c r="U288" s="32">
        <v>5641277</v>
      </c>
      <c r="V288" s="20">
        <f>+$M288/$P288</f>
        <v>1.3065549416028182</v>
      </c>
      <c r="W288" s="18">
        <f>+$R288/$O288</f>
        <v>0.73874597123956198</v>
      </c>
      <c r="X288" s="32">
        <f>+$T288/$U288</f>
        <v>2.3218182691613971</v>
      </c>
      <c r="Y288" s="8">
        <f>+$T288/$S288</f>
        <v>0.54878391630676782</v>
      </c>
      <c r="AA288" s="35">
        <f>+$T288/$O288</f>
        <v>0.14337200905407413</v>
      </c>
    </row>
    <row r="289" spans="1:27" x14ac:dyDescent="0.3">
      <c r="A289" s="33">
        <v>30630</v>
      </c>
      <c r="B289" s="32" t="s">
        <v>32</v>
      </c>
      <c r="C289" s="32" t="s">
        <v>25</v>
      </c>
      <c r="D289" s="32">
        <v>900347900</v>
      </c>
      <c r="E289" s="32" t="s">
        <v>789</v>
      </c>
      <c r="F289" s="32" t="s">
        <v>58</v>
      </c>
      <c r="G289" s="32" t="s">
        <v>59</v>
      </c>
      <c r="H289" s="32" t="s">
        <v>27</v>
      </c>
      <c r="I289" s="32" t="s">
        <v>790</v>
      </c>
      <c r="J289" s="32" t="s">
        <v>46</v>
      </c>
      <c r="K289" s="32" t="s">
        <v>47</v>
      </c>
      <c r="L289" s="32" t="s">
        <v>30</v>
      </c>
      <c r="M289" s="32">
        <v>2854816</v>
      </c>
      <c r="N289" s="32">
        <v>16362</v>
      </c>
      <c r="O289" s="32">
        <v>2871178</v>
      </c>
      <c r="P289" s="32">
        <v>1214681</v>
      </c>
      <c r="Q289" s="32">
        <v>297722</v>
      </c>
      <c r="R289" s="32">
        <v>1512403</v>
      </c>
      <c r="S289" s="32">
        <v>1358775</v>
      </c>
      <c r="T289" s="32">
        <v>413456</v>
      </c>
      <c r="U289" s="32">
        <v>137714</v>
      </c>
      <c r="V289" s="20">
        <f>+$M289/$P289</f>
        <v>2.3502598624659479</v>
      </c>
      <c r="W289" s="18">
        <f>+$R289/$O289</f>
        <v>0.52675347888566992</v>
      </c>
      <c r="X289" s="32">
        <f>+$T289/$U289</f>
        <v>3.0022800877180242</v>
      </c>
      <c r="Y289" s="8">
        <f>+$T289/$S289</f>
        <v>0.30428584570661071</v>
      </c>
      <c r="AA289" s="35">
        <f>+$T289/$O289</f>
        <v>0.14400221790498535</v>
      </c>
    </row>
    <row r="290" spans="1:27" x14ac:dyDescent="0.3">
      <c r="A290" s="33">
        <v>31176</v>
      </c>
      <c r="B290" s="32" t="s">
        <v>32</v>
      </c>
      <c r="C290" s="32" t="s">
        <v>25</v>
      </c>
      <c r="D290" s="32">
        <v>900366080</v>
      </c>
      <c r="E290" s="32" t="s">
        <v>804</v>
      </c>
      <c r="F290" s="32" t="s">
        <v>58</v>
      </c>
      <c r="G290" s="32" t="s">
        <v>59</v>
      </c>
      <c r="H290" s="32" t="s">
        <v>27</v>
      </c>
      <c r="I290" s="32" t="s">
        <v>805</v>
      </c>
      <c r="J290" s="32" t="s">
        <v>29</v>
      </c>
      <c r="K290" s="32" t="s">
        <v>29</v>
      </c>
      <c r="L290" s="32" t="s">
        <v>30</v>
      </c>
      <c r="M290" s="32">
        <v>4514255</v>
      </c>
      <c r="N290" s="32">
        <v>364631</v>
      </c>
      <c r="O290" s="32">
        <v>4878886</v>
      </c>
      <c r="P290" s="32">
        <v>1961240</v>
      </c>
      <c r="Q290" s="32">
        <v>836997</v>
      </c>
      <c r="R290" s="32">
        <v>2798237</v>
      </c>
      <c r="S290" s="32">
        <v>2080649</v>
      </c>
      <c r="T290" s="32">
        <v>706418</v>
      </c>
      <c r="U290" s="32">
        <v>504021</v>
      </c>
      <c r="V290" s="20">
        <f>+$M290/$P290</f>
        <v>2.3017351267565416</v>
      </c>
      <c r="W290" s="18">
        <f>+$R290/$O290</f>
        <v>0.57354014830434652</v>
      </c>
      <c r="X290" s="32">
        <f>+$T290/$U290</f>
        <v>1.4015646173472931</v>
      </c>
      <c r="Y290" s="8">
        <f>+$T290/$S290</f>
        <v>0.33951810228443147</v>
      </c>
      <c r="AA290" s="35">
        <f>+$T290/$O290</f>
        <v>0.14479083954820834</v>
      </c>
    </row>
    <row r="291" spans="1:27" x14ac:dyDescent="0.3">
      <c r="A291" s="33">
        <v>11984</v>
      </c>
      <c r="B291" s="32" t="s">
        <v>32</v>
      </c>
      <c r="C291" s="32" t="s">
        <v>25</v>
      </c>
      <c r="D291" s="32">
        <v>830065092</v>
      </c>
      <c r="E291" s="32" t="s">
        <v>483</v>
      </c>
      <c r="F291" s="32" t="s">
        <v>58</v>
      </c>
      <c r="G291" s="32" t="s">
        <v>59</v>
      </c>
      <c r="H291" s="32" t="s">
        <v>27</v>
      </c>
      <c r="I291" s="32" t="s">
        <v>484</v>
      </c>
      <c r="J291" s="32" t="s">
        <v>29</v>
      </c>
      <c r="K291" s="32" t="s">
        <v>29</v>
      </c>
      <c r="L291" s="32" t="s">
        <v>30</v>
      </c>
      <c r="M291" s="32">
        <v>6393445</v>
      </c>
      <c r="N291" s="32">
        <v>4742663</v>
      </c>
      <c r="O291" s="32">
        <v>11136108</v>
      </c>
      <c r="P291" s="32">
        <v>1663087</v>
      </c>
      <c r="Q291" s="32">
        <v>4378789</v>
      </c>
      <c r="R291" s="32">
        <v>6041876</v>
      </c>
      <c r="S291" s="32">
        <v>5094232</v>
      </c>
      <c r="T291" s="32">
        <v>1631195</v>
      </c>
      <c r="U291" s="32">
        <v>1085510</v>
      </c>
      <c r="V291" s="20">
        <f>+$M291/$P291</f>
        <v>3.8443238387408476</v>
      </c>
      <c r="W291" s="18">
        <f>+$R291/$O291</f>
        <v>0.54254825833226472</v>
      </c>
      <c r="X291" s="32">
        <f>+$T291/$U291</f>
        <v>1.5026991920848265</v>
      </c>
      <c r="Y291" s="8">
        <f>+$T291/$S291</f>
        <v>0.32020430164939484</v>
      </c>
      <c r="AA291" s="35">
        <f>+$T291/$O291</f>
        <v>0.14647801547901654</v>
      </c>
    </row>
    <row r="292" spans="1:27" x14ac:dyDescent="0.3">
      <c r="A292" s="33">
        <v>1736</v>
      </c>
      <c r="B292" s="32" t="s">
        <v>24</v>
      </c>
      <c r="C292" s="32" t="s">
        <v>25</v>
      </c>
      <c r="D292" s="32">
        <v>830128434</v>
      </c>
      <c r="E292" s="32" t="s">
        <v>110</v>
      </c>
      <c r="F292" s="32" t="s">
        <v>58</v>
      </c>
      <c r="G292" s="32" t="s">
        <v>59</v>
      </c>
      <c r="H292" s="32" t="s">
        <v>27</v>
      </c>
      <c r="I292" s="32" t="s">
        <v>111</v>
      </c>
      <c r="J292" s="32" t="s">
        <v>74</v>
      </c>
      <c r="K292" s="32" t="s">
        <v>112</v>
      </c>
      <c r="L292" s="32" t="s">
        <v>30</v>
      </c>
      <c r="M292" s="32">
        <v>347236459</v>
      </c>
      <c r="N292" s="32">
        <v>95831303</v>
      </c>
      <c r="O292" s="32">
        <v>443067762</v>
      </c>
      <c r="P292" s="32">
        <v>291979958</v>
      </c>
      <c r="Q292" s="32">
        <v>2022609</v>
      </c>
      <c r="R292" s="32">
        <v>294002567</v>
      </c>
      <c r="S292" s="32">
        <v>149065195</v>
      </c>
      <c r="T292" s="32">
        <v>65248646</v>
      </c>
      <c r="U292" s="32">
        <v>49487861</v>
      </c>
      <c r="V292" s="20">
        <f>+$M292/$P292</f>
        <v>1.1892475818494364</v>
      </c>
      <c r="W292" s="18">
        <f>+$R292/$O292</f>
        <v>0.66356118006166287</v>
      </c>
      <c r="X292" s="32">
        <f>+$T292/$U292</f>
        <v>1.3184777980200033</v>
      </c>
      <c r="Y292" s="8">
        <f>+$T292/$S292</f>
        <v>0.4377188518084319</v>
      </c>
      <c r="AA292" s="35">
        <f>+$T292/$O292</f>
        <v>0.14726561396719268</v>
      </c>
    </row>
    <row r="293" spans="1:27" x14ac:dyDescent="0.3">
      <c r="A293" s="33">
        <v>5498</v>
      </c>
      <c r="B293" s="32" t="s">
        <v>24</v>
      </c>
      <c r="C293" s="32" t="s">
        <v>25</v>
      </c>
      <c r="D293" s="32">
        <v>901123428</v>
      </c>
      <c r="E293" s="32" t="s">
        <v>230</v>
      </c>
      <c r="F293" s="32" t="s">
        <v>58</v>
      </c>
      <c r="G293" s="32" t="s">
        <v>59</v>
      </c>
      <c r="H293" s="32" t="s">
        <v>27</v>
      </c>
      <c r="I293" s="32" t="s">
        <v>231</v>
      </c>
      <c r="J293" s="32" t="s">
        <v>29</v>
      </c>
      <c r="K293" s="32" t="s">
        <v>29</v>
      </c>
      <c r="L293" s="32" t="s">
        <v>30</v>
      </c>
      <c r="M293" s="32">
        <v>90795275</v>
      </c>
      <c r="N293" s="32">
        <v>23832300</v>
      </c>
      <c r="O293" s="32">
        <v>114627575</v>
      </c>
      <c r="P293" s="32">
        <v>25308574</v>
      </c>
      <c r="Q293" s="32">
        <v>77490165</v>
      </c>
      <c r="R293" s="32">
        <v>102798739</v>
      </c>
      <c r="S293" s="32">
        <v>11828836</v>
      </c>
      <c r="T293" s="32">
        <v>16882611</v>
      </c>
      <c r="U293" s="32">
        <v>9812</v>
      </c>
      <c r="V293" s="20">
        <f>+$M293/$P293</f>
        <v>3.587530257532487</v>
      </c>
      <c r="W293" s="18">
        <f>+$R293/$O293</f>
        <v>0.8968063661819593</v>
      </c>
      <c r="X293" s="32">
        <f>+$T293/$U293</f>
        <v>1720.6085405625765</v>
      </c>
      <c r="Y293" s="8">
        <f>+$T293/$S293</f>
        <v>1.4272419534770793</v>
      </c>
      <c r="AA293" s="35">
        <f>+$T293/$O293</f>
        <v>0.14728228351685885</v>
      </c>
    </row>
    <row r="294" spans="1:27" x14ac:dyDescent="0.3">
      <c r="A294" s="33">
        <v>22500</v>
      </c>
      <c r="B294" s="32" t="s">
        <v>32</v>
      </c>
      <c r="C294" s="32" t="s">
        <v>25</v>
      </c>
      <c r="D294" s="32">
        <v>900036968</v>
      </c>
      <c r="E294" s="32" t="s">
        <v>665</v>
      </c>
      <c r="F294" s="32" t="s">
        <v>58</v>
      </c>
      <c r="G294" s="32" t="s">
        <v>59</v>
      </c>
      <c r="H294" s="32" t="s">
        <v>27</v>
      </c>
      <c r="I294" s="32" t="s">
        <v>666</v>
      </c>
      <c r="J294" s="32" t="s">
        <v>74</v>
      </c>
      <c r="K294" s="32" t="s">
        <v>112</v>
      </c>
      <c r="L294" s="32" t="s">
        <v>30</v>
      </c>
      <c r="M294" s="32">
        <v>1263300</v>
      </c>
      <c r="N294" s="32">
        <v>471179</v>
      </c>
      <c r="O294" s="32">
        <v>1734479</v>
      </c>
      <c r="P294" s="32">
        <v>870529</v>
      </c>
      <c r="Q294" s="32">
        <v>116339</v>
      </c>
      <c r="R294" s="32">
        <v>986868</v>
      </c>
      <c r="S294" s="32">
        <v>747611</v>
      </c>
      <c r="T294" s="32">
        <v>255555</v>
      </c>
      <c r="U294" s="32">
        <v>96479</v>
      </c>
      <c r="V294" s="20">
        <f>+$M294/$P294</f>
        <v>1.4511865773569863</v>
      </c>
      <c r="W294" s="18">
        <f>+$R294/$O294</f>
        <v>0.5689708552251137</v>
      </c>
      <c r="X294" s="32">
        <f>+$T294/$U294</f>
        <v>2.6488147679805967</v>
      </c>
      <c r="Y294" s="8">
        <f>+$T294/$S294</f>
        <v>0.34182883879450676</v>
      </c>
      <c r="AA294" s="35">
        <f>+$T294/$O294</f>
        <v>0.14733819204498871</v>
      </c>
    </row>
    <row r="295" spans="1:27" x14ac:dyDescent="0.3">
      <c r="A295" s="33">
        <v>2254</v>
      </c>
      <c r="B295" s="32" t="s">
        <v>24</v>
      </c>
      <c r="C295" s="32" t="s">
        <v>25</v>
      </c>
      <c r="D295" s="32">
        <v>860070698</v>
      </c>
      <c r="E295" s="32" t="s">
        <v>135</v>
      </c>
      <c r="F295" s="32" t="s">
        <v>58</v>
      </c>
      <c r="G295" s="32" t="s">
        <v>59</v>
      </c>
      <c r="H295" s="32" t="s">
        <v>27</v>
      </c>
      <c r="I295" s="32" t="s">
        <v>136</v>
      </c>
      <c r="J295" s="32" t="s">
        <v>29</v>
      </c>
      <c r="K295" s="32" t="s">
        <v>29</v>
      </c>
      <c r="L295" s="32" t="s">
        <v>30</v>
      </c>
      <c r="M295" s="32">
        <v>98788608</v>
      </c>
      <c r="N295" s="32">
        <v>44673549</v>
      </c>
      <c r="O295" s="32">
        <v>143462157</v>
      </c>
      <c r="P295" s="32">
        <v>80511751</v>
      </c>
      <c r="Q295" s="32">
        <v>4552676</v>
      </c>
      <c r="R295" s="32">
        <v>85064427</v>
      </c>
      <c r="S295" s="32">
        <v>58397730</v>
      </c>
      <c r="T295" s="32">
        <v>21306087</v>
      </c>
      <c r="U295" s="32">
        <v>275000752</v>
      </c>
      <c r="V295" s="20">
        <f>+$M295/$P295</f>
        <v>1.2270085642529374</v>
      </c>
      <c r="W295" s="18">
        <f>+$R295/$O295</f>
        <v>0.59293983011840534</v>
      </c>
      <c r="X295" s="32">
        <f>+$T295/$U295</f>
        <v>7.7476468137076218E-2</v>
      </c>
      <c r="Y295" s="8">
        <f>+$T295/$S295</f>
        <v>0.36484443830265323</v>
      </c>
      <c r="AA295" s="35">
        <f>+$T295/$O295</f>
        <v>0.14851363903583298</v>
      </c>
    </row>
    <row r="296" spans="1:27" x14ac:dyDescent="0.3">
      <c r="A296" s="33">
        <v>18498</v>
      </c>
      <c r="B296" s="32" t="s">
        <v>32</v>
      </c>
      <c r="C296" s="32" t="s">
        <v>25</v>
      </c>
      <c r="D296" s="32">
        <v>890101977</v>
      </c>
      <c r="E296" s="32" t="s">
        <v>618</v>
      </c>
      <c r="F296" s="32" t="s">
        <v>58</v>
      </c>
      <c r="G296" s="32" t="s">
        <v>59</v>
      </c>
      <c r="H296" s="32" t="s">
        <v>27</v>
      </c>
      <c r="I296" s="32" t="s">
        <v>619</v>
      </c>
      <c r="J296" s="32" t="s">
        <v>46</v>
      </c>
      <c r="K296" s="32" t="s">
        <v>47</v>
      </c>
      <c r="L296" s="32" t="s">
        <v>30</v>
      </c>
      <c r="M296" s="32">
        <v>9643341</v>
      </c>
      <c r="N296" s="32">
        <v>4114851</v>
      </c>
      <c r="O296" s="32">
        <v>13758192</v>
      </c>
      <c r="P296" s="32">
        <v>2972817</v>
      </c>
      <c r="Q296" s="32">
        <v>1892528</v>
      </c>
      <c r="R296" s="32">
        <v>4865345</v>
      </c>
      <c r="S296" s="32">
        <v>8892847</v>
      </c>
      <c r="T296" s="32">
        <v>2048574</v>
      </c>
      <c r="U296" s="32">
        <v>173562</v>
      </c>
      <c r="V296" s="20">
        <f>+$M296/$P296</f>
        <v>3.243839429066774</v>
      </c>
      <c r="W296" s="18">
        <f>+$R296/$O296</f>
        <v>0.35363258486289478</v>
      </c>
      <c r="X296" s="32">
        <f>+$T296/$U296</f>
        <v>11.80312510803056</v>
      </c>
      <c r="Y296" s="8">
        <f>+$T296/$S296</f>
        <v>0.2303619976819572</v>
      </c>
      <c r="AA296" s="35">
        <f>+$T296/$O296</f>
        <v>0.14889848898750649</v>
      </c>
    </row>
    <row r="297" spans="1:27" x14ac:dyDescent="0.3">
      <c r="A297" s="33">
        <v>792</v>
      </c>
      <c r="B297" s="32" t="s">
        <v>32</v>
      </c>
      <c r="C297" s="32" t="s">
        <v>25</v>
      </c>
      <c r="D297" s="32">
        <v>800036354</v>
      </c>
      <c r="E297" s="32" t="s">
        <v>278</v>
      </c>
      <c r="F297" s="32" t="s">
        <v>58</v>
      </c>
      <c r="G297" s="32" t="s">
        <v>59</v>
      </c>
      <c r="H297" s="32" t="s">
        <v>27</v>
      </c>
      <c r="I297" s="32" t="s">
        <v>279</v>
      </c>
      <c r="J297" s="32" t="s">
        <v>29</v>
      </c>
      <c r="K297" s="32" t="s">
        <v>29</v>
      </c>
      <c r="L297" s="32" t="s">
        <v>30</v>
      </c>
      <c r="M297" s="32">
        <v>3931219</v>
      </c>
      <c r="N297" s="32">
        <v>2284161</v>
      </c>
      <c r="O297" s="32">
        <v>6215380</v>
      </c>
      <c r="P297" s="32">
        <v>3095709</v>
      </c>
      <c r="R297" s="32">
        <v>3095709</v>
      </c>
      <c r="S297" s="32">
        <v>3119671</v>
      </c>
      <c r="T297" s="32">
        <v>929583</v>
      </c>
      <c r="U297" s="32">
        <v>77288</v>
      </c>
      <c r="V297" s="20">
        <f>+$M297/$P297</f>
        <v>1.2698929389034952</v>
      </c>
      <c r="W297" s="18">
        <f>+$R297/$O297</f>
        <v>0.4980723624299721</v>
      </c>
      <c r="X297" s="32">
        <f>+$T297/$U297</f>
        <v>12.027520443018322</v>
      </c>
      <c r="Y297" s="8">
        <f>+$T297/$S297</f>
        <v>0.29797469027984042</v>
      </c>
      <c r="AA297" s="35">
        <f>+$T297/$O297</f>
        <v>0.14956173234782105</v>
      </c>
    </row>
    <row r="298" spans="1:27" x14ac:dyDescent="0.3">
      <c r="A298" s="33">
        <v>5466</v>
      </c>
      <c r="B298" s="32" t="s">
        <v>32</v>
      </c>
      <c r="C298" s="32" t="s">
        <v>25</v>
      </c>
      <c r="D298" s="32">
        <v>802006240</v>
      </c>
      <c r="E298" s="32" t="s">
        <v>372</v>
      </c>
      <c r="F298" s="32" t="s">
        <v>58</v>
      </c>
      <c r="G298" s="32" t="s">
        <v>59</v>
      </c>
      <c r="H298" s="32" t="s">
        <v>27</v>
      </c>
      <c r="I298" s="32" t="s">
        <v>373</v>
      </c>
      <c r="J298" s="32" t="s">
        <v>46</v>
      </c>
      <c r="K298" s="32" t="s">
        <v>47</v>
      </c>
      <c r="L298" s="32" t="s">
        <v>30</v>
      </c>
      <c r="M298" s="32">
        <v>19936165</v>
      </c>
      <c r="N298" s="32">
        <v>1783792</v>
      </c>
      <c r="O298" s="32">
        <v>21719957</v>
      </c>
      <c r="P298" s="32">
        <v>13803590</v>
      </c>
      <c r="Q298" s="32">
        <v>225560</v>
      </c>
      <c r="R298" s="32">
        <v>14029150</v>
      </c>
      <c r="S298" s="32">
        <v>7690807</v>
      </c>
      <c r="T298" s="32">
        <v>3276799</v>
      </c>
      <c r="U298" s="32">
        <v>370654</v>
      </c>
      <c r="V298" s="20">
        <f>+$M298/$P298</f>
        <v>1.4442739171476406</v>
      </c>
      <c r="W298" s="18">
        <f>+$R298/$O298</f>
        <v>0.64591057892057524</v>
      </c>
      <c r="X298" s="32">
        <f>+$T298/$U298</f>
        <v>8.8405871783388275</v>
      </c>
      <c r="Y298" s="8">
        <f>+$T298/$S298</f>
        <v>0.42606699140935406</v>
      </c>
      <c r="AA298" s="35">
        <f>+$T298/$O298</f>
        <v>0.15086581432919044</v>
      </c>
    </row>
    <row r="299" spans="1:27" x14ac:dyDescent="0.3">
      <c r="A299" s="33">
        <v>1188</v>
      </c>
      <c r="B299" s="32" t="s">
        <v>24</v>
      </c>
      <c r="C299" s="32" t="s">
        <v>25</v>
      </c>
      <c r="D299" s="32">
        <v>830002560</v>
      </c>
      <c r="E299" s="32" t="s">
        <v>86</v>
      </c>
      <c r="F299" s="32" t="s">
        <v>58</v>
      </c>
      <c r="G299" s="32" t="s">
        <v>59</v>
      </c>
      <c r="H299" s="32" t="s">
        <v>87</v>
      </c>
      <c r="I299" s="32" t="s">
        <v>88</v>
      </c>
      <c r="J299" s="32" t="s">
        <v>29</v>
      </c>
      <c r="K299" s="32" t="s">
        <v>29</v>
      </c>
      <c r="L299" s="32" t="s">
        <v>30</v>
      </c>
      <c r="M299" s="32">
        <v>43287330</v>
      </c>
      <c r="N299" s="32">
        <v>10242607</v>
      </c>
      <c r="O299" s="32">
        <v>53529937</v>
      </c>
      <c r="P299" s="32">
        <v>9444069</v>
      </c>
      <c r="Q299" s="32">
        <v>3973088</v>
      </c>
      <c r="R299" s="32">
        <v>13417157</v>
      </c>
      <c r="S299" s="32">
        <v>40112780</v>
      </c>
      <c r="T299" s="32">
        <v>8115440</v>
      </c>
      <c r="U299" s="32">
        <v>6271944</v>
      </c>
      <c r="V299" s="20">
        <f>+$M299/$P299</f>
        <v>4.5835465623980509</v>
      </c>
      <c r="W299" s="18">
        <f>+$R299/$O299</f>
        <v>0.25064772633675991</v>
      </c>
      <c r="X299" s="32">
        <f>+$T299/$U299</f>
        <v>1.2939273692494704</v>
      </c>
      <c r="Y299" s="8">
        <f>+$T299/$S299</f>
        <v>0.20231557124686944</v>
      </c>
      <c r="AA299" s="35">
        <f>+$T299/$O299</f>
        <v>0.15160563331131885</v>
      </c>
    </row>
    <row r="300" spans="1:27" x14ac:dyDescent="0.3">
      <c r="A300" s="33">
        <v>37860</v>
      </c>
      <c r="B300" s="32" t="s">
        <v>32</v>
      </c>
      <c r="C300" s="32" t="s">
        <v>25</v>
      </c>
      <c r="D300" s="32">
        <v>900590438</v>
      </c>
      <c r="E300" s="32" t="s">
        <v>905</v>
      </c>
      <c r="F300" s="32" t="s">
        <v>58</v>
      </c>
      <c r="G300" s="32" t="s">
        <v>59</v>
      </c>
      <c r="H300" s="32" t="s">
        <v>27</v>
      </c>
      <c r="I300" s="32" t="s">
        <v>906</v>
      </c>
      <c r="J300" s="32" t="s">
        <v>29</v>
      </c>
      <c r="K300" s="32" t="s">
        <v>29</v>
      </c>
      <c r="L300" s="32" t="s">
        <v>30</v>
      </c>
      <c r="M300" s="32">
        <v>6375996</v>
      </c>
      <c r="N300" s="32">
        <v>177297</v>
      </c>
      <c r="O300" s="32">
        <v>6553293</v>
      </c>
      <c r="P300" s="32">
        <v>5144343</v>
      </c>
      <c r="Q300" s="32">
        <v>24906</v>
      </c>
      <c r="R300" s="32">
        <v>5169249</v>
      </c>
      <c r="S300" s="32">
        <v>1384044</v>
      </c>
      <c r="T300" s="32">
        <v>999408</v>
      </c>
      <c r="U300" s="32">
        <v>694129</v>
      </c>
      <c r="V300" s="20">
        <f>+$M300/$P300</f>
        <v>1.2394189112195668</v>
      </c>
      <c r="W300" s="18">
        <f>+$R300/$O300</f>
        <v>0.7888017520351982</v>
      </c>
      <c r="X300" s="32">
        <f>+$T300/$U300</f>
        <v>1.4398015354494627</v>
      </c>
      <c r="Y300" s="8">
        <f>+$T300/$S300</f>
        <v>0.72209265023366309</v>
      </c>
      <c r="AA300" s="35">
        <f>+$T300/$O300</f>
        <v>0.15250470259761009</v>
      </c>
    </row>
    <row r="301" spans="1:27" x14ac:dyDescent="0.3">
      <c r="A301" s="33">
        <v>2064</v>
      </c>
      <c r="B301" s="32" t="s">
        <v>32</v>
      </c>
      <c r="C301" s="32" t="s">
        <v>25</v>
      </c>
      <c r="D301" s="32">
        <v>800106087</v>
      </c>
      <c r="E301" s="32" t="s">
        <v>302</v>
      </c>
      <c r="F301" s="32" t="s">
        <v>58</v>
      </c>
      <c r="G301" s="32" t="s">
        <v>59</v>
      </c>
      <c r="H301" s="32" t="s">
        <v>27</v>
      </c>
      <c r="I301" s="32" t="s">
        <v>303</v>
      </c>
      <c r="J301" s="32" t="s">
        <v>29</v>
      </c>
      <c r="K301" s="32" t="s">
        <v>29</v>
      </c>
      <c r="L301" s="32" t="s">
        <v>30</v>
      </c>
      <c r="M301" s="32">
        <v>2140566</v>
      </c>
      <c r="N301" s="32">
        <v>1256180</v>
      </c>
      <c r="O301" s="32">
        <v>3396746</v>
      </c>
      <c r="P301" s="32">
        <v>1578358</v>
      </c>
      <c r="Q301" s="32">
        <v>255559</v>
      </c>
      <c r="R301" s="32">
        <v>1833917</v>
      </c>
      <c r="S301" s="32">
        <v>1562829</v>
      </c>
      <c r="T301" s="32">
        <v>522782</v>
      </c>
      <c r="V301" s="20">
        <f>+$M301/$P301</f>
        <v>1.3561980235155775</v>
      </c>
      <c r="W301" s="18">
        <f>+$R301/$O301</f>
        <v>0.53990407289800302</v>
      </c>
      <c r="Y301" s="8">
        <f>+$T301/$S301</f>
        <v>0.33451004556480585</v>
      </c>
      <c r="AA301" s="35">
        <f>+$T301/$O301</f>
        <v>0.15390670953907062</v>
      </c>
    </row>
    <row r="302" spans="1:27" x14ac:dyDescent="0.3">
      <c r="A302" s="33">
        <v>2772</v>
      </c>
      <c r="B302" s="32" t="s">
        <v>24</v>
      </c>
      <c r="C302" s="32" t="s">
        <v>25</v>
      </c>
      <c r="D302" s="32">
        <v>890900769</v>
      </c>
      <c r="E302" s="32" t="s">
        <v>160</v>
      </c>
      <c r="F302" s="32" t="s">
        <v>58</v>
      </c>
      <c r="G302" s="32" t="s">
        <v>59</v>
      </c>
      <c r="H302" s="32" t="s">
        <v>44</v>
      </c>
      <c r="I302" s="32" t="s">
        <v>161</v>
      </c>
      <c r="J302" s="32" t="s">
        <v>41</v>
      </c>
      <c r="K302" s="32" t="s">
        <v>162</v>
      </c>
      <c r="L302" s="32" t="s">
        <v>30</v>
      </c>
      <c r="M302" s="32">
        <v>31097570</v>
      </c>
      <c r="N302" s="32">
        <v>9716297</v>
      </c>
      <c r="O302" s="32">
        <v>40813867</v>
      </c>
      <c r="P302" s="32">
        <v>16371375</v>
      </c>
      <c r="Q302" s="32">
        <v>1726807</v>
      </c>
      <c r="R302" s="32">
        <v>18098182</v>
      </c>
      <c r="S302" s="32">
        <v>22715685</v>
      </c>
      <c r="T302" s="32">
        <v>6293777</v>
      </c>
      <c r="U302" s="32">
        <v>1016752</v>
      </c>
      <c r="V302" s="20">
        <f>+$M302/$P302</f>
        <v>1.8995087462109932</v>
      </c>
      <c r="W302" s="18">
        <f>+$R302/$O302</f>
        <v>0.44343217955799191</v>
      </c>
      <c r="X302" s="32">
        <f>+$T302/$U302</f>
        <v>6.1900807669913611</v>
      </c>
      <c r="Y302" s="8">
        <f>+$T302/$S302</f>
        <v>0.27706745361189855</v>
      </c>
      <c r="AA302" s="35">
        <f>+$T302/$O302</f>
        <v>0.15420682877219158</v>
      </c>
    </row>
    <row r="303" spans="1:27" x14ac:dyDescent="0.3">
      <c r="A303" s="33">
        <v>4812</v>
      </c>
      <c r="B303" s="32" t="s">
        <v>32</v>
      </c>
      <c r="C303" s="32" t="s">
        <v>25</v>
      </c>
      <c r="D303" s="32">
        <v>800236878</v>
      </c>
      <c r="E303" s="32" t="s">
        <v>360</v>
      </c>
      <c r="F303" s="32" t="s">
        <v>58</v>
      </c>
      <c r="G303" s="32" t="s">
        <v>59</v>
      </c>
      <c r="H303" s="32" t="s">
        <v>51</v>
      </c>
      <c r="I303" s="32" t="s">
        <v>361</v>
      </c>
      <c r="J303" s="32" t="s">
        <v>29</v>
      </c>
      <c r="K303" s="32" t="s">
        <v>29</v>
      </c>
      <c r="L303" s="32" t="s">
        <v>30</v>
      </c>
      <c r="M303" s="32">
        <v>4468933</v>
      </c>
      <c r="N303" s="32">
        <v>3577067</v>
      </c>
      <c r="O303" s="32">
        <v>8046000</v>
      </c>
      <c r="P303" s="32">
        <v>875746</v>
      </c>
      <c r="Q303" s="32">
        <v>202763</v>
      </c>
      <c r="R303" s="32">
        <v>1078509</v>
      </c>
      <c r="S303" s="32">
        <v>6967491</v>
      </c>
      <c r="T303" s="32">
        <v>1245730</v>
      </c>
      <c r="U303" s="32">
        <v>268552</v>
      </c>
      <c r="V303" s="20">
        <f>+$M303/$P303</f>
        <v>5.1030013268687497</v>
      </c>
      <c r="W303" s="18">
        <f>+$R303/$O303</f>
        <v>0.13404287844891871</v>
      </c>
      <c r="X303" s="32">
        <f>+$T303/$U303</f>
        <v>4.6386919479281481</v>
      </c>
      <c r="Y303" s="8">
        <f>+$T303/$S303</f>
        <v>0.17879176306076319</v>
      </c>
      <c r="AA303" s="35">
        <f>+$T303/$O303</f>
        <v>0.15482600049714143</v>
      </c>
    </row>
    <row r="304" spans="1:27" x14ac:dyDescent="0.3">
      <c r="A304" s="33">
        <v>32822</v>
      </c>
      <c r="B304" s="32" t="s">
        <v>32</v>
      </c>
      <c r="C304" s="32" t="s">
        <v>25</v>
      </c>
      <c r="D304" s="32">
        <v>900410611</v>
      </c>
      <c r="E304" s="32" t="s">
        <v>824</v>
      </c>
      <c r="F304" s="32" t="s">
        <v>58</v>
      </c>
      <c r="G304" s="32" t="s">
        <v>59</v>
      </c>
      <c r="H304" s="32" t="s">
        <v>27</v>
      </c>
      <c r="I304" s="32" t="s">
        <v>825</v>
      </c>
      <c r="J304" s="32" t="s">
        <v>29</v>
      </c>
      <c r="K304" s="32" t="s">
        <v>29</v>
      </c>
      <c r="L304" s="32" t="s">
        <v>30</v>
      </c>
      <c r="M304" s="32">
        <v>6874061</v>
      </c>
      <c r="N304" s="32">
        <v>3340392</v>
      </c>
      <c r="O304" s="32">
        <v>10214453</v>
      </c>
      <c r="P304" s="32">
        <v>3479679</v>
      </c>
      <c r="Q304" s="32">
        <v>2405782</v>
      </c>
      <c r="R304" s="32">
        <v>5885461</v>
      </c>
      <c r="S304" s="32">
        <v>4328992</v>
      </c>
      <c r="T304" s="32">
        <v>1586673</v>
      </c>
      <c r="V304" s="20">
        <f>+$M304/$P304</f>
        <v>1.9754871067130042</v>
      </c>
      <c r="W304" s="18">
        <f>+$R304/$O304</f>
        <v>0.57618954240623554</v>
      </c>
      <c r="Y304" s="8">
        <f>+$T304/$S304</f>
        <v>0.36652250685609955</v>
      </c>
      <c r="AA304" s="35">
        <f>+$T304/$O304</f>
        <v>0.15533607134909722</v>
      </c>
    </row>
    <row r="305" spans="1:27" x14ac:dyDescent="0.3">
      <c r="A305" s="33">
        <v>21016</v>
      </c>
      <c r="B305" s="32" t="s">
        <v>32</v>
      </c>
      <c r="C305" s="32" t="s">
        <v>25</v>
      </c>
      <c r="D305" s="32">
        <v>890935401</v>
      </c>
      <c r="E305" s="32" t="s">
        <v>646</v>
      </c>
      <c r="F305" s="32" t="s">
        <v>58</v>
      </c>
      <c r="G305" s="32" t="s">
        <v>59</v>
      </c>
      <c r="H305" s="32" t="s">
        <v>27</v>
      </c>
      <c r="I305" s="32" t="s">
        <v>647</v>
      </c>
      <c r="J305" s="32" t="s">
        <v>41</v>
      </c>
      <c r="K305" s="32" t="s">
        <v>42</v>
      </c>
      <c r="L305" s="32" t="s">
        <v>30</v>
      </c>
      <c r="M305" s="32">
        <v>13559618</v>
      </c>
      <c r="N305" s="32">
        <v>757067</v>
      </c>
      <c r="O305" s="32">
        <v>14316685</v>
      </c>
      <c r="P305" s="32">
        <v>6554393</v>
      </c>
      <c r="Q305" s="32">
        <v>2696435</v>
      </c>
      <c r="R305" s="32">
        <v>9250828</v>
      </c>
      <c r="S305" s="32">
        <v>5065857</v>
      </c>
      <c r="T305" s="32">
        <v>2262941</v>
      </c>
      <c r="U305" s="32">
        <v>1342609</v>
      </c>
      <c r="V305" s="20">
        <f>+$M305/$P305</f>
        <v>2.0687831809902151</v>
      </c>
      <c r="W305" s="18">
        <f>+$R305/$O305</f>
        <v>0.64615712366375322</v>
      </c>
      <c r="X305" s="32">
        <f>+$T305/$U305</f>
        <v>1.6854802850271375</v>
      </c>
      <c r="Y305" s="8">
        <f>+$T305/$S305</f>
        <v>0.44670447665617091</v>
      </c>
      <c r="AA305" s="35">
        <f>+$T305/$O305</f>
        <v>0.15806319689229734</v>
      </c>
    </row>
    <row r="306" spans="1:27" x14ac:dyDescent="0.3">
      <c r="A306" s="33">
        <v>30652</v>
      </c>
      <c r="B306" s="32" t="s">
        <v>32</v>
      </c>
      <c r="C306" s="32" t="s">
        <v>25</v>
      </c>
      <c r="D306" s="32">
        <v>900348900</v>
      </c>
      <c r="E306" s="32" t="s">
        <v>37</v>
      </c>
      <c r="F306" s="32" t="s">
        <v>58</v>
      </c>
      <c r="G306" s="32" t="s">
        <v>34</v>
      </c>
      <c r="H306" s="32" t="s">
        <v>27</v>
      </c>
      <c r="I306" s="32" t="s">
        <v>38</v>
      </c>
      <c r="J306" s="32" t="s">
        <v>39</v>
      </c>
      <c r="K306" s="32" t="s">
        <v>40</v>
      </c>
      <c r="L306" s="32" t="s">
        <v>30</v>
      </c>
      <c r="M306" s="32">
        <v>2586923</v>
      </c>
      <c r="N306" s="32">
        <v>2556727</v>
      </c>
      <c r="O306" s="32">
        <v>5143650</v>
      </c>
      <c r="P306" s="32">
        <v>1025787</v>
      </c>
      <c r="Q306" s="32">
        <v>465625</v>
      </c>
      <c r="R306" s="32">
        <v>1491412</v>
      </c>
      <c r="S306" s="32">
        <v>3652238</v>
      </c>
      <c r="T306" s="32">
        <v>813321</v>
      </c>
      <c r="V306" s="20">
        <f>+$M306/$P306</f>
        <v>2.5218909968638714</v>
      </c>
      <c r="W306" s="18">
        <f>+$R306/$O306</f>
        <v>0.28995207683259944</v>
      </c>
      <c r="Y306" s="8">
        <f>+$T306/$S306</f>
        <v>0.22269112801520602</v>
      </c>
      <c r="AA306" s="35">
        <f>+$T306/$O306</f>
        <v>0.15812137295500278</v>
      </c>
    </row>
    <row r="307" spans="1:27" x14ac:dyDescent="0.3">
      <c r="A307" s="33">
        <v>21806</v>
      </c>
      <c r="B307" s="32" t="s">
        <v>32</v>
      </c>
      <c r="C307" s="32" t="s">
        <v>25</v>
      </c>
      <c r="D307" s="32">
        <v>900007095</v>
      </c>
      <c r="E307" s="32" t="s">
        <v>654</v>
      </c>
      <c r="F307" s="32" t="s">
        <v>58</v>
      </c>
      <c r="G307" s="32" t="s">
        <v>59</v>
      </c>
      <c r="H307" s="32" t="s">
        <v>27</v>
      </c>
      <c r="I307" s="32" t="s">
        <v>655</v>
      </c>
      <c r="J307" s="32" t="s">
        <v>656</v>
      </c>
      <c r="K307" s="32" t="s">
        <v>657</v>
      </c>
      <c r="L307" s="32" t="s">
        <v>30</v>
      </c>
      <c r="M307" s="32">
        <v>2189849</v>
      </c>
      <c r="N307" s="32">
        <v>657514</v>
      </c>
      <c r="O307" s="32">
        <v>2847363</v>
      </c>
      <c r="P307" s="32">
        <v>984499</v>
      </c>
      <c r="Q307" s="32">
        <v>328670</v>
      </c>
      <c r="R307" s="32">
        <v>1313169</v>
      </c>
      <c r="S307" s="32">
        <v>1534194</v>
      </c>
      <c r="T307" s="32">
        <v>452155</v>
      </c>
      <c r="U307" s="32">
        <v>201900</v>
      </c>
      <c r="V307" s="20">
        <f>+$M307/$P307</f>
        <v>2.2243283131826441</v>
      </c>
      <c r="W307" s="18">
        <f>+$R307/$O307</f>
        <v>0.46118777268651734</v>
      </c>
      <c r="X307" s="32">
        <f>+$T307/$U307</f>
        <v>2.2394997523526499</v>
      </c>
      <c r="Y307" s="8">
        <f>+$T307/$S307</f>
        <v>0.29471826900639686</v>
      </c>
      <c r="AA307" s="35">
        <f>+$T307/$O307</f>
        <v>0.15879780695331083</v>
      </c>
    </row>
    <row r="308" spans="1:27" x14ac:dyDescent="0.3">
      <c r="A308" s="33">
        <v>12252</v>
      </c>
      <c r="B308" s="32" t="s">
        <v>32</v>
      </c>
      <c r="C308" s="32" t="s">
        <v>25</v>
      </c>
      <c r="D308" s="32">
        <v>830072417</v>
      </c>
      <c r="E308" s="32" t="s">
        <v>495</v>
      </c>
      <c r="F308" s="32" t="s">
        <v>58</v>
      </c>
      <c r="G308" s="32" t="s">
        <v>59</v>
      </c>
      <c r="H308" s="32" t="s">
        <v>51</v>
      </c>
      <c r="I308" s="32" t="s">
        <v>496</v>
      </c>
      <c r="J308" s="32" t="s">
        <v>29</v>
      </c>
      <c r="K308" s="32" t="s">
        <v>29</v>
      </c>
      <c r="L308" s="32" t="s">
        <v>30</v>
      </c>
      <c r="M308" s="32">
        <v>2668440</v>
      </c>
      <c r="N308" s="32">
        <v>973966</v>
      </c>
      <c r="O308" s="32">
        <v>3642406</v>
      </c>
      <c r="P308" s="32">
        <v>569130</v>
      </c>
      <c r="Q308" s="32">
        <v>857437</v>
      </c>
      <c r="R308" s="32">
        <v>1426567</v>
      </c>
      <c r="S308" s="32">
        <v>2215839</v>
      </c>
      <c r="T308" s="32">
        <v>585025</v>
      </c>
      <c r="U308" s="32">
        <v>326713</v>
      </c>
      <c r="V308" s="20">
        <f>+$M308/$P308</f>
        <v>4.688630014232249</v>
      </c>
      <c r="W308" s="18">
        <f>+$R308/$O308</f>
        <v>0.39165513125115653</v>
      </c>
      <c r="X308" s="32">
        <f>+$T308/$U308</f>
        <v>1.7906388787712764</v>
      </c>
      <c r="Y308" s="8">
        <f>+$T308/$S308</f>
        <v>0.26401963319537203</v>
      </c>
      <c r="AA308" s="35">
        <f>+$T308/$O308</f>
        <v>0.16061498910335642</v>
      </c>
    </row>
    <row r="309" spans="1:27" x14ac:dyDescent="0.3">
      <c r="A309" s="33">
        <v>12388</v>
      </c>
      <c r="B309" s="32" t="s">
        <v>32</v>
      </c>
      <c r="C309" s="32" t="s">
        <v>25</v>
      </c>
      <c r="D309" s="32">
        <v>830077515</v>
      </c>
      <c r="E309" s="32" t="s">
        <v>497</v>
      </c>
      <c r="F309" s="32" t="s">
        <v>58</v>
      </c>
      <c r="G309" s="32" t="s">
        <v>59</v>
      </c>
      <c r="H309" s="32" t="s">
        <v>27</v>
      </c>
      <c r="I309" s="32" t="s">
        <v>498</v>
      </c>
      <c r="J309" s="32" t="s">
        <v>29</v>
      </c>
      <c r="K309" s="32" t="s">
        <v>29</v>
      </c>
      <c r="L309" s="32" t="s">
        <v>30</v>
      </c>
      <c r="M309" s="32">
        <v>22701644</v>
      </c>
      <c r="N309" s="32">
        <v>1976926</v>
      </c>
      <c r="O309" s="32">
        <v>24678570</v>
      </c>
      <c r="P309" s="32">
        <v>10129419</v>
      </c>
      <c r="Q309" s="32">
        <v>2235508</v>
      </c>
      <c r="R309" s="32">
        <v>12364927</v>
      </c>
      <c r="S309" s="32">
        <v>12313643</v>
      </c>
      <c r="T309" s="32">
        <v>3981511</v>
      </c>
      <c r="U309" s="32">
        <v>1814117</v>
      </c>
      <c r="V309" s="20">
        <f>+$M309/$P309</f>
        <v>2.2411595373831412</v>
      </c>
      <c r="W309" s="18">
        <f>+$R309/$O309</f>
        <v>0.50103903913395309</v>
      </c>
      <c r="X309" s="32">
        <f>+$T309/$U309</f>
        <v>2.1947377153733747</v>
      </c>
      <c r="Y309" s="8">
        <f>+$T309/$S309</f>
        <v>0.32334143518697106</v>
      </c>
      <c r="AA309" s="35">
        <f>+$T309/$O309</f>
        <v>0.16133475318869772</v>
      </c>
    </row>
    <row r="310" spans="1:27" x14ac:dyDescent="0.3">
      <c r="A310" s="33">
        <v>27888</v>
      </c>
      <c r="B310" s="32" t="s">
        <v>32</v>
      </c>
      <c r="C310" s="32" t="s">
        <v>25</v>
      </c>
      <c r="D310" s="32">
        <v>900246871</v>
      </c>
      <c r="E310" s="32" t="s">
        <v>752</v>
      </c>
      <c r="F310" s="32" t="s">
        <v>58</v>
      </c>
      <c r="G310" s="32" t="s">
        <v>59</v>
      </c>
      <c r="H310" s="32" t="s">
        <v>27</v>
      </c>
      <c r="I310" s="32" t="s">
        <v>753</v>
      </c>
      <c r="J310" s="32" t="s">
        <v>74</v>
      </c>
      <c r="K310" s="32" t="s">
        <v>112</v>
      </c>
      <c r="L310" s="32" t="s">
        <v>30</v>
      </c>
      <c r="M310" s="32">
        <v>4963750</v>
      </c>
      <c r="N310" s="32">
        <v>6067558</v>
      </c>
      <c r="O310" s="32">
        <v>11031308</v>
      </c>
      <c r="P310" s="32">
        <v>4898410</v>
      </c>
      <c r="Q310" s="32">
        <v>680488</v>
      </c>
      <c r="R310" s="32">
        <v>5578898</v>
      </c>
      <c r="S310" s="32">
        <v>5452410</v>
      </c>
      <c r="T310" s="32">
        <v>1782487</v>
      </c>
      <c r="U310" s="32">
        <v>920558</v>
      </c>
      <c r="V310" s="20">
        <f>+$M310/$P310</f>
        <v>1.0133390222541601</v>
      </c>
      <c r="W310" s="18">
        <f>+$R310/$O310</f>
        <v>0.50573313699517775</v>
      </c>
      <c r="X310" s="32">
        <f>+$T310/$U310</f>
        <v>1.9363114545742908</v>
      </c>
      <c r="Y310" s="8">
        <f>+$T310/$S310</f>
        <v>0.32691727144510407</v>
      </c>
      <c r="AA310" s="35">
        <f>+$T310/$O310</f>
        <v>0.16158437421926755</v>
      </c>
    </row>
    <row r="311" spans="1:27" x14ac:dyDescent="0.3">
      <c r="A311" s="33">
        <v>35144</v>
      </c>
      <c r="B311" s="32" t="s">
        <v>32</v>
      </c>
      <c r="C311" s="32" t="s">
        <v>25</v>
      </c>
      <c r="D311" s="32">
        <v>900483868</v>
      </c>
      <c r="E311" s="32" t="s">
        <v>861</v>
      </c>
      <c r="F311" s="32" t="s">
        <v>58</v>
      </c>
      <c r="G311" s="32" t="s">
        <v>59</v>
      </c>
      <c r="H311" s="32" t="s">
        <v>27</v>
      </c>
      <c r="I311" s="32" t="s">
        <v>862</v>
      </c>
      <c r="J311" s="32" t="s">
        <v>29</v>
      </c>
      <c r="K311" s="32" t="s">
        <v>29</v>
      </c>
      <c r="L311" s="32" t="s">
        <v>30</v>
      </c>
      <c r="M311" s="32">
        <v>22784245</v>
      </c>
      <c r="N311" s="32">
        <v>4137270</v>
      </c>
      <c r="O311" s="32">
        <v>26921515</v>
      </c>
      <c r="P311" s="32">
        <v>14855886</v>
      </c>
      <c r="Q311" s="32">
        <v>3262863</v>
      </c>
      <c r="R311" s="32">
        <v>18118749</v>
      </c>
      <c r="S311" s="32">
        <v>8802766</v>
      </c>
      <c r="T311" s="32">
        <v>4370788</v>
      </c>
      <c r="U311" s="32">
        <v>1104305</v>
      </c>
      <c r="V311" s="20">
        <f>+$M311/$P311</f>
        <v>1.53368469574955</v>
      </c>
      <c r="W311" s="18">
        <f>+$R311/$O311</f>
        <v>0.67302115055560585</v>
      </c>
      <c r="X311" s="32">
        <f>+$T311/$U311</f>
        <v>3.9579536450527706</v>
      </c>
      <c r="Y311" s="8">
        <f>+$T311/$S311</f>
        <v>0.4965243879026206</v>
      </c>
      <c r="AA311" s="35">
        <f>+$T311/$O311</f>
        <v>0.16235297307748098</v>
      </c>
    </row>
    <row r="312" spans="1:27" x14ac:dyDescent="0.3">
      <c r="A312" s="33">
        <v>25602</v>
      </c>
      <c r="B312" s="32" t="s">
        <v>32</v>
      </c>
      <c r="C312" s="32" t="s">
        <v>25</v>
      </c>
      <c r="D312" s="32">
        <v>900157534</v>
      </c>
      <c r="E312" s="32" t="s">
        <v>720</v>
      </c>
      <c r="F312" s="32" t="s">
        <v>58</v>
      </c>
      <c r="G312" s="32" t="s">
        <v>59</v>
      </c>
      <c r="H312" s="32" t="s">
        <v>27</v>
      </c>
      <c r="I312" s="32" t="s">
        <v>721</v>
      </c>
      <c r="J312" s="32" t="s">
        <v>74</v>
      </c>
      <c r="K312" s="32" t="s">
        <v>112</v>
      </c>
      <c r="L312" s="32" t="s">
        <v>30</v>
      </c>
      <c r="M312" s="32">
        <v>17291254</v>
      </c>
      <c r="N312" s="32">
        <v>6459586</v>
      </c>
      <c r="O312" s="32">
        <v>23750840</v>
      </c>
      <c r="P312" s="32">
        <v>3091589</v>
      </c>
      <c r="Q312" s="32">
        <v>457048</v>
      </c>
      <c r="R312" s="32">
        <v>3548637</v>
      </c>
      <c r="S312" s="32">
        <v>20202203</v>
      </c>
      <c r="T312" s="32">
        <v>3861398</v>
      </c>
      <c r="U312" s="32">
        <v>1240</v>
      </c>
      <c r="V312" s="20">
        <f>+$M312/$P312</f>
        <v>5.5929989400272806</v>
      </c>
      <c r="W312" s="18">
        <f>+$R312/$O312</f>
        <v>0.14941101030531972</v>
      </c>
      <c r="X312" s="32">
        <f>+$T312/$U312</f>
        <v>3114.0306451612905</v>
      </c>
      <c r="Y312" s="8">
        <f>+$T312/$S312</f>
        <v>0.19113747149258919</v>
      </c>
      <c r="AA312" s="35">
        <f>+$T312/$O312</f>
        <v>0.16257942876967721</v>
      </c>
    </row>
    <row r="313" spans="1:27" x14ac:dyDescent="0.3">
      <c r="A313" s="33">
        <v>25298</v>
      </c>
      <c r="B313" s="32" t="s">
        <v>32</v>
      </c>
      <c r="C313" s="32" t="s">
        <v>25</v>
      </c>
      <c r="D313" s="32">
        <v>900147252</v>
      </c>
      <c r="E313" s="32" t="s">
        <v>714</v>
      </c>
      <c r="F313" s="32" t="s">
        <v>58</v>
      </c>
      <c r="G313" s="32" t="s">
        <v>59</v>
      </c>
      <c r="H313" s="32" t="s">
        <v>27</v>
      </c>
      <c r="I313" s="32" t="s">
        <v>715</v>
      </c>
      <c r="J313" s="32" t="s">
        <v>29</v>
      </c>
      <c r="K313" s="32" t="s">
        <v>29</v>
      </c>
      <c r="L313" s="32" t="s">
        <v>30</v>
      </c>
      <c r="M313" s="32">
        <v>10603463</v>
      </c>
      <c r="N313" s="32">
        <v>2606283</v>
      </c>
      <c r="O313" s="32">
        <v>13209746</v>
      </c>
      <c r="P313" s="32">
        <v>5490435</v>
      </c>
      <c r="Q313" s="32">
        <v>1660269</v>
      </c>
      <c r="R313" s="32">
        <v>7150704</v>
      </c>
      <c r="S313" s="32">
        <v>6059042</v>
      </c>
      <c r="T313" s="32">
        <v>2155150</v>
      </c>
      <c r="V313" s="20">
        <f>+$M313/$P313</f>
        <v>1.9312610020881771</v>
      </c>
      <c r="W313" s="18">
        <f>+$R313/$O313</f>
        <v>0.54132032515992357</v>
      </c>
      <c r="Y313" s="8">
        <f>+$T313/$S313</f>
        <v>0.3556915433165837</v>
      </c>
      <c r="AA313" s="35">
        <f>+$T313/$O313</f>
        <v>0.16314848143181557</v>
      </c>
    </row>
    <row r="314" spans="1:27" x14ac:dyDescent="0.3">
      <c r="A314" s="33">
        <v>33856</v>
      </c>
      <c r="B314" s="32" t="s">
        <v>32</v>
      </c>
      <c r="C314" s="32" t="s">
        <v>25</v>
      </c>
      <c r="D314" s="32">
        <v>900442893</v>
      </c>
      <c r="E314" s="32" t="s">
        <v>842</v>
      </c>
      <c r="F314" s="32" t="s">
        <v>58</v>
      </c>
      <c r="G314" s="32" t="s">
        <v>59</v>
      </c>
      <c r="H314" s="32" t="s">
        <v>27</v>
      </c>
      <c r="I314" s="32" t="s">
        <v>843</v>
      </c>
      <c r="J314" s="32" t="s">
        <v>74</v>
      </c>
      <c r="K314" s="32" t="s">
        <v>112</v>
      </c>
      <c r="L314" s="32" t="s">
        <v>30</v>
      </c>
      <c r="M314" s="32">
        <v>20781452</v>
      </c>
      <c r="N314" s="32">
        <v>1877973</v>
      </c>
      <c r="O314" s="32">
        <v>22659425</v>
      </c>
      <c r="P314" s="32">
        <v>6992361</v>
      </c>
      <c r="Q314" s="32">
        <v>6397521</v>
      </c>
      <c r="R314" s="32">
        <v>13389882</v>
      </c>
      <c r="S314" s="32">
        <v>9269543</v>
      </c>
      <c r="T314" s="32">
        <v>3712596</v>
      </c>
      <c r="U314" s="32">
        <v>2233239</v>
      </c>
      <c r="V314" s="20">
        <f>+$M314/$P314</f>
        <v>2.9720221824931521</v>
      </c>
      <c r="W314" s="18">
        <f>+$R314/$O314</f>
        <v>0.59091887812687216</v>
      </c>
      <c r="X314" s="32">
        <f>+$T314/$U314</f>
        <v>1.6624266368266003</v>
      </c>
      <c r="Y314" s="8">
        <f>+$T314/$S314</f>
        <v>0.40051553782101235</v>
      </c>
      <c r="AA314" s="35">
        <f>+$T314/$O314</f>
        <v>0.16384334553943888</v>
      </c>
    </row>
    <row r="315" spans="1:27" x14ac:dyDescent="0.3">
      <c r="A315" s="33">
        <v>2088</v>
      </c>
      <c r="B315" s="32" t="s">
        <v>32</v>
      </c>
      <c r="C315" s="32" t="s">
        <v>25</v>
      </c>
      <c r="D315" s="32">
        <v>800107853</v>
      </c>
      <c r="E315" s="32" t="s">
        <v>306</v>
      </c>
      <c r="F315" s="32" t="s">
        <v>58</v>
      </c>
      <c r="G315" s="32" t="s">
        <v>59</v>
      </c>
      <c r="H315" s="32" t="s">
        <v>27</v>
      </c>
      <c r="I315" s="32" t="s">
        <v>307</v>
      </c>
      <c r="J315" s="32" t="s">
        <v>29</v>
      </c>
      <c r="K315" s="32" t="s">
        <v>29</v>
      </c>
      <c r="L315" s="32" t="s">
        <v>30</v>
      </c>
      <c r="M315" s="32">
        <v>4677493</v>
      </c>
      <c r="N315" s="32">
        <v>2500996</v>
      </c>
      <c r="O315" s="32">
        <v>7178489</v>
      </c>
      <c r="P315" s="32">
        <v>3293862</v>
      </c>
      <c r="Q315" s="32">
        <v>618079</v>
      </c>
      <c r="R315" s="32">
        <v>3911941</v>
      </c>
      <c r="S315" s="32">
        <v>3266548</v>
      </c>
      <c r="T315" s="32">
        <v>1179438</v>
      </c>
      <c r="U315" s="32">
        <v>253564</v>
      </c>
      <c r="V315" s="20">
        <f>+$M315/$P315</f>
        <v>1.4200634392090501</v>
      </c>
      <c r="W315" s="18">
        <f>+$R315/$O315</f>
        <v>0.54495326244840658</v>
      </c>
      <c r="X315" s="32">
        <f>+$T315/$U315</f>
        <v>4.6514410563013673</v>
      </c>
      <c r="Y315" s="8">
        <f>+$T315/$S315</f>
        <v>0.36106556523890049</v>
      </c>
      <c r="AA315" s="35">
        <f>+$T315/$O315</f>
        <v>0.16430170750418369</v>
      </c>
    </row>
    <row r="316" spans="1:27" x14ac:dyDescent="0.3">
      <c r="A316" s="33">
        <v>2214</v>
      </c>
      <c r="B316" s="32" t="s">
        <v>24</v>
      </c>
      <c r="C316" s="32" t="s">
        <v>25</v>
      </c>
      <c r="D316" s="32">
        <v>860055583</v>
      </c>
      <c r="E316" s="32" t="s">
        <v>131</v>
      </c>
      <c r="F316" s="32" t="s">
        <v>58</v>
      </c>
      <c r="G316" s="32" t="s">
        <v>59</v>
      </c>
      <c r="H316" s="32" t="s">
        <v>44</v>
      </c>
      <c r="I316" s="32" t="s">
        <v>132</v>
      </c>
      <c r="J316" s="32" t="s">
        <v>29</v>
      </c>
      <c r="K316" s="32" t="s">
        <v>29</v>
      </c>
      <c r="L316" s="32" t="s">
        <v>30</v>
      </c>
      <c r="M316" s="32">
        <v>23596319</v>
      </c>
      <c r="N316" s="32">
        <v>16598474</v>
      </c>
      <c r="O316" s="32">
        <v>40194793</v>
      </c>
      <c r="P316" s="32">
        <v>8571265</v>
      </c>
      <c r="Q316" s="32">
        <v>10741258</v>
      </c>
      <c r="R316" s="32">
        <v>19312523</v>
      </c>
      <c r="S316" s="32">
        <v>20882270</v>
      </c>
      <c r="T316" s="32">
        <v>6609875</v>
      </c>
      <c r="U316" s="32">
        <v>3511610</v>
      </c>
      <c r="V316" s="20">
        <f>+$M316/$P316</f>
        <v>2.7529564189183278</v>
      </c>
      <c r="W316" s="18">
        <f>+$R316/$O316</f>
        <v>0.4804732543342119</v>
      </c>
      <c r="X316" s="32">
        <f>+$T316/$U316</f>
        <v>1.8822918832102653</v>
      </c>
      <c r="Y316" s="8">
        <f>+$T316/$S316</f>
        <v>0.31653048255769128</v>
      </c>
      <c r="AA316" s="35">
        <f>+$T316/$O316</f>
        <v>0.16444605150721886</v>
      </c>
    </row>
    <row r="317" spans="1:27" x14ac:dyDescent="0.3">
      <c r="A317" s="33">
        <v>25148</v>
      </c>
      <c r="B317" s="32" t="s">
        <v>32</v>
      </c>
      <c r="C317" s="32" t="s">
        <v>25</v>
      </c>
      <c r="D317" s="32">
        <v>900141567</v>
      </c>
      <c r="E317" s="32" t="s">
        <v>712</v>
      </c>
      <c r="F317" s="32" t="s">
        <v>58</v>
      </c>
      <c r="G317" s="32" t="s">
        <v>59</v>
      </c>
      <c r="H317" s="32" t="s">
        <v>27</v>
      </c>
      <c r="I317" s="32" t="s">
        <v>713</v>
      </c>
      <c r="J317" s="32" t="s">
        <v>41</v>
      </c>
      <c r="K317" s="32" t="s">
        <v>42</v>
      </c>
      <c r="L317" s="32" t="s">
        <v>30</v>
      </c>
      <c r="M317" s="32">
        <v>7397511</v>
      </c>
      <c r="N317" s="32">
        <v>715401</v>
      </c>
      <c r="O317" s="32">
        <v>8112912</v>
      </c>
      <c r="P317" s="32">
        <v>4190294</v>
      </c>
      <c r="R317" s="32">
        <v>4190294</v>
      </c>
      <c r="S317" s="32">
        <v>3922618</v>
      </c>
      <c r="T317" s="32">
        <v>1334264</v>
      </c>
      <c r="U317" s="32">
        <v>57816</v>
      </c>
      <c r="V317" s="20">
        <f>+$M317/$P317</f>
        <v>1.7653918794242123</v>
      </c>
      <c r="W317" s="18">
        <f>+$R317/$O317</f>
        <v>0.51649691257590369</v>
      </c>
      <c r="X317" s="32">
        <f>+$T317/$U317</f>
        <v>23.07776394077764</v>
      </c>
      <c r="Y317" s="8">
        <f>+$T317/$S317</f>
        <v>0.34014630025151571</v>
      </c>
      <c r="AA317" s="35">
        <f>+$T317/$O317</f>
        <v>0.16446178634749151</v>
      </c>
    </row>
    <row r="318" spans="1:27" x14ac:dyDescent="0.3">
      <c r="A318" s="33">
        <v>16</v>
      </c>
      <c r="B318" s="32" t="s">
        <v>31</v>
      </c>
      <c r="C318" s="32" t="s">
        <v>25</v>
      </c>
      <c r="D318" s="32">
        <v>800002030</v>
      </c>
      <c r="E318" s="32" t="s">
        <v>238</v>
      </c>
      <c r="F318" s="32" t="s">
        <v>58</v>
      </c>
      <c r="G318" s="32" t="s">
        <v>59</v>
      </c>
      <c r="H318" s="32" t="s">
        <v>27</v>
      </c>
      <c r="I318" s="32" t="s">
        <v>239</v>
      </c>
      <c r="J318" s="32" t="s">
        <v>74</v>
      </c>
      <c r="K318" s="32" t="s">
        <v>240</v>
      </c>
      <c r="L318" s="32" t="s">
        <v>30</v>
      </c>
      <c r="M318" s="32">
        <v>17770587</v>
      </c>
      <c r="N318" s="32">
        <v>1016323</v>
      </c>
      <c r="O318" s="32">
        <v>18786910</v>
      </c>
      <c r="P318" s="32">
        <v>3977500</v>
      </c>
      <c r="Q318" s="32">
        <v>49596</v>
      </c>
      <c r="R318" s="32">
        <v>4027096</v>
      </c>
      <c r="S318" s="32">
        <v>14759814</v>
      </c>
      <c r="T318" s="32">
        <v>3091641</v>
      </c>
      <c r="U318" s="32">
        <v>284645</v>
      </c>
      <c r="V318" s="20">
        <f>+$M318/$P318</f>
        <v>4.4677780012570709</v>
      </c>
      <c r="W318" s="18">
        <f>+$R318/$O318</f>
        <v>0.2143564854465157</v>
      </c>
      <c r="X318" s="32">
        <f>+$T318/$U318</f>
        <v>10.861392260535052</v>
      </c>
      <c r="Y318" s="8">
        <f>+$T318/$S318</f>
        <v>0.20946341193730489</v>
      </c>
      <c r="AA318" s="35">
        <f>+$T318/$O318</f>
        <v>0.16456357112478848</v>
      </c>
    </row>
    <row r="319" spans="1:27" x14ac:dyDescent="0.3">
      <c r="A319" s="33">
        <v>5646</v>
      </c>
      <c r="B319" s="32" t="s">
        <v>32</v>
      </c>
      <c r="C319" s="32" t="s">
        <v>25</v>
      </c>
      <c r="D319" s="32">
        <v>802013459</v>
      </c>
      <c r="E319" s="32" t="s">
        <v>43</v>
      </c>
      <c r="F319" s="32" t="s">
        <v>58</v>
      </c>
      <c r="G319" s="32" t="s">
        <v>34</v>
      </c>
      <c r="H319" s="32" t="s">
        <v>44</v>
      </c>
      <c r="I319" s="32" t="s">
        <v>45</v>
      </c>
      <c r="J319" s="32" t="s">
        <v>46</v>
      </c>
      <c r="K319" s="32" t="s">
        <v>47</v>
      </c>
      <c r="L319" s="32" t="s">
        <v>30</v>
      </c>
      <c r="M319" s="32">
        <v>864142</v>
      </c>
      <c r="N319" s="32">
        <v>1704916</v>
      </c>
      <c r="O319" s="32">
        <v>2569058</v>
      </c>
      <c r="P319" s="32">
        <v>866168</v>
      </c>
      <c r="R319" s="32">
        <v>866168</v>
      </c>
      <c r="S319" s="32">
        <v>1702890</v>
      </c>
      <c r="T319" s="32">
        <v>425979</v>
      </c>
      <c r="U319" s="32">
        <v>175347</v>
      </c>
      <c r="V319" s="20">
        <f>+$M319/$P319</f>
        <v>0.99766096184573894</v>
      </c>
      <c r="W319" s="18">
        <f>+$R319/$O319</f>
        <v>0.33715392957262935</v>
      </c>
      <c r="X319" s="32">
        <f>+$T319/$U319</f>
        <v>2.4293486629369192</v>
      </c>
      <c r="Y319" s="8">
        <f>+$T319/$S319</f>
        <v>0.25015062628825113</v>
      </c>
      <c r="AA319" s="35">
        <f>+$T319/$O319</f>
        <v>0.16581135965011301</v>
      </c>
    </row>
    <row r="320" spans="1:27" x14ac:dyDescent="0.3">
      <c r="A320" s="33">
        <v>7044</v>
      </c>
      <c r="B320" s="32" t="s">
        <v>32</v>
      </c>
      <c r="C320" s="32" t="s">
        <v>25</v>
      </c>
      <c r="D320" s="32">
        <v>805028911</v>
      </c>
      <c r="E320" s="32" t="s">
        <v>394</v>
      </c>
      <c r="F320" s="32" t="s">
        <v>58</v>
      </c>
      <c r="G320" s="32" t="s">
        <v>59</v>
      </c>
      <c r="H320" s="32" t="s">
        <v>51</v>
      </c>
      <c r="I320" s="32" t="s">
        <v>395</v>
      </c>
      <c r="J320" s="32" t="s">
        <v>158</v>
      </c>
      <c r="K320" s="32" t="s">
        <v>247</v>
      </c>
      <c r="L320" s="32" t="s">
        <v>30</v>
      </c>
      <c r="M320" s="32">
        <v>1237267</v>
      </c>
      <c r="N320" s="32">
        <v>974514</v>
      </c>
      <c r="O320" s="32">
        <v>2211781</v>
      </c>
      <c r="P320" s="32">
        <v>508807</v>
      </c>
      <c r="R320" s="32">
        <v>508807</v>
      </c>
      <c r="S320" s="32">
        <v>1702974</v>
      </c>
      <c r="T320" s="32">
        <v>367143</v>
      </c>
      <c r="U320" s="32">
        <v>96335</v>
      </c>
      <c r="V320" s="20">
        <f>+$M320/$P320</f>
        <v>2.4317020009551755</v>
      </c>
      <c r="W320" s="18">
        <f>+$R320/$O320</f>
        <v>0.23004402334589183</v>
      </c>
      <c r="X320" s="32">
        <f>+$T320/$U320</f>
        <v>3.8111070742720714</v>
      </c>
      <c r="Y320" s="8">
        <f>+$T320/$S320</f>
        <v>0.21558931610230103</v>
      </c>
      <c r="AA320" s="35">
        <f>+$T320/$O320</f>
        <v>0.16599428243573844</v>
      </c>
    </row>
    <row r="321" spans="1:27" x14ac:dyDescent="0.3">
      <c r="A321" s="33">
        <v>4474</v>
      </c>
      <c r="B321" s="32" t="s">
        <v>24</v>
      </c>
      <c r="C321" s="32" t="s">
        <v>25</v>
      </c>
      <c r="D321" s="32">
        <v>900498582</v>
      </c>
      <c r="E321" s="32" t="s">
        <v>201</v>
      </c>
      <c r="F321" s="32" t="s">
        <v>58</v>
      </c>
      <c r="G321" s="32" t="s">
        <v>59</v>
      </c>
      <c r="H321" s="32" t="s">
        <v>27</v>
      </c>
      <c r="I321" s="32" t="s">
        <v>202</v>
      </c>
      <c r="J321" s="32" t="s">
        <v>158</v>
      </c>
      <c r="K321" s="32" t="s">
        <v>203</v>
      </c>
      <c r="L321" s="32" t="s">
        <v>30</v>
      </c>
      <c r="M321" s="32">
        <v>19162539</v>
      </c>
      <c r="N321" s="32">
        <v>2773197</v>
      </c>
      <c r="O321" s="32">
        <v>21935736</v>
      </c>
      <c r="P321" s="32">
        <v>7995267</v>
      </c>
      <c r="Q321" s="32">
        <v>7646429</v>
      </c>
      <c r="R321" s="32">
        <v>15641696</v>
      </c>
      <c r="S321" s="32">
        <v>6294040</v>
      </c>
      <c r="T321" s="32">
        <v>3644158</v>
      </c>
      <c r="V321" s="20">
        <f>+$M321/$P321</f>
        <v>2.3967353435476264</v>
      </c>
      <c r="W321" s="18">
        <f>+$R321/$O321</f>
        <v>0.71306912154668534</v>
      </c>
      <c r="Y321" s="8">
        <f>+$T321/$S321</f>
        <v>0.57898551645683849</v>
      </c>
      <c r="AA321" s="35">
        <f>+$T321/$O321</f>
        <v>0.16612882284870678</v>
      </c>
    </row>
    <row r="322" spans="1:27" x14ac:dyDescent="0.3">
      <c r="A322" s="33">
        <v>1706</v>
      </c>
      <c r="B322" s="32" t="s">
        <v>32</v>
      </c>
      <c r="C322" s="32" t="s">
        <v>25</v>
      </c>
      <c r="D322" s="32">
        <v>800085606</v>
      </c>
      <c r="E322" s="32" t="s">
        <v>298</v>
      </c>
      <c r="F322" s="32" t="s">
        <v>58</v>
      </c>
      <c r="G322" s="32" t="s">
        <v>59</v>
      </c>
      <c r="H322" s="32" t="s">
        <v>27</v>
      </c>
      <c r="I322" s="32" t="s">
        <v>299</v>
      </c>
      <c r="J322" s="32" t="s">
        <v>74</v>
      </c>
      <c r="K322" s="32" t="s">
        <v>112</v>
      </c>
      <c r="L322" s="32" t="s">
        <v>30</v>
      </c>
      <c r="M322" s="32">
        <v>11000746</v>
      </c>
      <c r="N322" s="32">
        <v>2897962</v>
      </c>
      <c r="O322" s="32">
        <v>13898708</v>
      </c>
      <c r="P322" s="32">
        <v>1250392</v>
      </c>
      <c r="Q322" s="32">
        <v>113190</v>
      </c>
      <c r="R322" s="32">
        <v>1363582</v>
      </c>
      <c r="S322" s="32">
        <v>12535126</v>
      </c>
      <c r="T322" s="32">
        <v>2316338</v>
      </c>
      <c r="V322" s="20">
        <f>+$M322/$P322</f>
        <v>8.7978377980665261</v>
      </c>
      <c r="W322" s="18">
        <f>+$R322/$O322</f>
        <v>9.8108543614269753E-2</v>
      </c>
      <c r="Y322" s="8">
        <f>+$T322/$S322</f>
        <v>0.18478777157884174</v>
      </c>
      <c r="AA322" s="35">
        <f>+$T322/$O322</f>
        <v>0.16665851243151522</v>
      </c>
    </row>
    <row r="323" spans="1:27" x14ac:dyDescent="0.3">
      <c r="A323" s="33">
        <v>29054</v>
      </c>
      <c r="B323" s="32" t="s">
        <v>32</v>
      </c>
      <c r="C323" s="32" t="s">
        <v>25</v>
      </c>
      <c r="D323" s="32">
        <v>900296267</v>
      </c>
      <c r="E323" s="32" t="s">
        <v>764</v>
      </c>
      <c r="F323" s="32" t="s">
        <v>58</v>
      </c>
      <c r="G323" s="32" t="s">
        <v>59</v>
      </c>
      <c r="H323" s="32" t="s">
        <v>27</v>
      </c>
      <c r="I323" s="32" t="s">
        <v>765</v>
      </c>
      <c r="J323" s="32" t="s">
        <v>74</v>
      </c>
      <c r="K323" s="32" t="s">
        <v>705</v>
      </c>
      <c r="L323" s="32" t="s">
        <v>30</v>
      </c>
      <c r="M323" s="32">
        <v>2509584</v>
      </c>
      <c r="N323" s="32">
        <v>1082426</v>
      </c>
      <c r="O323" s="32">
        <v>3592010</v>
      </c>
      <c r="P323" s="32">
        <v>983569</v>
      </c>
      <c r="Q323" s="32">
        <v>15998</v>
      </c>
      <c r="R323" s="32">
        <v>999567</v>
      </c>
      <c r="S323" s="32">
        <v>2592443</v>
      </c>
      <c r="T323" s="32">
        <v>600222</v>
      </c>
      <c r="U323" s="32">
        <v>77756</v>
      </c>
      <c r="V323" s="20">
        <f>+$M323/$P323</f>
        <v>2.5515078250737875</v>
      </c>
      <c r="W323" s="18">
        <f>+$R323/$O323</f>
        <v>0.27827511616058975</v>
      </c>
      <c r="X323" s="32">
        <f>+$T323/$U323</f>
        <v>7.7193014043932298</v>
      </c>
      <c r="Y323" s="8">
        <f>+$T323/$S323</f>
        <v>0.23152755914016238</v>
      </c>
      <c r="AA323" s="35">
        <f>+$T323/$O323</f>
        <v>0.16709920072605589</v>
      </c>
    </row>
    <row r="324" spans="1:27" x14ac:dyDescent="0.3">
      <c r="A324" s="33">
        <v>34622</v>
      </c>
      <c r="B324" s="32" t="s">
        <v>32</v>
      </c>
      <c r="C324" s="32" t="s">
        <v>25</v>
      </c>
      <c r="D324" s="32">
        <v>900467933</v>
      </c>
      <c r="E324" s="32" t="s">
        <v>852</v>
      </c>
      <c r="F324" s="32" t="s">
        <v>58</v>
      </c>
      <c r="G324" s="32" t="s">
        <v>59</v>
      </c>
      <c r="H324" s="32" t="s">
        <v>27</v>
      </c>
      <c r="I324" s="32" t="s">
        <v>853</v>
      </c>
      <c r="J324" s="32" t="s">
        <v>384</v>
      </c>
      <c r="K324" s="32" t="s">
        <v>385</v>
      </c>
      <c r="L324" s="32" t="s">
        <v>30</v>
      </c>
      <c r="M324" s="32">
        <v>13622613</v>
      </c>
      <c r="N324" s="32">
        <v>3089088</v>
      </c>
      <c r="O324" s="32">
        <v>16711701</v>
      </c>
      <c r="P324" s="32">
        <v>3915546</v>
      </c>
      <c r="Q324" s="32">
        <v>3409002</v>
      </c>
      <c r="R324" s="32">
        <v>7324548</v>
      </c>
      <c r="S324" s="32">
        <v>9387153</v>
      </c>
      <c r="T324" s="32">
        <v>2792830</v>
      </c>
      <c r="V324" s="20">
        <f>+$M324/$P324</f>
        <v>3.4791094268845266</v>
      </c>
      <c r="W324" s="18">
        <f>+$R324/$O324</f>
        <v>0.43828859791112823</v>
      </c>
      <c r="Y324" s="8">
        <f>+$T324/$S324</f>
        <v>0.29751619047862543</v>
      </c>
      <c r="AA324" s="35">
        <f>+$T324/$O324</f>
        <v>0.16711823649788851</v>
      </c>
    </row>
    <row r="325" spans="1:27" x14ac:dyDescent="0.3">
      <c r="A325" s="33">
        <v>10200</v>
      </c>
      <c r="B325" s="32" t="s">
        <v>32</v>
      </c>
      <c r="C325" s="32" t="s">
        <v>25</v>
      </c>
      <c r="D325" s="32">
        <v>830004892</v>
      </c>
      <c r="E325" s="32" t="s">
        <v>425</v>
      </c>
      <c r="F325" s="32" t="s">
        <v>58</v>
      </c>
      <c r="G325" s="32" t="s">
        <v>59</v>
      </c>
      <c r="H325" s="32" t="s">
        <v>44</v>
      </c>
      <c r="I325" s="32" t="s">
        <v>426</v>
      </c>
      <c r="J325" s="32" t="s">
        <v>29</v>
      </c>
      <c r="K325" s="32" t="s">
        <v>29</v>
      </c>
      <c r="L325" s="32" t="s">
        <v>30</v>
      </c>
      <c r="M325" s="32">
        <v>86981767</v>
      </c>
      <c r="N325" s="32">
        <v>17178456</v>
      </c>
      <c r="O325" s="32">
        <v>104160223</v>
      </c>
      <c r="P325" s="32">
        <v>25350040</v>
      </c>
      <c r="Q325" s="32">
        <v>374801</v>
      </c>
      <c r="R325" s="32">
        <v>25724841</v>
      </c>
      <c r="S325" s="32">
        <v>78435382</v>
      </c>
      <c r="T325" s="32">
        <v>17491052</v>
      </c>
      <c r="U325" s="32">
        <v>2133341</v>
      </c>
      <c r="V325" s="20">
        <f>+$M325/$P325</f>
        <v>3.4312279980623304</v>
      </c>
      <c r="W325" s="18">
        <f>+$R325/$O325</f>
        <v>0.24697375119867016</v>
      </c>
      <c r="X325" s="32">
        <f>+$T325/$U325</f>
        <v>8.1989011601989557</v>
      </c>
      <c r="Y325" s="8">
        <f>+$T325/$S325</f>
        <v>0.22299951315338784</v>
      </c>
      <c r="AA325" s="35">
        <f>+$T325/$O325</f>
        <v>0.16792448687441847</v>
      </c>
    </row>
    <row r="326" spans="1:27" x14ac:dyDescent="0.3">
      <c r="A326" s="33">
        <v>19682</v>
      </c>
      <c r="B326" s="32" t="s">
        <v>32</v>
      </c>
      <c r="C326" s="32" t="s">
        <v>25</v>
      </c>
      <c r="D326" s="32">
        <v>890331634</v>
      </c>
      <c r="E326" s="32" t="s">
        <v>630</v>
      </c>
      <c r="F326" s="32" t="s">
        <v>58</v>
      </c>
      <c r="G326" s="32" t="s">
        <v>59</v>
      </c>
      <c r="H326" s="32" t="s">
        <v>44</v>
      </c>
      <c r="I326" s="32" t="s">
        <v>631</v>
      </c>
      <c r="J326" s="32" t="s">
        <v>158</v>
      </c>
      <c r="K326" s="32" t="s">
        <v>247</v>
      </c>
      <c r="L326" s="32" t="s">
        <v>30</v>
      </c>
      <c r="M326" s="32">
        <v>22483497</v>
      </c>
      <c r="N326" s="32">
        <v>4955936</v>
      </c>
      <c r="O326" s="32">
        <v>27439433</v>
      </c>
      <c r="P326" s="32">
        <v>6619165</v>
      </c>
      <c r="Q326" s="32">
        <v>845016</v>
      </c>
      <c r="R326" s="32">
        <v>7464181</v>
      </c>
      <c r="S326" s="32">
        <v>19975252</v>
      </c>
      <c r="T326" s="32">
        <v>4624753</v>
      </c>
      <c r="V326" s="20">
        <f>+$M326/$P326</f>
        <v>3.3967270796240916</v>
      </c>
      <c r="W326" s="18">
        <f>+$R326/$O326</f>
        <v>0.27202387891907243</v>
      </c>
      <c r="Y326" s="8">
        <f>+$T326/$S326</f>
        <v>0.231524137968322</v>
      </c>
      <c r="AA326" s="35">
        <f>+$T326/$O326</f>
        <v>0.16854404389478456</v>
      </c>
    </row>
    <row r="327" spans="1:27" x14ac:dyDescent="0.3">
      <c r="A327" s="33">
        <v>20748</v>
      </c>
      <c r="B327" s="32" t="s">
        <v>32</v>
      </c>
      <c r="C327" s="32" t="s">
        <v>25</v>
      </c>
      <c r="D327" s="32">
        <v>890924197</v>
      </c>
      <c r="E327" s="32" t="s">
        <v>642</v>
      </c>
      <c r="F327" s="32" t="s">
        <v>58</v>
      </c>
      <c r="G327" s="32" t="s">
        <v>59</v>
      </c>
      <c r="H327" s="32" t="s">
        <v>27</v>
      </c>
      <c r="I327" s="32" t="s">
        <v>643</v>
      </c>
      <c r="J327" s="32" t="s">
        <v>41</v>
      </c>
      <c r="K327" s="32" t="s">
        <v>42</v>
      </c>
      <c r="L327" s="32" t="s">
        <v>30</v>
      </c>
      <c r="M327" s="32">
        <v>9357379</v>
      </c>
      <c r="N327" s="32">
        <v>5133982</v>
      </c>
      <c r="O327" s="32">
        <v>14491361</v>
      </c>
      <c r="P327" s="32">
        <v>2703019</v>
      </c>
      <c r="Q327" s="32">
        <v>445225</v>
      </c>
      <c r="R327" s="32">
        <v>3148244</v>
      </c>
      <c r="S327" s="32">
        <v>11343117</v>
      </c>
      <c r="T327" s="32">
        <v>2449045</v>
      </c>
      <c r="U327" s="32">
        <v>284029</v>
      </c>
      <c r="V327" s="20">
        <f>+$M327/$P327</f>
        <v>3.4618250926094118</v>
      </c>
      <c r="W327" s="18">
        <f>+$R327/$O327</f>
        <v>0.21724971174205102</v>
      </c>
      <c r="X327" s="32">
        <f>+$T327/$U327</f>
        <v>8.6225174189959475</v>
      </c>
      <c r="Y327" s="8">
        <f>+$T327/$S327</f>
        <v>0.21590582200642028</v>
      </c>
      <c r="AA327" s="35">
        <f>+$T327/$O327</f>
        <v>0.16900034441209491</v>
      </c>
    </row>
    <row r="328" spans="1:27" x14ac:dyDescent="0.3">
      <c r="A328" s="33">
        <v>4926</v>
      </c>
      <c r="B328" s="32" t="s">
        <v>24</v>
      </c>
      <c r="C328" s="32" t="s">
        <v>25</v>
      </c>
      <c r="D328" s="32">
        <v>900743695</v>
      </c>
      <c r="E328" s="32" t="s">
        <v>212</v>
      </c>
      <c r="F328" s="32" t="s">
        <v>58</v>
      </c>
      <c r="G328" s="32" t="s">
        <v>59</v>
      </c>
      <c r="H328" s="32" t="s">
        <v>27</v>
      </c>
      <c r="I328" s="32" t="s">
        <v>213</v>
      </c>
      <c r="J328" s="32" t="s">
        <v>29</v>
      </c>
      <c r="K328" s="32" t="s">
        <v>29</v>
      </c>
      <c r="L328" s="32" t="s">
        <v>30</v>
      </c>
      <c r="M328" s="32">
        <v>13313984</v>
      </c>
      <c r="N328" s="32">
        <v>4557439</v>
      </c>
      <c r="O328" s="32">
        <v>17871423</v>
      </c>
      <c r="P328" s="32">
        <v>4428238</v>
      </c>
      <c r="Q328" s="32">
        <v>9382774</v>
      </c>
      <c r="R328" s="32">
        <v>13811012</v>
      </c>
      <c r="S328" s="32">
        <v>4060411</v>
      </c>
      <c r="T328" s="32">
        <v>3046166</v>
      </c>
      <c r="U328" s="32">
        <v>2830861</v>
      </c>
      <c r="V328" s="20">
        <f>+$M328/$P328</f>
        <v>3.0066098524966365</v>
      </c>
      <c r="W328" s="18">
        <f>+$R328/$O328</f>
        <v>0.77279867417384729</v>
      </c>
      <c r="X328" s="32">
        <f>+$T328/$U328</f>
        <v>1.076056365890095</v>
      </c>
      <c r="Y328" s="8">
        <f>+$T328/$S328</f>
        <v>0.7502112470880411</v>
      </c>
      <c r="AA328" s="35">
        <f>+$T328/$O328</f>
        <v>0.17044898998809441</v>
      </c>
    </row>
    <row r="329" spans="1:27" x14ac:dyDescent="0.3">
      <c r="A329" s="33">
        <v>4616</v>
      </c>
      <c r="B329" s="32" t="s">
        <v>24</v>
      </c>
      <c r="C329" s="32" t="s">
        <v>25</v>
      </c>
      <c r="D329" s="32">
        <v>900561151</v>
      </c>
      <c r="E329" s="32" t="s">
        <v>208</v>
      </c>
      <c r="F329" s="32" t="s">
        <v>58</v>
      </c>
      <c r="G329" s="32" t="s">
        <v>59</v>
      </c>
      <c r="H329" s="32" t="s">
        <v>27</v>
      </c>
      <c r="I329" s="32" t="s">
        <v>209</v>
      </c>
      <c r="J329" s="32" t="s">
        <v>74</v>
      </c>
      <c r="K329" s="32" t="s">
        <v>112</v>
      </c>
      <c r="L329" s="32" t="s">
        <v>30</v>
      </c>
      <c r="M329" s="32">
        <v>13364547</v>
      </c>
      <c r="N329" s="32">
        <v>4760991</v>
      </c>
      <c r="O329" s="32">
        <v>18125538</v>
      </c>
      <c r="P329" s="32">
        <v>4552006</v>
      </c>
      <c r="Q329" s="32">
        <v>8793803</v>
      </c>
      <c r="R329" s="32">
        <v>13345809</v>
      </c>
      <c r="S329" s="32">
        <v>4779729</v>
      </c>
      <c r="T329" s="32">
        <v>3093460</v>
      </c>
      <c r="U329" s="32">
        <v>2541224</v>
      </c>
      <c r="V329" s="20">
        <f>+$M329/$P329</f>
        <v>2.9359686696370786</v>
      </c>
      <c r="W329" s="18">
        <f>+$R329/$O329</f>
        <v>0.73629864117688537</v>
      </c>
      <c r="X329" s="32">
        <f>+$T329/$U329</f>
        <v>1.217311028071512</v>
      </c>
      <c r="Y329" s="8">
        <f>+$T329/$S329</f>
        <v>0.64720405696640959</v>
      </c>
      <c r="AA329" s="35">
        <f>+$T329/$O329</f>
        <v>0.17066858925787473</v>
      </c>
    </row>
    <row r="330" spans="1:27" x14ac:dyDescent="0.3">
      <c r="A330" s="33">
        <v>15468</v>
      </c>
      <c r="B330" s="32" t="s">
        <v>32</v>
      </c>
      <c r="C330" s="32" t="s">
        <v>25</v>
      </c>
      <c r="D330" s="32">
        <v>860000648</v>
      </c>
      <c r="E330" s="32" t="s">
        <v>561</v>
      </c>
      <c r="F330" s="32" t="s">
        <v>58</v>
      </c>
      <c r="G330" s="32" t="s">
        <v>59</v>
      </c>
      <c r="H330" s="32" t="s">
        <v>27</v>
      </c>
      <c r="I330" s="32" t="s">
        <v>562</v>
      </c>
      <c r="J330" s="32" t="s">
        <v>29</v>
      </c>
      <c r="K330" s="32" t="s">
        <v>29</v>
      </c>
      <c r="L330" s="32" t="s">
        <v>30</v>
      </c>
      <c r="M330" s="32">
        <v>20578724</v>
      </c>
      <c r="N330" s="32">
        <v>2952617</v>
      </c>
      <c r="O330" s="32">
        <v>23531341</v>
      </c>
      <c r="P330" s="32">
        <v>10005361</v>
      </c>
      <c r="Q330" s="32">
        <v>2402000</v>
      </c>
      <c r="R330" s="32">
        <v>12407361</v>
      </c>
      <c r="S330" s="32">
        <v>11123980</v>
      </c>
      <c r="T330" s="32">
        <v>4028870</v>
      </c>
      <c r="U330" s="32">
        <v>681431</v>
      </c>
      <c r="V330" s="20">
        <f>+$M330/$P330</f>
        <v>2.056769765728593</v>
      </c>
      <c r="W330" s="18">
        <f>+$R330/$O330</f>
        <v>0.52726961034647368</v>
      </c>
      <c r="X330" s="32">
        <f>+$T330/$U330</f>
        <v>5.9123667693427508</v>
      </c>
      <c r="Y330" s="8">
        <f>+$T330/$S330</f>
        <v>0.36217882448548094</v>
      </c>
      <c r="AA330" s="35">
        <f>+$T330/$O330</f>
        <v>0.17121293682327751</v>
      </c>
    </row>
    <row r="331" spans="1:27" x14ac:dyDescent="0.3">
      <c r="A331" s="33">
        <v>25760</v>
      </c>
      <c r="B331" s="32" t="s">
        <v>32</v>
      </c>
      <c r="C331" s="32" t="s">
        <v>25</v>
      </c>
      <c r="D331" s="32">
        <v>900163958</v>
      </c>
      <c r="E331" s="32" t="s">
        <v>724</v>
      </c>
      <c r="F331" s="32" t="s">
        <v>58</v>
      </c>
      <c r="G331" s="32" t="s">
        <v>59</v>
      </c>
      <c r="H331" s="32" t="s">
        <v>51</v>
      </c>
      <c r="I331" s="32" t="s">
        <v>725</v>
      </c>
      <c r="J331" s="32" t="s">
        <v>29</v>
      </c>
      <c r="K331" s="32" t="s">
        <v>29</v>
      </c>
      <c r="L331" s="32" t="s">
        <v>30</v>
      </c>
      <c r="M331" s="32">
        <v>4376785</v>
      </c>
      <c r="N331" s="32">
        <v>3070133</v>
      </c>
      <c r="O331" s="32">
        <v>7446918</v>
      </c>
      <c r="P331" s="32">
        <v>1327175</v>
      </c>
      <c r="Q331" s="32">
        <v>2642384</v>
      </c>
      <c r="R331" s="32">
        <v>3969559</v>
      </c>
      <c r="S331" s="32">
        <v>3477359</v>
      </c>
      <c r="T331" s="32">
        <v>1280647</v>
      </c>
      <c r="U331" s="32">
        <v>551084</v>
      </c>
      <c r="V331" s="20">
        <f>+$M331/$P331</f>
        <v>3.2978205587055212</v>
      </c>
      <c r="W331" s="18">
        <f>+$R331/$O331</f>
        <v>0.53304722839703622</v>
      </c>
      <c r="X331" s="32">
        <f>+$T331/$U331</f>
        <v>2.323868956456729</v>
      </c>
      <c r="Y331" s="8">
        <f>+$T331/$S331</f>
        <v>0.36828150329028436</v>
      </c>
      <c r="AA331" s="35">
        <f>+$T331/$O331</f>
        <v>0.17197006869150433</v>
      </c>
    </row>
    <row r="332" spans="1:27" x14ac:dyDescent="0.3">
      <c r="A332" s="33">
        <v>32938</v>
      </c>
      <c r="B332" s="32" t="s">
        <v>32</v>
      </c>
      <c r="C332" s="32" t="s">
        <v>25</v>
      </c>
      <c r="D332" s="32">
        <v>900414376</v>
      </c>
      <c r="E332" s="32" t="s">
        <v>828</v>
      </c>
      <c r="F332" s="32" t="s">
        <v>58</v>
      </c>
      <c r="G332" s="32" t="s">
        <v>59</v>
      </c>
      <c r="H332" s="32" t="s">
        <v>27</v>
      </c>
      <c r="I332" s="32" t="s">
        <v>829</v>
      </c>
      <c r="J332" s="32" t="s">
        <v>29</v>
      </c>
      <c r="K332" s="32" t="s">
        <v>29</v>
      </c>
      <c r="L332" s="32" t="s">
        <v>30</v>
      </c>
      <c r="M332" s="32">
        <v>11945564</v>
      </c>
      <c r="N332" s="32">
        <v>2638327</v>
      </c>
      <c r="O332" s="32">
        <v>14583891</v>
      </c>
      <c r="P332" s="32">
        <v>2611720</v>
      </c>
      <c r="Q332" s="32">
        <v>6239284</v>
      </c>
      <c r="R332" s="32">
        <v>8851004</v>
      </c>
      <c r="S332" s="32">
        <v>5732887</v>
      </c>
      <c r="T332" s="32">
        <v>2514879</v>
      </c>
      <c r="U332" s="32">
        <v>1691402</v>
      </c>
      <c r="V332" s="20">
        <f>+$M332/$P332</f>
        <v>4.5738302727704347</v>
      </c>
      <c r="W332" s="18">
        <f>+$R332/$O332</f>
        <v>0.60690278060909808</v>
      </c>
      <c r="X332" s="32">
        <f>+$T332/$U332</f>
        <v>1.4868606043980084</v>
      </c>
      <c r="Y332" s="8">
        <f>+$T332/$S332</f>
        <v>0.43867583645029112</v>
      </c>
      <c r="AA332" s="35">
        <f>+$T332/$O332</f>
        <v>0.17244225152258749</v>
      </c>
    </row>
    <row r="333" spans="1:27" x14ac:dyDescent="0.3">
      <c r="A333" s="33">
        <v>23296</v>
      </c>
      <c r="B333" s="32" t="s">
        <v>32</v>
      </c>
      <c r="C333" s="32" t="s">
        <v>25</v>
      </c>
      <c r="D333" s="32">
        <v>900072631</v>
      </c>
      <c r="E333" s="32" t="s">
        <v>677</v>
      </c>
      <c r="F333" s="32" t="s">
        <v>58</v>
      </c>
      <c r="G333" s="32" t="s">
        <v>59</v>
      </c>
      <c r="H333" s="32" t="s">
        <v>51</v>
      </c>
      <c r="I333" s="32" t="s">
        <v>678</v>
      </c>
      <c r="J333" s="32" t="s">
        <v>29</v>
      </c>
      <c r="K333" s="32" t="s">
        <v>29</v>
      </c>
      <c r="L333" s="32" t="s">
        <v>30</v>
      </c>
      <c r="M333" s="32">
        <v>5624223</v>
      </c>
      <c r="N333" s="32">
        <v>229398</v>
      </c>
      <c r="O333" s="32">
        <v>5853621</v>
      </c>
      <c r="P333" s="32">
        <v>2279687</v>
      </c>
      <c r="Q333" s="32">
        <v>921615</v>
      </c>
      <c r="R333" s="32">
        <v>3201302</v>
      </c>
      <c r="S333" s="32">
        <v>2652319</v>
      </c>
      <c r="T333" s="32">
        <v>1014540</v>
      </c>
      <c r="V333" s="20">
        <f>+$M333/$P333</f>
        <v>2.467103159337225</v>
      </c>
      <c r="W333" s="18">
        <f>+$R333/$O333</f>
        <v>0.54689259861545525</v>
      </c>
      <c r="Y333" s="8">
        <f>+$T333/$S333</f>
        <v>0.38251055020154062</v>
      </c>
      <c r="AA333" s="35">
        <f>+$T333/$O333</f>
        <v>0.17331836140399251</v>
      </c>
    </row>
    <row r="334" spans="1:27" x14ac:dyDescent="0.3">
      <c r="A334" s="33">
        <v>5802</v>
      </c>
      <c r="B334" s="32" t="s">
        <v>24</v>
      </c>
      <c r="C334" s="32" t="s">
        <v>25</v>
      </c>
      <c r="D334" s="32">
        <v>901341011</v>
      </c>
      <c r="E334" s="32" t="s">
        <v>236</v>
      </c>
      <c r="F334" s="32" t="s">
        <v>58</v>
      </c>
      <c r="G334" s="32" t="s">
        <v>59</v>
      </c>
      <c r="H334" s="32" t="s">
        <v>27</v>
      </c>
      <c r="I334" s="32" t="s">
        <v>237</v>
      </c>
      <c r="J334" s="32" t="s">
        <v>29</v>
      </c>
      <c r="K334" s="32" t="s">
        <v>29</v>
      </c>
      <c r="L334" s="32" t="s">
        <v>30</v>
      </c>
      <c r="M334" s="32">
        <v>16457755</v>
      </c>
      <c r="N334" s="32">
        <v>1266973</v>
      </c>
      <c r="O334" s="32">
        <v>17724728</v>
      </c>
      <c r="P334" s="32">
        <v>8495711</v>
      </c>
      <c r="Q334" s="32">
        <v>1653776</v>
      </c>
      <c r="R334" s="32">
        <v>10149487</v>
      </c>
      <c r="S334" s="32">
        <v>7575241</v>
      </c>
      <c r="T334" s="32">
        <v>3075847</v>
      </c>
      <c r="V334" s="20">
        <f>+$M334/$P334</f>
        <v>1.9371839508194193</v>
      </c>
      <c r="W334" s="18">
        <f>+$R334/$O334</f>
        <v>0.57261736259083917</v>
      </c>
      <c r="Y334" s="8">
        <f>+$T334/$S334</f>
        <v>0.40603949102081371</v>
      </c>
      <c r="AA334" s="35">
        <f>+$T334/$O334</f>
        <v>0.17353422856474865</v>
      </c>
    </row>
    <row r="335" spans="1:27" x14ac:dyDescent="0.3">
      <c r="A335" s="33">
        <v>23680</v>
      </c>
      <c r="B335" s="32" t="s">
        <v>32</v>
      </c>
      <c r="C335" s="32" t="s">
        <v>25</v>
      </c>
      <c r="D335" s="32">
        <v>900084822</v>
      </c>
      <c r="E335" s="32" t="s">
        <v>689</v>
      </c>
      <c r="F335" s="32" t="s">
        <v>58</v>
      </c>
      <c r="G335" s="32" t="s">
        <v>59</v>
      </c>
      <c r="H335" s="32" t="s">
        <v>27</v>
      </c>
      <c r="I335" s="32" t="s">
        <v>690</v>
      </c>
      <c r="J335" s="32" t="s">
        <v>29</v>
      </c>
      <c r="K335" s="32" t="s">
        <v>29</v>
      </c>
      <c r="L335" s="32" t="s">
        <v>30</v>
      </c>
      <c r="M335" s="32">
        <v>24898949</v>
      </c>
      <c r="N335" s="32">
        <v>1445427</v>
      </c>
      <c r="O335" s="32">
        <v>26344376</v>
      </c>
      <c r="P335" s="32">
        <v>9977294</v>
      </c>
      <c r="R335" s="32">
        <v>9977294</v>
      </c>
      <c r="S335" s="32">
        <v>16367082</v>
      </c>
      <c r="T335" s="32">
        <v>4614164</v>
      </c>
      <c r="U335" s="32">
        <v>3523705</v>
      </c>
      <c r="V335" s="20">
        <f>+$M335/$P335</f>
        <v>2.4955613215366812</v>
      </c>
      <c r="W335" s="18">
        <f>+$R335/$O335</f>
        <v>0.37872576674429487</v>
      </c>
      <c r="X335" s="32">
        <f>+$T335/$U335</f>
        <v>1.3094637604453268</v>
      </c>
      <c r="Y335" s="8">
        <f>+$T335/$S335</f>
        <v>0.28191732649717283</v>
      </c>
      <c r="AA335" s="35">
        <f>+$T335/$O335</f>
        <v>0.17514797086102932</v>
      </c>
    </row>
    <row r="336" spans="1:27" x14ac:dyDescent="0.3">
      <c r="A336" s="33">
        <v>11026</v>
      </c>
      <c r="B336" s="32" t="s">
        <v>32</v>
      </c>
      <c r="C336" s="32" t="s">
        <v>25</v>
      </c>
      <c r="D336" s="32">
        <v>830034233</v>
      </c>
      <c r="E336" s="32" t="s">
        <v>459</v>
      </c>
      <c r="F336" s="32" t="s">
        <v>58</v>
      </c>
      <c r="G336" s="32" t="s">
        <v>59</v>
      </c>
      <c r="H336" s="32" t="s">
        <v>51</v>
      </c>
      <c r="I336" s="32" t="s">
        <v>460</v>
      </c>
      <c r="J336" s="32" t="s">
        <v>29</v>
      </c>
      <c r="K336" s="32" t="s">
        <v>29</v>
      </c>
      <c r="L336" s="32" t="s">
        <v>30</v>
      </c>
      <c r="M336" s="32">
        <v>12463680</v>
      </c>
      <c r="N336" s="32">
        <v>1129868</v>
      </c>
      <c r="O336" s="32">
        <v>13593548</v>
      </c>
      <c r="P336" s="32">
        <v>4251900</v>
      </c>
      <c r="R336" s="32">
        <v>4251900</v>
      </c>
      <c r="S336" s="32">
        <v>9341648</v>
      </c>
      <c r="T336" s="32">
        <v>2380931</v>
      </c>
      <c r="V336" s="20">
        <f>+$M336/$P336</f>
        <v>2.9313201157129756</v>
      </c>
      <c r="W336" s="18">
        <f>+$R336/$O336</f>
        <v>0.31278809623506681</v>
      </c>
      <c r="Y336" s="8">
        <f>+$T336/$S336</f>
        <v>0.25487269483928315</v>
      </c>
      <c r="AA336" s="35">
        <f>+$T336/$O336</f>
        <v>0.17515154983820266</v>
      </c>
    </row>
    <row r="337" spans="1:27" x14ac:dyDescent="0.3">
      <c r="A337" s="33">
        <v>17472</v>
      </c>
      <c r="B337" s="32" t="s">
        <v>32</v>
      </c>
      <c r="C337" s="32" t="s">
        <v>25</v>
      </c>
      <c r="D337" s="32">
        <v>860500689</v>
      </c>
      <c r="E337" s="32" t="s">
        <v>600</v>
      </c>
      <c r="F337" s="32" t="s">
        <v>58</v>
      </c>
      <c r="G337" s="32" t="s">
        <v>59</v>
      </c>
      <c r="H337" s="32" t="s">
        <v>27</v>
      </c>
      <c r="I337" s="32" t="s">
        <v>601</v>
      </c>
      <c r="J337" s="32" t="s">
        <v>29</v>
      </c>
      <c r="K337" s="32" t="s">
        <v>29</v>
      </c>
      <c r="L337" s="32" t="s">
        <v>30</v>
      </c>
      <c r="M337" s="32">
        <v>14754137</v>
      </c>
      <c r="N337" s="32">
        <v>844924</v>
      </c>
      <c r="O337" s="32">
        <v>15599061</v>
      </c>
      <c r="P337" s="32">
        <v>9360657</v>
      </c>
      <c r="R337" s="32">
        <v>9360657</v>
      </c>
      <c r="S337" s="32">
        <v>6238404</v>
      </c>
      <c r="T337" s="32">
        <v>2794172</v>
      </c>
      <c r="V337" s="20">
        <f>+$M337/$P337</f>
        <v>1.576186051897853</v>
      </c>
      <c r="W337" s="18">
        <f>+$R337/$O337</f>
        <v>0.60007823547840478</v>
      </c>
      <c r="Y337" s="8">
        <f>+$T337/$S337</f>
        <v>0.4478985330222281</v>
      </c>
      <c r="AA337" s="35">
        <f>+$T337/$O337</f>
        <v>0.17912437165288347</v>
      </c>
    </row>
    <row r="338" spans="1:27" x14ac:dyDescent="0.3">
      <c r="A338" s="33">
        <v>14280</v>
      </c>
      <c r="B338" s="32" t="s">
        <v>32</v>
      </c>
      <c r="C338" s="32" t="s">
        <v>25</v>
      </c>
      <c r="D338" s="32">
        <v>830138228</v>
      </c>
      <c r="E338" s="32" t="s">
        <v>536</v>
      </c>
      <c r="F338" s="32" t="s">
        <v>58</v>
      </c>
      <c r="G338" s="32" t="s">
        <v>59</v>
      </c>
      <c r="H338" s="32" t="s">
        <v>51</v>
      </c>
      <c r="I338" s="32" t="s">
        <v>537</v>
      </c>
      <c r="J338" s="32" t="s">
        <v>29</v>
      </c>
      <c r="K338" s="32" t="s">
        <v>29</v>
      </c>
      <c r="L338" s="32" t="s">
        <v>30</v>
      </c>
      <c r="M338" s="32">
        <v>22527427</v>
      </c>
      <c r="N338" s="32">
        <v>2147646</v>
      </c>
      <c r="O338" s="32">
        <v>24675073</v>
      </c>
      <c r="P338" s="32">
        <v>4940230</v>
      </c>
      <c r="Q338" s="32">
        <v>589726</v>
      </c>
      <c r="R338" s="32">
        <v>5529956</v>
      </c>
      <c r="S338" s="32">
        <v>19145117</v>
      </c>
      <c r="T338" s="32">
        <v>4436275</v>
      </c>
      <c r="U338" s="32">
        <v>405355</v>
      </c>
      <c r="V338" s="20">
        <f>+$M338/$P338</f>
        <v>4.5599955872499862</v>
      </c>
      <c r="W338" s="18">
        <f>+$R338/$O338</f>
        <v>0.22411102897243709</v>
      </c>
      <c r="X338" s="32">
        <f>+$T338/$U338</f>
        <v>10.944172392100752</v>
      </c>
      <c r="Y338" s="8">
        <f>+$T338/$S338</f>
        <v>0.23171835408475175</v>
      </c>
      <c r="AA338" s="35">
        <f>+$T338/$O338</f>
        <v>0.17978771531901852</v>
      </c>
    </row>
    <row r="339" spans="1:27" x14ac:dyDescent="0.3">
      <c r="A339" s="33">
        <v>30742</v>
      </c>
      <c r="B339" s="32" t="s">
        <v>32</v>
      </c>
      <c r="C339" s="32" t="s">
        <v>25</v>
      </c>
      <c r="D339" s="32">
        <v>900352229</v>
      </c>
      <c r="E339" s="32" t="s">
        <v>793</v>
      </c>
      <c r="F339" s="32" t="s">
        <v>58</v>
      </c>
      <c r="G339" s="32" t="s">
        <v>59</v>
      </c>
      <c r="H339" s="32" t="s">
        <v>27</v>
      </c>
      <c r="I339" s="32" t="s">
        <v>794</v>
      </c>
      <c r="J339" s="32" t="s">
        <v>39</v>
      </c>
      <c r="K339" s="32" t="s">
        <v>40</v>
      </c>
      <c r="L339" s="32" t="s">
        <v>30</v>
      </c>
      <c r="M339" s="32">
        <v>2279193</v>
      </c>
      <c r="N339" s="32">
        <v>143568</v>
      </c>
      <c r="O339" s="32">
        <v>2422761</v>
      </c>
      <c r="P339" s="32">
        <v>163987</v>
      </c>
      <c r="Q339" s="32">
        <v>23599</v>
      </c>
      <c r="R339" s="32">
        <v>187586</v>
      </c>
      <c r="S339" s="32">
        <v>2235175</v>
      </c>
      <c r="T339" s="32">
        <v>436583</v>
      </c>
      <c r="V339" s="20">
        <f>+$M339/$P339</f>
        <v>13.898620012561972</v>
      </c>
      <c r="W339" s="18">
        <f>+$R339/$O339</f>
        <v>7.7426539390389723E-2</v>
      </c>
      <c r="Y339" s="8">
        <f>+$T339/$S339</f>
        <v>0.1953238560739092</v>
      </c>
      <c r="AA339" s="35">
        <f>+$T339/$O339</f>
        <v>0.18020060583771985</v>
      </c>
    </row>
    <row r="340" spans="1:27" x14ac:dyDescent="0.3">
      <c r="A340" s="33">
        <v>35412</v>
      </c>
      <c r="B340" s="32" t="s">
        <v>32</v>
      </c>
      <c r="C340" s="32" t="s">
        <v>25</v>
      </c>
      <c r="D340" s="32">
        <v>900492874</v>
      </c>
      <c r="E340" s="32" t="s">
        <v>865</v>
      </c>
      <c r="F340" s="32" t="s">
        <v>58</v>
      </c>
      <c r="G340" s="32" t="s">
        <v>59</v>
      </c>
      <c r="H340" s="32" t="s">
        <v>27</v>
      </c>
      <c r="I340" s="32" t="s">
        <v>866</v>
      </c>
      <c r="J340" s="32" t="s">
        <v>46</v>
      </c>
      <c r="K340" s="32" t="s">
        <v>47</v>
      </c>
      <c r="L340" s="32" t="s">
        <v>30</v>
      </c>
      <c r="M340" s="32">
        <v>5616150</v>
      </c>
      <c r="N340" s="32">
        <v>2510284</v>
      </c>
      <c r="O340" s="32">
        <v>8126434</v>
      </c>
      <c r="P340" s="32">
        <v>2521146</v>
      </c>
      <c r="Q340" s="32">
        <v>847671</v>
      </c>
      <c r="R340" s="32">
        <v>3368817</v>
      </c>
      <c r="S340" s="32">
        <v>4757617</v>
      </c>
      <c r="T340" s="32">
        <v>1465837</v>
      </c>
      <c r="V340" s="20">
        <f>+$M340/$P340</f>
        <v>2.2276179166141112</v>
      </c>
      <c r="W340" s="18">
        <f>+$R340/$O340</f>
        <v>0.41455046580086663</v>
      </c>
      <c r="Y340" s="8">
        <f>+$T340/$S340</f>
        <v>0.3081031953601982</v>
      </c>
      <c r="AA340" s="35">
        <f>+$T340/$O340</f>
        <v>0.18037887220889262</v>
      </c>
    </row>
    <row r="341" spans="1:27" x14ac:dyDescent="0.3">
      <c r="A341" s="33">
        <v>40118</v>
      </c>
      <c r="B341" s="32" t="s">
        <v>32</v>
      </c>
      <c r="C341" s="32" t="s">
        <v>25</v>
      </c>
      <c r="D341" s="32">
        <v>900740837</v>
      </c>
      <c r="E341" s="32" t="s">
        <v>929</v>
      </c>
      <c r="F341" s="32" t="s">
        <v>58</v>
      </c>
      <c r="G341" s="32" t="s">
        <v>59</v>
      </c>
      <c r="H341" s="32" t="s">
        <v>27</v>
      </c>
      <c r="I341" s="32" t="s">
        <v>930</v>
      </c>
      <c r="J341" s="32" t="s">
        <v>546</v>
      </c>
      <c r="K341" s="32" t="s">
        <v>547</v>
      </c>
      <c r="L341" s="32" t="s">
        <v>30</v>
      </c>
      <c r="M341" s="32">
        <v>3595735</v>
      </c>
      <c r="N341" s="32">
        <v>747414</v>
      </c>
      <c r="O341" s="32">
        <v>4343149</v>
      </c>
      <c r="P341" s="32">
        <v>891509</v>
      </c>
      <c r="Q341" s="32">
        <v>245423</v>
      </c>
      <c r="R341" s="32">
        <v>1136932</v>
      </c>
      <c r="S341" s="32">
        <v>3206217</v>
      </c>
      <c r="T341" s="32">
        <v>786602</v>
      </c>
      <c r="U341" s="32">
        <v>44628</v>
      </c>
      <c r="V341" s="20">
        <f>+$M341/$P341</f>
        <v>4.0333131802371032</v>
      </c>
      <c r="W341" s="18">
        <f>+$R341/$O341</f>
        <v>0.26177596025372374</v>
      </c>
      <c r="X341" s="32">
        <f>+$T341/$U341</f>
        <v>17.625750649816258</v>
      </c>
      <c r="Y341" s="8">
        <f>+$T341/$S341</f>
        <v>0.24533648221564541</v>
      </c>
      <c r="AA341" s="35">
        <f>+$T341/$O341</f>
        <v>0.18111328899837423</v>
      </c>
    </row>
    <row r="342" spans="1:27" x14ac:dyDescent="0.3">
      <c r="A342" s="33">
        <v>5360</v>
      </c>
      <c r="B342" s="32" t="s">
        <v>32</v>
      </c>
      <c r="C342" s="32" t="s">
        <v>25</v>
      </c>
      <c r="D342" s="32">
        <v>802001786</v>
      </c>
      <c r="E342" s="32" t="s">
        <v>370</v>
      </c>
      <c r="F342" s="32" t="s">
        <v>58</v>
      </c>
      <c r="G342" s="32" t="s">
        <v>59</v>
      </c>
      <c r="H342" s="32" t="s">
        <v>27</v>
      </c>
      <c r="I342" s="32" t="s">
        <v>371</v>
      </c>
      <c r="J342" s="32" t="s">
        <v>46</v>
      </c>
      <c r="K342" s="32" t="s">
        <v>47</v>
      </c>
      <c r="L342" s="32" t="s">
        <v>30</v>
      </c>
      <c r="M342" s="32">
        <v>14561930</v>
      </c>
      <c r="N342" s="32">
        <v>3303581</v>
      </c>
      <c r="O342" s="32">
        <v>17865511</v>
      </c>
      <c r="P342" s="32">
        <v>13412075</v>
      </c>
      <c r="R342" s="32">
        <v>13412075</v>
      </c>
      <c r="S342" s="32">
        <v>4453436</v>
      </c>
      <c r="T342" s="32">
        <v>3248514</v>
      </c>
      <c r="U342" s="32">
        <v>951260</v>
      </c>
      <c r="V342" s="20">
        <f>+$M342/$P342</f>
        <v>1.0857328191200839</v>
      </c>
      <c r="W342" s="18">
        <f>+$R342/$O342</f>
        <v>0.75072439853525597</v>
      </c>
      <c r="X342" s="32">
        <f>+$T342/$U342</f>
        <v>3.4149591068687846</v>
      </c>
      <c r="Y342" s="8">
        <f>+$T342/$S342</f>
        <v>0.72943992009765046</v>
      </c>
      <c r="AA342" s="35">
        <f>+$T342/$O342</f>
        <v>0.18183157481473661</v>
      </c>
    </row>
    <row r="343" spans="1:27" x14ac:dyDescent="0.3">
      <c r="A343" s="33">
        <v>2904</v>
      </c>
      <c r="B343" s="32" t="s">
        <v>32</v>
      </c>
      <c r="C343" s="32" t="s">
        <v>25</v>
      </c>
      <c r="D343" s="32">
        <v>800152665</v>
      </c>
      <c r="E343" s="32" t="s">
        <v>318</v>
      </c>
      <c r="F343" s="32" t="s">
        <v>58</v>
      </c>
      <c r="G343" s="32" t="s">
        <v>59</v>
      </c>
      <c r="H343" s="32" t="s">
        <v>44</v>
      </c>
      <c r="I343" s="32" t="s">
        <v>319</v>
      </c>
      <c r="J343" s="32" t="s">
        <v>29</v>
      </c>
      <c r="K343" s="32" t="s">
        <v>29</v>
      </c>
      <c r="L343" s="32" t="s">
        <v>30</v>
      </c>
      <c r="M343" s="32">
        <v>6997247</v>
      </c>
      <c r="N343" s="32">
        <v>794466</v>
      </c>
      <c r="O343" s="32">
        <v>7791713</v>
      </c>
      <c r="P343" s="32">
        <v>564934</v>
      </c>
      <c r="Q343" s="32">
        <v>1118195</v>
      </c>
      <c r="R343" s="32">
        <v>1683129</v>
      </c>
      <c r="S343" s="32">
        <v>6108584</v>
      </c>
      <c r="T343" s="32">
        <v>1418181</v>
      </c>
      <c r="U343" s="32">
        <v>681950</v>
      </c>
      <c r="V343" s="20">
        <f>+$M343/$P343</f>
        <v>12.385954819501039</v>
      </c>
      <c r="W343" s="18">
        <f>+$R343/$O343</f>
        <v>0.21601527160972175</v>
      </c>
      <c r="X343" s="32">
        <f>+$T343/$U343</f>
        <v>2.0795967446293715</v>
      </c>
      <c r="Y343" s="8">
        <f>+$T343/$S343</f>
        <v>0.23216198713155128</v>
      </c>
      <c r="AA343" s="35">
        <f>+$T343/$O343</f>
        <v>0.18201145242387651</v>
      </c>
    </row>
    <row r="344" spans="1:27" x14ac:dyDescent="0.3">
      <c r="A344" s="33">
        <v>7094</v>
      </c>
      <c r="B344" s="32" t="s">
        <v>32</v>
      </c>
      <c r="C344" s="32" t="s">
        <v>25</v>
      </c>
      <c r="D344" s="32">
        <v>805030670</v>
      </c>
      <c r="E344" s="32" t="s">
        <v>398</v>
      </c>
      <c r="F344" s="32" t="s">
        <v>58</v>
      </c>
      <c r="G344" s="32" t="s">
        <v>59</v>
      </c>
      <c r="H344" s="32" t="s">
        <v>27</v>
      </c>
      <c r="I344" s="32" t="s">
        <v>399</v>
      </c>
      <c r="J344" s="32" t="s">
        <v>158</v>
      </c>
      <c r="K344" s="32" t="s">
        <v>247</v>
      </c>
      <c r="L344" s="32" t="s">
        <v>30</v>
      </c>
      <c r="M344" s="32">
        <v>27614577</v>
      </c>
      <c r="N344" s="32">
        <v>11245696</v>
      </c>
      <c r="O344" s="32">
        <v>38860273</v>
      </c>
      <c r="P344" s="32">
        <v>22657883</v>
      </c>
      <c r="Q344" s="32">
        <v>381285</v>
      </c>
      <c r="R344" s="32">
        <v>23039168</v>
      </c>
      <c r="S344" s="32">
        <v>15821105</v>
      </c>
      <c r="T344" s="32">
        <v>7075107</v>
      </c>
      <c r="U344" s="32">
        <v>1653900</v>
      </c>
      <c r="V344" s="20">
        <f>+$M344/$P344</f>
        <v>1.2187624501371113</v>
      </c>
      <c r="W344" s="18">
        <f>+$R344/$O344</f>
        <v>0.59287200581426691</v>
      </c>
      <c r="X344" s="32">
        <f>+$T344/$U344</f>
        <v>4.2778323961545439</v>
      </c>
      <c r="Y344" s="8">
        <f>+$T344/$S344</f>
        <v>0.44719423832911798</v>
      </c>
      <c r="AA344" s="35">
        <f>+$T344/$O344</f>
        <v>0.18206529326235046</v>
      </c>
    </row>
    <row r="345" spans="1:27" x14ac:dyDescent="0.3">
      <c r="A345" s="33">
        <v>23926</v>
      </c>
      <c r="B345" s="32" t="s">
        <v>32</v>
      </c>
      <c r="C345" s="32" t="s">
        <v>25</v>
      </c>
      <c r="D345" s="32">
        <v>900095423</v>
      </c>
      <c r="E345" s="32" t="s">
        <v>693</v>
      </c>
      <c r="F345" s="32" t="s">
        <v>58</v>
      </c>
      <c r="G345" s="32" t="s">
        <v>59</v>
      </c>
      <c r="H345" s="32" t="s">
        <v>27</v>
      </c>
      <c r="I345" s="32" t="s">
        <v>694</v>
      </c>
      <c r="J345" s="32" t="s">
        <v>158</v>
      </c>
      <c r="K345" s="32" t="s">
        <v>247</v>
      </c>
      <c r="L345" s="32" t="s">
        <v>30</v>
      </c>
      <c r="M345" s="32">
        <v>18879415</v>
      </c>
      <c r="N345" s="32">
        <v>8523852</v>
      </c>
      <c r="O345" s="32">
        <v>27403267</v>
      </c>
      <c r="P345" s="32">
        <v>13440118</v>
      </c>
      <c r="Q345" s="32">
        <v>4771167</v>
      </c>
      <c r="R345" s="32">
        <v>18211285</v>
      </c>
      <c r="S345" s="32">
        <v>9191982</v>
      </c>
      <c r="T345" s="32">
        <v>4994108</v>
      </c>
      <c r="U345" s="32">
        <v>1705175</v>
      </c>
      <c r="V345" s="20">
        <f>+$M345/$P345</f>
        <v>1.4047060449915694</v>
      </c>
      <c r="W345" s="18">
        <f>+$R345/$O345</f>
        <v>0.66456619935134009</v>
      </c>
      <c r="X345" s="32">
        <f>+$T345/$U345</f>
        <v>2.9287949917163929</v>
      </c>
      <c r="Y345" s="8">
        <f>+$T345/$S345</f>
        <v>0.54331133372541418</v>
      </c>
      <c r="AA345" s="35">
        <f>+$T345/$O345</f>
        <v>0.18224498560700811</v>
      </c>
    </row>
    <row r="346" spans="1:27" x14ac:dyDescent="0.3">
      <c r="A346" s="33">
        <v>21706</v>
      </c>
      <c r="B346" s="32" t="s">
        <v>32</v>
      </c>
      <c r="C346" s="32" t="s">
        <v>25</v>
      </c>
      <c r="D346" s="32">
        <v>892002085</v>
      </c>
      <c r="E346" s="32" t="s">
        <v>650</v>
      </c>
      <c r="F346" s="32" t="s">
        <v>58</v>
      </c>
      <c r="G346" s="32" t="s">
        <v>59</v>
      </c>
      <c r="H346" s="32" t="s">
        <v>27</v>
      </c>
      <c r="I346" s="32" t="s">
        <v>651</v>
      </c>
      <c r="J346" s="32" t="s">
        <v>652</v>
      </c>
      <c r="K346" s="32" t="s">
        <v>653</v>
      </c>
      <c r="L346" s="32" t="s">
        <v>30</v>
      </c>
      <c r="M346" s="32">
        <v>6770515</v>
      </c>
      <c r="N346" s="32">
        <v>3704248</v>
      </c>
      <c r="O346" s="32">
        <v>10474763</v>
      </c>
      <c r="P346" s="32">
        <v>1731438</v>
      </c>
      <c r="Q346" s="32">
        <v>430194</v>
      </c>
      <c r="R346" s="32">
        <v>2161632</v>
      </c>
      <c r="S346" s="32">
        <v>8313131</v>
      </c>
      <c r="T346" s="32">
        <v>1913729</v>
      </c>
      <c r="V346" s="20">
        <f>+$M346/$P346</f>
        <v>3.9103421549024566</v>
      </c>
      <c r="W346" s="18">
        <f>+$R346/$O346</f>
        <v>0.2063657192052937</v>
      </c>
      <c r="Y346" s="8">
        <f>+$T346/$S346</f>
        <v>0.2302055627416433</v>
      </c>
      <c r="AA346" s="35">
        <f>+$T346/$O346</f>
        <v>0.18269902622140471</v>
      </c>
    </row>
    <row r="347" spans="1:27" x14ac:dyDescent="0.3">
      <c r="A347" s="33">
        <v>22302</v>
      </c>
      <c r="B347" s="32" t="s">
        <v>32</v>
      </c>
      <c r="C347" s="32" t="s">
        <v>25</v>
      </c>
      <c r="D347" s="32">
        <v>900027619</v>
      </c>
      <c r="E347" s="32" t="s">
        <v>663</v>
      </c>
      <c r="F347" s="32" t="s">
        <v>58</v>
      </c>
      <c r="G347" s="32" t="s">
        <v>59</v>
      </c>
      <c r="H347" s="32" t="s">
        <v>27</v>
      </c>
      <c r="I347" s="32" t="s">
        <v>664</v>
      </c>
      <c r="J347" s="32" t="s">
        <v>29</v>
      </c>
      <c r="K347" s="32" t="s">
        <v>29</v>
      </c>
      <c r="L347" s="32" t="s">
        <v>30</v>
      </c>
      <c r="M347" s="32">
        <v>2925532</v>
      </c>
      <c r="N347" s="32">
        <v>6487817</v>
      </c>
      <c r="O347" s="32">
        <v>9413349</v>
      </c>
      <c r="P347" s="32">
        <v>1249188</v>
      </c>
      <c r="Q347" s="32">
        <v>55601</v>
      </c>
      <c r="R347" s="32">
        <v>1304789</v>
      </c>
      <c r="S347" s="32">
        <v>8108560</v>
      </c>
      <c r="T347" s="32">
        <v>1729022</v>
      </c>
      <c r="U347" s="32">
        <v>238718</v>
      </c>
      <c r="V347" s="20">
        <f>+$M347/$P347</f>
        <v>2.3419469287248997</v>
      </c>
      <c r="W347" s="18">
        <f>+$R347/$O347</f>
        <v>0.13861049877147869</v>
      </c>
      <c r="X347" s="32">
        <f>+$T347/$U347</f>
        <v>7.2429477458758873</v>
      </c>
      <c r="Y347" s="8">
        <f>+$T347/$S347</f>
        <v>0.21323416241601467</v>
      </c>
      <c r="AA347" s="35">
        <f>+$T347/$O347</f>
        <v>0.18367766880841238</v>
      </c>
    </row>
    <row r="348" spans="1:27" x14ac:dyDescent="0.3">
      <c r="A348" s="33">
        <v>23108</v>
      </c>
      <c r="B348" s="32" t="s">
        <v>32</v>
      </c>
      <c r="C348" s="32" t="s">
        <v>25</v>
      </c>
      <c r="D348" s="32">
        <v>900064762</v>
      </c>
      <c r="E348" s="32" t="s">
        <v>671</v>
      </c>
      <c r="F348" s="32" t="s">
        <v>58</v>
      </c>
      <c r="G348" s="32" t="s">
        <v>59</v>
      </c>
      <c r="H348" s="32" t="s">
        <v>27</v>
      </c>
      <c r="I348" s="32" t="s">
        <v>672</v>
      </c>
      <c r="J348" s="32" t="s">
        <v>29</v>
      </c>
      <c r="K348" s="32" t="s">
        <v>29</v>
      </c>
      <c r="L348" s="32" t="s">
        <v>30</v>
      </c>
      <c r="M348" s="32">
        <v>1281366</v>
      </c>
      <c r="N348" s="32">
        <v>61441</v>
      </c>
      <c r="O348" s="32">
        <v>1342807</v>
      </c>
      <c r="P348" s="32">
        <v>395536</v>
      </c>
      <c r="Q348" s="32">
        <v>322721</v>
      </c>
      <c r="R348" s="32">
        <v>718257</v>
      </c>
      <c r="S348" s="32">
        <v>624550</v>
      </c>
      <c r="T348" s="32">
        <v>249860</v>
      </c>
      <c r="U348" s="32">
        <v>87000</v>
      </c>
      <c r="V348" s="20">
        <f>+$M348/$P348</f>
        <v>3.2395685854132115</v>
      </c>
      <c r="W348" s="18">
        <f>+$R348/$O348</f>
        <v>0.53489220714518171</v>
      </c>
      <c r="X348" s="32">
        <f>+$T348/$U348</f>
        <v>2.8719540229885059</v>
      </c>
      <c r="Y348" s="8">
        <f>+$T348/$S348</f>
        <v>0.40006404611320151</v>
      </c>
      <c r="AA348" s="35">
        <f>+$T348/$O348</f>
        <v>0.1860729054882794</v>
      </c>
    </row>
    <row r="349" spans="1:27" x14ac:dyDescent="0.3">
      <c r="A349" s="33">
        <v>1498</v>
      </c>
      <c r="B349" s="32" t="s">
        <v>960</v>
      </c>
      <c r="C349" s="32" t="s">
        <v>25</v>
      </c>
      <c r="D349" s="32">
        <v>860028662</v>
      </c>
      <c r="E349" s="32" t="s">
        <v>971</v>
      </c>
      <c r="F349" s="32" t="s">
        <v>58</v>
      </c>
      <c r="G349" s="32" t="s">
        <v>59</v>
      </c>
      <c r="H349" s="32" t="s">
        <v>27</v>
      </c>
      <c r="I349" s="32" t="s">
        <v>972</v>
      </c>
      <c r="J349" s="32" t="s">
        <v>74</v>
      </c>
      <c r="K349" s="32" t="s">
        <v>99</v>
      </c>
      <c r="L349" s="32" t="s">
        <v>30</v>
      </c>
      <c r="M349" s="32">
        <v>20670178</v>
      </c>
      <c r="N349" s="32">
        <v>7505933</v>
      </c>
      <c r="O349" s="32">
        <v>28176111</v>
      </c>
      <c r="P349" s="32">
        <v>9576055</v>
      </c>
      <c r="Q349" s="32">
        <v>6298025</v>
      </c>
      <c r="R349" s="32">
        <v>15874080</v>
      </c>
      <c r="S349" s="32">
        <v>12302031</v>
      </c>
      <c r="T349" s="32">
        <v>5251138</v>
      </c>
      <c r="U349" s="32">
        <v>1092675</v>
      </c>
      <c r="V349" s="20">
        <f>+$M349/$P349</f>
        <v>2.1585274938374934</v>
      </c>
      <c r="W349" s="18">
        <f>+$R349/$O349</f>
        <v>0.56338789977083781</v>
      </c>
      <c r="X349" s="32">
        <f>+$T349/$U349</f>
        <v>4.8057638364564026</v>
      </c>
      <c r="Y349" s="8">
        <f>+$T349/$S349</f>
        <v>0.42685130609734279</v>
      </c>
      <c r="AA349" s="35">
        <f>+$T349/$O349</f>
        <v>0.18636844524072183</v>
      </c>
    </row>
    <row r="350" spans="1:27" x14ac:dyDescent="0.3">
      <c r="A350" s="33">
        <v>1752</v>
      </c>
      <c r="B350" s="32" t="s">
        <v>960</v>
      </c>
      <c r="C350" s="32" t="s">
        <v>25</v>
      </c>
      <c r="D350" s="32">
        <v>860511107</v>
      </c>
      <c r="E350" s="32" t="s">
        <v>973</v>
      </c>
      <c r="F350" s="32" t="s">
        <v>58</v>
      </c>
      <c r="G350" s="32" t="s">
        <v>59</v>
      </c>
      <c r="H350" s="32" t="s">
        <v>27</v>
      </c>
      <c r="I350" s="32" t="s">
        <v>974</v>
      </c>
      <c r="J350" s="32" t="s">
        <v>29</v>
      </c>
      <c r="K350" s="32" t="s">
        <v>29</v>
      </c>
      <c r="L350" s="32" t="s">
        <v>30</v>
      </c>
      <c r="M350" s="32">
        <v>10836886</v>
      </c>
      <c r="N350" s="32">
        <v>27020</v>
      </c>
      <c r="O350" s="32">
        <v>10863906</v>
      </c>
      <c r="P350" s="32">
        <v>4460630</v>
      </c>
      <c r="Q350" s="32">
        <v>1998250</v>
      </c>
      <c r="R350" s="32">
        <v>6458880</v>
      </c>
      <c r="S350" s="32">
        <v>4405026</v>
      </c>
      <c r="T350" s="32">
        <v>2045184</v>
      </c>
      <c r="U350" s="32">
        <v>356432</v>
      </c>
      <c r="V350" s="20">
        <f>+$M350/$P350</f>
        <v>2.4294518935666036</v>
      </c>
      <c r="W350" s="18">
        <f>+$R350/$O350</f>
        <v>0.59452649903266841</v>
      </c>
      <c r="X350" s="32">
        <f>+$T350/$U350</f>
        <v>5.7379359877900971</v>
      </c>
      <c r="Y350" s="8">
        <f>+$T350/$S350</f>
        <v>0.46428420626802203</v>
      </c>
      <c r="AA350" s="35">
        <f>+$T350/$O350</f>
        <v>0.18825494255933364</v>
      </c>
    </row>
    <row r="351" spans="1:27" x14ac:dyDescent="0.3">
      <c r="A351" s="33">
        <v>15424</v>
      </c>
      <c r="B351" s="32" t="s">
        <v>32</v>
      </c>
      <c r="C351" s="32" t="s">
        <v>25</v>
      </c>
      <c r="D351" s="32">
        <v>860000065</v>
      </c>
      <c r="E351" s="32" t="s">
        <v>555</v>
      </c>
      <c r="F351" s="32" t="s">
        <v>58</v>
      </c>
      <c r="G351" s="32" t="s">
        <v>59</v>
      </c>
      <c r="H351" s="32" t="s">
        <v>44</v>
      </c>
      <c r="I351" s="32" t="s">
        <v>556</v>
      </c>
      <c r="J351" s="32" t="s">
        <v>29</v>
      </c>
      <c r="K351" s="32" t="s">
        <v>29</v>
      </c>
      <c r="L351" s="32" t="s">
        <v>30</v>
      </c>
      <c r="M351" s="32">
        <v>13321455</v>
      </c>
      <c r="N351" s="32">
        <v>3482922</v>
      </c>
      <c r="O351" s="32">
        <v>16804377</v>
      </c>
      <c r="P351" s="32">
        <v>3974997</v>
      </c>
      <c r="Q351" s="32">
        <v>442504</v>
      </c>
      <c r="R351" s="32">
        <v>4417501</v>
      </c>
      <c r="S351" s="32">
        <v>12386876</v>
      </c>
      <c r="T351" s="32">
        <v>3165955</v>
      </c>
      <c r="U351" s="32">
        <v>124</v>
      </c>
      <c r="V351" s="20">
        <f>+$M351/$P351</f>
        <v>3.3513119632543118</v>
      </c>
      <c r="W351" s="18">
        <f>+$R351/$O351</f>
        <v>0.26287799898800174</v>
      </c>
      <c r="X351" s="32">
        <f>+$T351/$U351</f>
        <v>25531.895161290322</v>
      </c>
      <c r="Y351" s="8">
        <f>+$T351/$S351</f>
        <v>0.25558946420388806</v>
      </c>
      <c r="AA351" s="35">
        <f>+$T351/$O351</f>
        <v>0.18840061729155447</v>
      </c>
    </row>
    <row r="352" spans="1:27" x14ac:dyDescent="0.3">
      <c r="A352" s="33">
        <v>30132</v>
      </c>
      <c r="B352" s="32" t="s">
        <v>32</v>
      </c>
      <c r="C352" s="32" t="s">
        <v>25</v>
      </c>
      <c r="D352" s="32">
        <v>900332988</v>
      </c>
      <c r="E352" s="32" t="s">
        <v>783</v>
      </c>
      <c r="F352" s="32" t="s">
        <v>58</v>
      </c>
      <c r="G352" s="32" t="s">
        <v>59</v>
      </c>
      <c r="H352" s="32" t="s">
        <v>27</v>
      </c>
      <c r="I352" s="32" t="s">
        <v>784</v>
      </c>
      <c r="J352" s="32" t="s">
        <v>29</v>
      </c>
      <c r="K352" s="32" t="s">
        <v>29</v>
      </c>
      <c r="L352" s="32" t="s">
        <v>30</v>
      </c>
      <c r="M352" s="32">
        <v>2024482</v>
      </c>
      <c r="N352" s="32">
        <v>364252</v>
      </c>
      <c r="O352" s="32">
        <v>2388734</v>
      </c>
      <c r="P352" s="32">
        <v>569425</v>
      </c>
      <c r="Q352" s="32">
        <v>619237</v>
      </c>
      <c r="R352" s="32">
        <v>1188662</v>
      </c>
      <c r="S352" s="32">
        <v>1200072</v>
      </c>
      <c r="T352" s="32">
        <v>451327</v>
      </c>
      <c r="U352" s="32">
        <v>164852</v>
      </c>
      <c r="V352" s="20">
        <f>+$M352/$P352</f>
        <v>3.5553093032445009</v>
      </c>
      <c r="W352" s="18">
        <f>+$R352/$O352</f>
        <v>0.49761170561477336</v>
      </c>
      <c r="X352" s="32">
        <f>+$T352/$U352</f>
        <v>2.737770849003955</v>
      </c>
      <c r="Y352" s="8">
        <f>+$T352/$S352</f>
        <v>0.3760832683372331</v>
      </c>
      <c r="AA352" s="35">
        <f>+$T352/$O352</f>
        <v>0.18893983172676404</v>
      </c>
    </row>
    <row r="353" spans="1:27" x14ac:dyDescent="0.3">
      <c r="A353" s="33">
        <v>2384</v>
      </c>
      <c r="B353" s="32" t="s">
        <v>24</v>
      </c>
      <c r="C353" s="32" t="s">
        <v>25</v>
      </c>
      <c r="D353" s="32">
        <v>860511571</v>
      </c>
      <c r="E353" s="32" t="s">
        <v>147</v>
      </c>
      <c r="F353" s="32" t="s">
        <v>58</v>
      </c>
      <c r="G353" s="32" t="s">
        <v>59</v>
      </c>
      <c r="H353" s="32" t="s">
        <v>51</v>
      </c>
      <c r="I353" s="32" t="s">
        <v>148</v>
      </c>
      <c r="J353" s="32" t="s">
        <v>29</v>
      </c>
      <c r="K353" s="32" t="s">
        <v>29</v>
      </c>
      <c r="L353" s="32" t="s">
        <v>30</v>
      </c>
      <c r="M353" s="32">
        <v>60409559</v>
      </c>
      <c r="N353" s="32">
        <v>22155819</v>
      </c>
      <c r="O353" s="32">
        <v>82565378</v>
      </c>
      <c r="P353" s="32">
        <v>4736172</v>
      </c>
      <c r="Q353" s="32">
        <v>8592891</v>
      </c>
      <c r="R353" s="32">
        <v>13329063</v>
      </c>
      <c r="S353" s="32">
        <v>69236315</v>
      </c>
      <c r="T353" s="32">
        <v>15687611</v>
      </c>
      <c r="U353" s="32">
        <v>843164</v>
      </c>
      <c r="V353" s="20">
        <f>+$M353/$P353</f>
        <v>12.754933520150873</v>
      </c>
      <c r="W353" s="18">
        <f>+$R353/$O353</f>
        <v>0.16143646795876113</v>
      </c>
      <c r="X353" s="32">
        <f>+$T353/$U353</f>
        <v>18.605646113923271</v>
      </c>
      <c r="Y353" s="8">
        <f>+$T353/$S353</f>
        <v>0.22658067518469174</v>
      </c>
      <c r="AA353" s="35">
        <f>+$T353/$O353</f>
        <v>0.1900022912751638</v>
      </c>
    </row>
    <row r="354" spans="1:27" x14ac:dyDescent="0.3">
      <c r="A354" s="33">
        <v>4280</v>
      </c>
      <c r="B354" s="32" t="s">
        <v>24</v>
      </c>
      <c r="C354" s="32" t="s">
        <v>25</v>
      </c>
      <c r="D354" s="32">
        <v>900451379</v>
      </c>
      <c r="E354" s="32" t="s">
        <v>192</v>
      </c>
      <c r="F354" s="32" t="s">
        <v>58</v>
      </c>
      <c r="G354" s="32" t="s">
        <v>59</v>
      </c>
      <c r="H354" s="32" t="s">
        <v>87</v>
      </c>
      <c r="I354" s="32" t="s">
        <v>193</v>
      </c>
      <c r="J354" s="32" t="s">
        <v>74</v>
      </c>
      <c r="K354" s="32" t="s">
        <v>177</v>
      </c>
      <c r="L354" s="32" t="s">
        <v>30</v>
      </c>
      <c r="M354" s="32">
        <v>141080807</v>
      </c>
      <c r="N354" s="32">
        <v>14371846</v>
      </c>
      <c r="O354" s="32">
        <v>155452653</v>
      </c>
      <c r="P354" s="32">
        <v>95073915</v>
      </c>
      <c r="Q354" s="32">
        <v>2734387</v>
      </c>
      <c r="R354" s="32">
        <v>97808302</v>
      </c>
      <c r="S354" s="32">
        <v>57644351</v>
      </c>
      <c r="T354" s="32">
        <v>29727941</v>
      </c>
      <c r="U354" s="32">
        <v>565349</v>
      </c>
      <c r="V354" s="20">
        <f>+$M354/$P354</f>
        <v>1.4839065689048359</v>
      </c>
      <c r="W354" s="18">
        <f>+$R354/$O354</f>
        <v>0.62918387118166452</v>
      </c>
      <c r="X354" s="32">
        <f>+$T354/$U354</f>
        <v>52.58334409364835</v>
      </c>
      <c r="Y354" s="8">
        <f>+$T354/$S354</f>
        <v>0.51571299675140758</v>
      </c>
      <c r="AA354" s="35">
        <f>+$T354/$O354</f>
        <v>0.19123469703665977</v>
      </c>
    </row>
    <row r="355" spans="1:27" x14ac:dyDescent="0.3">
      <c r="A355" s="33">
        <v>17156</v>
      </c>
      <c r="B355" s="32" t="s">
        <v>32</v>
      </c>
      <c r="C355" s="32" t="s">
        <v>25</v>
      </c>
      <c r="D355" s="32">
        <v>860079475</v>
      </c>
      <c r="E355" s="32" t="s">
        <v>588</v>
      </c>
      <c r="F355" s="32" t="s">
        <v>58</v>
      </c>
      <c r="G355" s="32" t="s">
        <v>59</v>
      </c>
      <c r="H355" s="32" t="s">
        <v>51</v>
      </c>
      <c r="I355" s="32" t="s">
        <v>589</v>
      </c>
      <c r="J355" s="32" t="s">
        <v>29</v>
      </c>
      <c r="K355" s="32" t="s">
        <v>29</v>
      </c>
      <c r="L355" s="32" t="s">
        <v>30</v>
      </c>
      <c r="M355" s="32">
        <v>3315422</v>
      </c>
      <c r="N355" s="32">
        <v>5484014</v>
      </c>
      <c r="O355" s="32">
        <v>8799436</v>
      </c>
      <c r="P355" s="32">
        <v>831579</v>
      </c>
      <c r="Q355" s="32">
        <v>1744360</v>
      </c>
      <c r="R355" s="32">
        <v>2575939</v>
      </c>
      <c r="S355" s="32">
        <v>6223497</v>
      </c>
      <c r="T355" s="32">
        <v>1684786</v>
      </c>
      <c r="V355" s="20">
        <f>+$M355/$P355</f>
        <v>3.9868996210823027</v>
      </c>
      <c r="W355" s="18">
        <f>+$R355/$O355</f>
        <v>0.29273910282431737</v>
      </c>
      <c r="Y355" s="8">
        <f>+$T355/$S355</f>
        <v>0.27071371609884282</v>
      </c>
      <c r="AA355" s="35">
        <f>+$T355/$O355</f>
        <v>0.19146522572583061</v>
      </c>
    </row>
    <row r="356" spans="1:27" x14ac:dyDescent="0.3">
      <c r="A356" s="33">
        <v>31936</v>
      </c>
      <c r="B356" s="32" t="s">
        <v>32</v>
      </c>
      <c r="C356" s="32" t="s">
        <v>25</v>
      </c>
      <c r="D356" s="32">
        <v>900390835</v>
      </c>
      <c r="E356" s="32" t="s">
        <v>814</v>
      </c>
      <c r="F356" s="32" t="s">
        <v>58</v>
      </c>
      <c r="G356" s="32" t="s">
        <v>59</v>
      </c>
      <c r="H356" s="32" t="s">
        <v>27</v>
      </c>
      <c r="I356" s="32" t="s">
        <v>815</v>
      </c>
      <c r="J356" s="32" t="s">
        <v>41</v>
      </c>
      <c r="K356" s="32" t="s">
        <v>42</v>
      </c>
      <c r="L356" s="32" t="s">
        <v>30</v>
      </c>
      <c r="M356" s="32">
        <v>7360187</v>
      </c>
      <c r="N356" s="32">
        <v>6295453</v>
      </c>
      <c r="O356" s="32">
        <v>13655640</v>
      </c>
      <c r="P356" s="32">
        <v>3205682</v>
      </c>
      <c r="Q356" s="32">
        <v>3205</v>
      </c>
      <c r="R356" s="32">
        <v>3208887</v>
      </c>
      <c r="S356" s="32">
        <v>10446753</v>
      </c>
      <c r="T356" s="32">
        <v>2633599</v>
      </c>
      <c r="U356" s="32">
        <v>325032</v>
      </c>
      <c r="V356" s="20">
        <f>+$M356/$P356</f>
        <v>2.2959816351091593</v>
      </c>
      <c r="W356" s="18">
        <f>+$R356/$O356</f>
        <v>0.23498620350272853</v>
      </c>
      <c r="X356" s="32">
        <f>+$T356/$U356</f>
        <v>8.1025837456004339</v>
      </c>
      <c r="Y356" s="8">
        <f>+$T356/$S356</f>
        <v>0.25209737417932632</v>
      </c>
      <c r="AA356" s="35">
        <f>+$T356/$O356</f>
        <v>0.19285796930791965</v>
      </c>
    </row>
    <row r="357" spans="1:27" x14ac:dyDescent="0.3">
      <c r="A357" s="33">
        <v>11992</v>
      </c>
      <c r="B357" s="32" t="s">
        <v>32</v>
      </c>
      <c r="C357" s="32" t="s">
        <v>25</v>
      </c>
      <c r="D357" s="32">
        <v>830065332</v>
      </c>
      <c r="E357" s="32" t="s">
        <v>487</v>
      </c>
      <c r="F357" s="32" t="s">
        <v>58</v>
      </c>
      <c r="G357" s="32" t="s">
        <v>59</v>
      </c>
      <c r="H357" s="32" t="s">
        <v>27</v>
      </c>
      <c r="I357" s="32" t="s">
        <v>488</v>
      </c>
      <c r="J357" s="32" t="s">
        <v>29</v>
      </c>
      <c r="K357" s="32" t="s">
        <v>29</v>
      </c>
      <c r="L357" s="32" t="s">
        <v>30</v>
      </c>
      <c r="M357" s="32">
        <v>19879463</v>
      </c>
      <c r="N357" s="32">
        <v>657819</v>
      </c>
      <c r="O357" s="32">
        <v>20537282</v>
      </c>
      <c r="P357" s="32">
        <v>5310621</v>
      </c>
      <c r="Q357" s="32">
        <v>88291</v>
      </c>
      <c r="R357" s="32">
        <v>5398912</v>
      </c>
      <c r="S357" s="32">
        <v>15138370</v>
      </c>
      <c r="T357" s="32">
        <v>3961318</v>
      </c>
      <c r="U357" s="32">
        <v>155841</v>
      </c>
      <c r="V357" s="20">
        <f>+$M357/$P357</f>
        <v>3.7433405622430973</v>
      </c>
      <c r="W357" s="18">
        <f>+$R357/$O357</f>
        <v>0.26288347211670948</v>
      </c>
      <c r="X357" s="32">
        <f>+$T357/$U357</f>
        <v>25.418971900847659</v>
      </c>
      <c r="Y357" s="8">
        <f>+$T357/$S357</f>
        <v>0.26167401113858363</v>
      </c>
      <c r="AA357" s="35">
        <f>+$T357/$O357</f>
        <v>0.19288423852776623</v>
      </c>
    </row>
    <row r="358" spans="1:27" x14ac:dyDescent="0.3">
      <c r="A358" s="33">
        <v>25934</v>
      </c>
      <c r="B358" s="32" t="s">
        <v>32</v>
      </c>
      <c r="C358" s="32" t="s">
        <v>25</v>
      </c>
      <c r="D358" s="32">
        <v>900170399</v>
      </c>
      <c r="E358" s="32" t="s">
        <v>728</v>
      </c>
      <c r="F358" s="32" t="s">
        <v>58</v>
      </c>
      <c r="G358" s="32" t="s">
        <v>59</v>
      </c>
      <c r="H358" s="32" t="s">
        <v>27</v>
      </c>
      <c r="I358" s="32" t="s">
        <v>729</v>
      </c>
      <c r="J358" s="32" t="s">
        <v>29</v>
      </c>
      <c r="K358" s="32" t="s">
        <v>29</v>
      </c>
      <c r="L358" s="32" t="s">
        <v>30</v>
      </c>
      <c r="M358" s="32">
        <v>36249693</v>
      </c>
      <c r="N358" s="32">
        <v>1215693</v>
      </c>
      <c r="O358" s="32">
        <v>37465386</v>
      </c>
      <c r="P358" s="32">
        <v>8152035</v>
      </c>
      <c r="Q358" s="32">
        <v>18781148</v>
      </c>
      <c r="R358" s="32">
        <v>26933183</v>
      </c>
      <c r="S358" s="32">
        <v>10532203</v>
      </c>
      <c r="T358" s="32">
        <v>7228804</v>
      </c>
      <c r="U358" s="32">
        <v>2132761</v>
      </c>
      <c r="V358" s="20">
        <f>+$M358/$P358</f>
        <v>4.4467047798494486</v>
      </c>
      <c r="W358" s="18">
        <f>+$R358/$O358</f>
        <v>0.71888176996227937</v>
      </c>
      <c r="X358" s="32">
        <f>+$T358/$U358</f>
        <v>3.3894111904709434</v>
      </c>
      <c r="Y358" s="8">
        <f>+$T358/$S358</f>
        <v>0.68635251333457969</v>
      </c>
      <c r="AA358" s="35">
        <f>+$T358/$O358</f>
        <v>0.19294620373055812</v>
      </c>
    </row>
    <row r="359" spans="1:27" x14ac:dyDescent="0.3">
      <c r="A359" s="33">
        <v>29936</v>
      </c>
      <c r="B359" s="32" t="s">
        <v>32</v>
      </c>
      <c r="C359" s="32" t="s">
        <v>25</v>
      </c>
      <c r="D359" s="32">
        <v>900327306</v>
      </c>
      <c r="E359" s="32" t="s">
        <v>781</v>
      </c>
      <c r="F359" s="32" t="s">
        <v>58</v>
      </c>
      <c r="G359" s="32" t="s">
        <v>59</v>
      </c>
      <c r="H359" s="32" t="s">
        <v>27</v>
      </c>
      <c r="I359" s="32" t="s">
        <v>782</v>
      </c>
      <c r="J359" s="32" t="s">
        <v>29</v>
      </c>
      <c r="K359" s="32" t="s">
        <v>29</v>
      </c>
      <c r="L359" s="32" t="s">
        <v>30</v>
      </c>
      <c r="M359" s="32">
        <v>3208859</v>
      </c>
      <c r="N359" s="32">
        <v>1035206</v>
      </c>
      <c r="O359" s="32">
        <v>4244065</v>
      </c>
      <c r="P359" s="32">
        <v>1605391</v>
      </c>
      <c r="Q359" s="32">
        <v>298929</v>
      </c>
      <c r="R359" s="32">
        <v>1904320</v>
      </c>
      <c r="S359" s="32">
        <v>2339745</v>
      </c>
      <c r="T359" s="32">
        <v>821583</v>
      </c>
      <c r="V359" s="20">
        <f>+$M359/$P359</f>
        <v>1.9988021609688855</v>
      </c>
      <c r="W359" s="18">
        <f>+$R359/$O359</f>
        <v>0.44870189311426661</v>
      </c>
      <c r="Y359" s="8">
        <f>+$T359/$S359</f>
        <v>0.35114211164037107</v>
      </c>
      <c r="AA359" s="35">
        <f>+$T359/$O359</f>
        <v>0.19358398139519542</v>
      </c>
    </row>
    <row r="360" spans="1:27" x14ac:dyDescent="0.3">
      <c r="A360" s="33">
        <v>21254</v>
      </c>
      <c r="B360" s="32" t="s">
        <v>32</v>
      </c>
      <c r="C360" s="32" t="s">
        <v>25</v>
      </c>
      <c r="D360" s="32">
        <v>890943055</v>
      </c>
      <c r="E360" s="32" t="s">
        <v>648</v>
      </c>
      <c r="F360" s="32" t="s">
        <v>58</v>
      </c>
      <c r="G360" s="32" t="s">
        <v>59</v>
      </c>
      <c r="H360" s="32" t="s">
        <v>44</v>
      </c>
      <c r="I360" s="32" t="s">
        <v>649</v>
      </c>
      <c r="J360" s="32" t="s">
        <v>41</v>
      </c>
      <c r="K360" s="32" t="s">
        <v>42</v>
      </c>
      <c r="L360" s="32" t="s">
        <v>30</v>
      </c>
      <c r="M360" s="32">
        <v>6008913</v>
      </c>
      <c r="N360" s="32">
        <v>43506</v>
      </c>
      <c r="O360" s="32">
        <v>6052419</v>
      </c>
      <c r="P360" s="32">
        <v>2425746</v>
      </c>
      <c r="R360" s="32">
        <v>2425746</v>
      </c>
      <c r="S360" s="32">
        <v>3626673</v>
      </c>
      <c r="T360" s="32">
        <v>1174000</v>
      </c>
      <c r="V360" s="20">
        <f>+$M360/$P360</f>
        <v>2.4771402282019634</v>
      </c>
      <c r="W360" s="18">
        <f>+$R360/$O360</f>
        <v>0.40078950251130996</v>
      </c>
      <c r="Y360" s="8">
        <f>+$T360/$S360</f>
        <v>0.32371266998706527</v>
      </c>
      <c r="AA360" s="35">
        <f>+$T360/$O360</f>
        <v>0.19397203002634153</v>
      </c>
    </row>
    <row r="361" spans="1:27" x14ac:dyDescent="0.3">
      <c r="A361" s="33">
        <v>23374</v>
      </c>
      <c r="B361" s="32" t="s">
        <v>32</v>
      </c>
      <c r="C361" s="32" t="s">
        <v>25</v>
      </c>
      <c r="D361" s="32">
        <v>900075189</v>
      </c>
      <c r="E361" s="32" t="s">
        <v>679</v>
      </c>
      <c r="F361" s="32" t="s">
        <v>58</v>
      </c>
      <c r="G361" s="32" t="s">
        <v>59</v>
      </c>
      <c r="H361" s="32" t="s">
        <v>27</v>
      </c>
      <c r="I361" s="32" t="s">
        <v>680</v>
      </c>
      <c r="J361" s="32" t="s">
        <v>41</v>
      </c>
      <c r="K361" s="32" t="s">
        <v>162</v>
      </c>
      <c r="L361" s="32" t="s">
        <v>30</v>
      </c>
      <c r="M361" s="32">
        <v>15303416</v>
      </c>
      <c r="N361" s="32">
        <v>3133779</v>
      </c>
      <c r="O361" s="32">
        <v>18437195</v>
      </c>
      <c r="P361" s="32">
        <v>9030778</v>
      </c>
      <c r="Q361" s="32">
        <v>1528009</v>
      </c>
      <c r="R361" s="32">
        <v>10558787</v>
      </c>
      <c r="S361" s="32">
        <v>7878408</v>
      </c>
      <c r="T361" s="32">
        <v>3635290</v>
      </c>
      <c r="U361" s="32">
        <v>319185</v>
      </c>
      <c r="V361" s="20">
        <f>+$M361/$P361</f>
        <v>1.694584453299594</v>
      </c>
      <c r="W361" s="18">
        <f>+$R361/$O361</f>
        <v>0.57268944652372555</v>
      </c>
      <c r="X361" s="32">
        <f>+$T361/$U361</f>
        <v>11.38928834375049</v>
      </c>
      <c r="Y361" s="8">
        <f>+$T361/$S361</f>
        <v>0.46142444006454097</v>
      </c>
      <c r="AA361" s="35">
        <f>+$T361/$O361</f>
        <v>0.19717153287145903</v>
      </c>
    </row>
    <row r="362" spans="1:27" x14ac:dyDescent="0.3">
      <c r="A362" s="33">
        <v>2562</v>
      </c>
      <c r="B362" s="32" t="s">
        <v>24</v>
      </c>
      <c r="C362" s="32" t="s">
        <v>25</v>
      </c>
      <c r="D362" s="32">
        <v>890210534</v>
      </c>
      <c r="E362" s="32" t="s">
        <v>153</v>
      </c>
      <c r="F362" s="32" t="s">
        <v>58</v>
      </c>
      <c r="G362" s="32" t="s">
        <v>59</v>
      </c>
      <c r="H362" s="32" t="s">
        <v>27</v>
      </c>
      <c r="I362" s="32" t="s">
        <v>154</v>
      </c>
      <c r="J362" s="32" t="s">
        <v>39</v>
      </c>
      <c r="K362" s="32" t="s">
        <v>155</v>
      </c>
      <c r="L362" s="32" t="s">
        <v>30</v>
      </c>
      <c r="M362" s="32">
        <v>105200767</v>
      </c>
      <c r="N362" s="32">
        <v>37827541</v>
      </c>
      <c r="O362" s="32">
        <v>143028308</v>
      </c>
      <c r="P362" s="32">
        <v>56795819</v>
      </c>
      <c r="Q362" s="32">
        <v>28794369</v>
      </c>
      <c r="R362" s="32">
        <v>85590188</v>
      </c>
      <c r="S362" s="32">
        <v>57438120</v>
      </c>
      <c r="T362" s="32">
        <v>28376795</v>
      </c>
      <c r="U362" s="32">
        <v>12858427</v>
      </c>
      <c r="V362" s="20">
        <f>+$M362/$P362</f>
        <v>1.8522625230564946</v>
      </c>
      <c r="W362" s="18">
        <f>+$R362/$O362</f>
        <v>0.59841432228926317</v>
      </c>
      <c r="X362" s="32">
        <f>+$T362/$U362</f>
        <v>2.2068636389194416</v>
      </c>
      <c r="Y362" s="8">
        <f>+$T362/$S362</f>
        <v>0.49404115246111818</v>
      </c>
      <c r="AA362" s="35">
        <f>+$T362/$O362</f>
        <v>0.19839985102809157</v>
      </c>
    </row>
    <row r="363" spans="1:27" x14ac:dyDescent="0.3">
      <c r="A363" s="33">
        <v>7884</v>
      </c>
      <c r="B363" s="32" t="s">
        <v>32</v>
      </c>
      <c r="C363" s="32" t="s">
        <v>25</v>
      </c>
      <c r="D363" s="32">
        <v>811009988</v>
      </c>
      <c r="E363" s="32" t="s">
        <v>400</v>
      </c>
      <c r="F363" s="32" t="s">
        <v>58</v>
      </c>
      <c r="G363" s="32" t="s">
        <v>59</v>
      </c>
      <c r="H363" s="32" t="s">
        <v>27</v>
      </c>
      <c r="I363" s="32" t="s">
        <v>401</v>
      </c>
      <c r="J363" s="32" t="s">
        <v>41</v>
      </c>
      <c r="K363" s="32" t="s">
        <v>63</v>
      </c>
      <c r="L363" s="32" t="s">
        <v>30</v>
      </c>
      <c r="M363" s="32">
        <v>9927548</v>
      </c>
      <c r="N363" s="32">
        <v>8251968</v>
      </c>
      <c r="O363" s="32">
        <v>18179516</v>
      </c>
      <c r="P363" s="32">
        <v>4542809</v>
      </c>
      <c r="Q363" s="32">
        <v>3762818</v>
      </c>
      <c r="R363" s="32">
        <v>8305627</v>
      </c>
      <c r="S363" s="32">
        <v>9873889</v>
      </c>
      <c r="T363" s="32">
        <v>3643531</v>
      </c>
      <c r="U363" s="32">
        <v>1113428</v>
      </c>
      <c r="V363" s="20">
        <f>+$M363/$P363</f>
        <v>2.1853324672025614</v>
      </c>
      <c r="W363" s="18">
        <f>+$R363/$O363</f>
        <v>0.45686733354177306</v>
      </c>
      <c r="X363" s="32">
        <f>+$T363/$U363</f>
        <v>3.2723543866329927</v>
      </c>
      <c r="Y363" s="8">
        <f>+$T363/$S363</f>
        <v>0.36900668014396354</v>
      </c>
      <c r="AA363" s="35">
        <f>+$T363/$O363</f>
        <v>0.20041958212748898</v>
      </c>
    </row>
    <row r="364" spans="1:27" x14ac:dyDescent="0.3">
      <c r="A364" s="33">
        <v>3192</v>
      </c>
      <c r="B364" s="32" t="s">
        <v>32</v>
      </c>
      <c r="C364" s="32" t="s">
        <v>25</v>
      </c>
      <c r="D364" s="32">
        <v>800164421</v>
      </c>
      <c r="E364" s="32" t="s">
        <v>320</v>
      </c>
      <c r="F364" s="32" t="s">
        <v>58</v>
      </c>
      <c r="G364" s="32" t="s">
        <v>59</v>
      </c>
      <c r="H364" s="32" t="s">
        <v>27</v>
      </c>
      <c r="I364" s="32" t="s">
        <v>321</v>
      </c>
      <c r="J364" s="32" t="s">
        <v>158</v>
      </c>
      <c r="K364" s="32" t="s">
        <v>247</v>
      </c>
      <c r="L364" s="32" t="s">
        <v>30</v>
      </c>
      <c r="M364" s="32">
        <v>3174662</v>
      </c>
      <c r="N364" s="32">
        <v>415701</v>
      </c>
      <c r="O364" s="32">
        <v>3590363</v>
      </c>
      <c r="P364" s="32">
        <v>996704</v>
      </c>
      <c r="Q364" s="32">
        <v>1433413</v>
      </c>
      <c r="R364" s="32">
        <v>2430117</v>
      </c>
      <c r="S364" s="32">
        <v>1160246</v>
      </c>
      <c r="T364" s="32">
        <v>726637</v>
      </c>
      <c r="V364" s="20">
        <f>+$M364/$P364</f>
        <v>3.1851602883102705</v>
      </c>
      <c r="W364" s="18">
        <f>+$R364/$O364</f>
        <v>0.67684437478884452</v>
      </c>
      <c r="Y364" s="8">
        <f>+$T364/$S364</f>
        <v>0.62627839268568908</v>
      </c>
      <c r="AA364" s="35">
        <f>+$T364/$O364</f>
        <v>0.20238538554458144</v>
      </c>
    </row>
    <row r="365" spans="1:27" x14ac:dyDescent="0.3">
      <c r="A365" s="33">
        <v>11304</v>
      </c>
      <c r="B365" s="32" t="s">
        <v>32</v>
      </c>
      <c r="C365" s="32" t="s">
        <v>25</v>
      </c>
      <c r="D365" s="32">
        <v>830044682</v>
      </c>
      <c r="E365" s="32" t="s">
        <v>465</v>
      </c>
      <c r="F365" s="32" t="s">
        <v>58</v>
      </c>
      <c r="G365" s="32" t="s">
        <v>59</v>
      </c>
      <c r="H365" s="32" t="s">
        <v>27</v>
      </c>
      <c r="I365" s="32" t="s">
        <v>466</v>
      </c>
      <c r="J365" s="32" t="s">
        <v>29</v>
      </c>
      <c r="K365" s="32" t="s">
        <v>29</v>
      </c>
      <c r="L365" s="32" t="s">
        <v>30</v>
      </c>
      <c r="M365" s="32">
        <v>5467165</v>
      </c>
      <c r="N365" s="32">
        <v>3101429</v>
      </c>
      <c r="O365" s="32">
        <v>8568594</v>
      </c>
      <c r="P365" s="32">
        <v>1828091</v>
      </c>
      <c r="Q365" s="32">
        <v>1466876</v>
      </c>
      <c r="R365" s="32">
        <v>3294967</v>
      </c>
      <c r="S365" s="32">
        <v>5273627</v>
      </c>
      <c r="T365" s="32">
        <v>1737838</v>
      </c>
      <c r="V365" s="20">
        <f>+$M365/$P365</f>
        <v>2.9906416037276045</v>
      </c>
      <c r="W365" s="18">
        <f>+$R365/$O365</f>
        <v>0.38453998403938849</v>
      </c>
      <c r="Y365" s="8">
        <f>+$T365/$S365</f>
        <v>0.32953373456256957</v>
      </c>
      <c r="AA365" s="35">
        <f>+$T365/$O365</f>
        <v>0.20281483753343899</v>
      </c>
    </row>
    <row r="366" spans="1:27" x14ac:dyDescent="0.3">
      <c r="A366" s="33">
        <v>28266</v>
      </c>
      <c r="B366" s="32" t="s">
        <v>32</v>
      </c>
      <c r="C366" s="32" t="s">
        <v>25</v>
      </c>
      <c r="D366" s="32">
        <v>900260638</v>
      </c>
      <c r="E366" s="32" t="s">
        <v>756</v>
      </c>
      <c r="F366" s="32" t="s">
        <v>58</v>
      </c>
      <c r="G366" s="32" t="s">
        <v>59</v>
      </c>
      <c r="H366" s="32" t="s">
        <v>27</v>
      </c>
      <c r="I366" s="32" t="s">
        <v>757</v>
      </c>
      <c r="J366" s="32" t="s">
        <v>29</v>
      </c>
      <c r="K366" s="32" t="s">
        <v>29</v>
      </c>
      <c r="L366" s="32" t="s">
        <v>30</v>
      </c>
      <c r="M366" s="32">
        <v>10456859</v>
      </c>
      <c r="N366" s="32">
        <v>264493</v>
      </c>
      <c r="O366" s="32">
        <v>10721352</v>
      </c>
      <c r="P366" s="32">
        <v>4239209</v>
      </c>
      <c r="Q366" s="32">
        <v>5118806</v>
      </c>
      <c r="R366" s="32">
        <v>9358015</v>
      </c>
      <c r="S366" s="32">
        <v>1363337</v>
      </c>
      <c r="T366" s="32">
        <v>2180093</v>
      </c>
      <c r="U366" s="32">
        <v>654069</v>
      </c>
      <c r="V366" s="20">
        <f>+$M366/$P366</f>
        <v>2.4667005094582501</v>
      </c>
      <c r="W366" s="18">
        <f>+$R366/$O366</f>
        <v>0.87283907850427822</v>
      </c>
      <c r="X366" s="32">
        <f>+$T366/$U366</f>
        <v>3.3331238753097914</v>
      </c>
      <c r="Y366" s="8">
        <f>+$T366/$S366</f>
        <v>1.5990859193288234</v>
      </c>
      <c r="AA366" s="35">
        <f>+$T366/$O366</f>
        <v>0.20334123905268664</v>
      </c>
    </row>
    <row r="367" spans="1:27" x14ac:dyDescent="0.3">
      <c r="A367" s="33">
        <v>28082</v>
      </c>
      <c r="B367" s="32" t="s">
        <v>32</v>
      </c>
      <c r="C367" s="32" t="s">
        <v>25</v>
      </c>
      <c r="D367" s="32">
        <v>900254658</v>
      </c>
      <c r="E367" s="32" t="s">
        <v>754</v>
      </c>
      <c r="F367" s="32" t="s">
        <v>58</v>
      </c>
      <c r="G367" s="32" t="s">
        <v>59</v>
      </c>
      <c r="H367" s="32" t="s">
        <v>27</v>
      </c>
      <c r="I367" s="32" t="s">
        <v>755</v>
      </c>
      <c r="J367" s="32" t="s">
        <v>29</v>
      </c>
      <c r="K367" s="32" t="s">
        <v>29</v>
      </c>
      <c r="L367" s="32" t="s">
        <v>30</v>
      </c>
      <c r="M367" s="32">
        <v>17437588</v>
      </c>
      <c r="N367" s="32">
        <v>436880</v>
      </c>
      <c r="O367" s="32">
        <v>17874468</v>
      </c>
      <c r="P367" s="32">
        <v>11679128</v>
      </c>
      <c r="Q367" s="32">
        <v>732487</v>
      </c>
      <c r="R367" s="32">
        <v>12411615</v>
      </c>
      <c r="S367" s="32">
        <v>5462853</v>
      </c>
      <c r="T367" s="32">
        <v>3634874</v>
      </c>
      <c r="U367" s="32">
        <v>465682</v>
      </c>
      <c r="V367" s="20">
        <f>+$M367/$P367</f>
        <v>1.4930556459352102</v>
      </c>
      <c r="W367" s="18">
        <f>+$R367/$O367</f>
        <v>0.69437675012201761</v>
      </c>
      <c r="X367" s="32">
        <f>+$T367/$U367</f>
        <v>7.8054852882439087</v>
      </c>
      <c r="Y367" s="8">
        <f>+$T367/$S367</f>
        <v>0.66538015941486983</v>
      </c>
      <c r="AA367" s="35">
        <f>+$T367/$O367</f>
        <v>0.20335564672470252</v>
      </c>
    </row>
    <row r="368" spans="1:27" x14ac:dyDescent="0.3">
      <c r="A368" s="33">
        <v>2344</v>
      </c>
      <c r="B368" s="32" t="s">
        <v>24</v>
      </c>
      <c r="C368" s="32" t="s">
        <v>25</v>
      </c>
      <c r="D368" s="32">
        <v>860503565</v>
      </c>
      <c r="E368" s="32" t="s">
        <v>141</v>
      </c>
      <c r="F368" s="32" t="s">
        <v>58</v>
      </c>
      <c r="G368" s="32" t="s">
        <v>59</v>
      </c>
      <c r="H368" s="32" t="s">
        <v>27</v>
      </c>
      <c r="I368" s="32" t="s">
        <v>142</v>
      </c>
      <c r="J368" s="32" t="s">
        <v>29</v>
      </c>
      <c r="K368" s="32" t="s">
        <v>29</v>
      </c>
      <c r="L368" s="32" t="s">
        <v>30</v>
      </c>
      <c r="M368" s="32">
        <v>27537381</v>
      </c>
      <c r="N368" s="32">
        <v>6050678</v>
      </c>
      <c r="O368" s="32">
        <v>33588059</v>
      </c>
      <c r="P368" s="32">
        <v>9648619</v>
      </c>
      <c r="Q368" s="32">
        <v>1250996</v>
      </c>
      <c r="R368" s="32">
        <v>10899615</v>
      </c>
      <c r="S368" s="32">
        <v>22688444</v>
      </c>
      <c r="T368" s="32">
        <v>6921429</v>
      </c>
      <c r="U368" s="32">
        <v>664199</v>
      </c>
      <c r="V368" s="20">
        <f>+$M368/$P368</f>
        <v>2.8540230472360864</v>
      </c>
      <c r="W368" s="18">
        <f>+$R368/$O368</f>
        <v>0.32450862968890226</v>
      </c>
      <c r="X368" s="32">
        <f>+$T368/$U368</f>
        <v>10.420715779457662</v>
      </c>
      <c r="Y368" s="8">
        <f>+$T368/$S368</f>
        <v>0.30506406697612232</v>
      </c>
      <c r="AA368" s="35">
        <f>+$T368/$O368</f>
        <v>0.20606814463437736</v>
      </c>
    </row>
    <row r="369" spans="1:27" x14ac:dyDescent="0.3">
      <c r="A369" s="33">
        <v>2156</v>
      </c>
      <c r="B369" s="32" t="s">
        <v>24</v>
      </c>
      <c r="C369" s="32" t="s">
        <v>25</v>
      </c>
      <c r="D369" s="32">
        <v>860044349</v>
      </c>
      <c r="E369" s="32" t="s">
        <v>129</v>
      </c>
      <c r="F369" s="32" t="s">
        <v>58</v>
      </c>
      <c r="G369" s="32" t="s">
        <v>59</v>
      </c>
      <c r="H369" s="32" t="s">
        <v>44</v>
      </c>
      <c r="I369" s="32" t="s">
        <v>130</v>
      </c>
      <c r="J369" s="32" t="s">
        <v>29</v>
      </c>
      <c r="K369" s="32" t="s">
        <v>29</v>
      </c>
      <c r="L369" s="32" t="s">
        <v>30</v>
      </c>
      <c r="M369" s="32">
        <v>86285038</v>
      </c>
      <c r="N369" s="32">
        <v>13415844</v>
      </c>
      <c r="O369" s="32">
        <v>99700882</v>
      </c>
      <c r="P369" s="32">
        <v>39088832</v>
      </c>
      <c r="Q369" s="32">
        <v>2437021</v>
      </c>
      <c r="R369" s="32">
        <v>41525853</v>
      </c>
      <c r="S369" s="32">
        <v>58175029</v>
      </c>
      <c r="T369" s="32">
        <v>20610463</v>
      </c>
      <c r="U369" s="32">
        <v>1556318</v>
      </c>
      <c r="V369" s="20">
        <f>+$M369/$P369</f>
        <v>2.207408960185866</v>
      </c>
      <c r="W369" s="18">
        <f>+$R369/$O369</f>
        <v>0.41650436954008091</v>
      </c>
      <c r="X369" s="32">
        <f>+$T369/$U369</f>
        <v>13.24309235002101</v>
      </c>
      <c r="Y369" s="8">
        <f>+$T369/$S369</f>
        <v>0.35428367384225973</v>
      </c>
      <c r="AA369" s="35">
        <f>+$T369/$O369</f>
        <v>0.20672297563024566</v>
      </c>
    </row>
    <row r="370" spans="1:27" x14ac:dyDescent="0.3">
      <c r="A370" s="33">
        <v>2072</v>
      </c>
      <c r="B370" s="32" t="s">
        <v>24</v>
      </c>
      <c r="C370" s="32" t="s">
        <v>25</v>
      </c>
      <c r="D370" s="32">
        <v>860028581</v>
      </c>
      <c r="E370" s="32" t="s">
        <v>127</v>
      </c>
      <c r="F370" s="32" t="s">
        <v>58</v>
      </c>
      <c r="G370" s="32" t="s">
        <v>59</v>
      </c>
      <c r="H370" s="32" t="s">
        <v>27</v>
      </c>
      <c r="I370" s="32" t="s">
        <v>128</v>
      </c>
      <c r="J370" s="32" t="s">
        <v>29</v>
      </c>
      <c r="K370" s="32" t="s">
        <v>29</v>
      </c>
      <c r="L370" s="32" t="s">
        <v>30</v>
      </c>
      <c r="M370" s="32">
        <v>9208842</v>
      </c>
      <c r="N370" s="32">
        <v>41329415</v>
      </c>
      <c r="O370" s="32">
        <v>50538257</v>
      </c>
      <c r="P370" s="32">
        <v>3316342</v>
      </c>
      <c r="Q370" s="32">
        <v>6173674</v>
      </c>
      <c r="R370" s="32">
        <v>9490016</v>
      </c>
      <c r="S370" s="32">
        <v>41048241</v>
      </c>
      <c r="T370" s="32">
        <v>10543876</v>
      </c>
      <c r="V370" s="20">
        <f>+$M370/$P370</f>
        <v>2.7768070964936666</v>
      </c>
      <c r="W370" s="18">
        <f>+$R370/$O370</f>
        <v>0.18777885434394778</v>
      </c>
      <c r="Y370" s="8">
        <f>+$T370/$S370</f>
        <v>0.25686547689095862</v>
      </c>
      <c r="AA370" s="35">
        <f>+$T370/$O370</f>
        <v>0.20863157191986262</v>
      </c>
    </row>
    <row r="371" spans="1:27" x14ac:dyDescent="0.3">
      <c r="A371" s="33">
        <v>11348</v>
      </c>
      <c r="B371" s="32" t="s">
        <v>32</v>
      </c>
      <c r="C371" s="32" t="s">
        <v>25</v>
      </c>
      <c r="D371" s="32">
        <v>830045893</v>
      </c>
      <c r="E371" s="32" t="s">
        <v>467</v>
      </c>
      <c r="F371" s="32" t="s">
        <v>58</v>
      </c>
      <c r="G371" s="32" t="s">
        <v>59</v>
      </c>
      <c r="H371" s="32" t="s">
        <v>44</v>
      </c>
      <c r="I371" s="32" t="s">
        <v>468</v>
      </c>
      <c r="J371" s="32" t="s">
        <v>29</v>
      </c>
      <c r="K371" s="32" t="s">
        <v>29</v>
      </c>
      <c r="L371" s="32" t="s">
        <v>30</v>
      </c>
      <c r="M371" s="32">
        <v>13521682</v>
      </c>
      <c r="N371" s="32">
        <v>139391</v>
      </c>
      <c r="O371" s="32">
        <v>13661073</v>
      </c>
      <c r="P371" s="32">
        <v>6669864</v>
      </c>
      <c r="Q371" s="32">
        <v>1142956</v>
      </c>
      <c r="R371" s="32">
        <v>7812820</v>
      </c>
      <c r="S371" s="32">
        <v>5848253</v>
      </c>
      <c r="T371" s="32">
        <v>2866350</v>
      </c>
      <c r="U371" s="32">
        <v>183003</v>
      </c>
      <c r="V371" s="20">
        <f>+$M371/$P371</f>
        <v>2.0272800165040845</v>
      </c>
      <c r="W371" s="18">
        <f>+$R371/$O371</f>
        <v>0.57190383215139839</v>
      </c>
      <c r="X371" s="32">
        <f>+$T371/$U371</f>
        <v>15.662857985934657</v>
      </c>
      <c r="Y371" s="8">
        <f>+$T371/$S371</f>
        <v>0.49012072494127734</v>
      </c>
      <c r="AA371" s="35">
        <f>+$T371/$O371</f>
        <v>0.20981880413053938</v>
      </c>
    </row>
    <row r="372" spans="1:27" x14ac:dyDescent="0.3">
      <c r="A372" s="33">
        <v>1032</v>
      </c>
      <c r="B372" s="32" t="s">
        <v>31</v>
      </c>
      <c r="C372" s="32" t="s">
        <v>25</v>
      </c>
      <c r="D372" s="32">
        <v>860350543</v>
      </c>
      <c r="E372" s="32" t="s">
        <v>257</v>
      </c>
      <c r="F372" s="32" t="s">
        <v>58</v>
      </c>
      <c r="G372" s="32" t="s">
        <v>59</v>
      </c>
      <c r="H372" s="32" t="s">
        <v>44</v>
      </c>
      <c r="I372" s="32" t="s">
        <v>258</v>
      </c>
      <c r="J372" s="32" t="s">
        <v>29</v>
      </c>
      <c r="K372" s="32" t="s">
        <v>29</v>
      </c>
      <c r="L372" s="32" t="s">
        <v>30</v>
      </c>
      <c r="M372" s="32">
        <v>82086126</v>
      </c>
      <c r="N372" s="32">
        <v>27800008</v>
      </c>
      <c r="O372" s="32">
        <v>109886134</v>
      </c>
      <c r="P372" s="32">
        <v>28569744</v>
      </c>
      <c r="Q372" s="32">
        <v>11367971</v>
      </c>
      <c r="R372" s="32">
        <v>39937715</v>
      </c>
      <c r="S372" s="32">
        <v>69948419</v>
      </c>
      <c r="T372" s="32">
        <v>23171574</v>
      </c>
      <c r="U372" s="32">
        <v>4574601</v>
      </c>
      <c r="V372" s="20">
        <f>+$M372/$P372</f>
        <v>2.8731838129176097</v>
      </c>
      <c r="W372" s="18">
        <f>+$R372/$O372</f>
        <v>0.36344635620723537</v>
      </c>
      <c r="X372" s="32">
        <f>+$T372/$U372</f>
        <v>5.0652666757166367</v>
      </c>
      <c r="Y372" s="8">
        <f>+$T372/$S372</f>
        <v>0.33126658659718955</v>
      </c>
      <c r="AA372" s="35">
        <f>+$T372/$O372</f>
        <v>0.21086895276523243</v>
      </c>
    </row>
    <row r="373" spans="1:27" x14ac:dyDescent="0.3">
      <c r="A373" s="33">
        <v>32892</v>
      </c>
      <c r="B373" s="32" t="s">
        <v>32</v>
      </c>
      <c r="C373" s="32" t="s">
        <v>25</v>
      </c>
      <c r="D373" s="32">
        <v>900412283</v>
      </c>
      <c r="E373" s="32" t="s">
        <v>826</v>
      </c>
      <c r="F373" s="32" t="s">
        <v>58</v>
      </c>
      <c r="G373" s="32" t="s">
        <v>59</v>
      </c>
      <c r="H373" s="32" t="s">
        <v>27</v>
      </c>
      <c r="I373" s="32" t="s">
        <v>827</v>
      </c>
      <c r="J373" s="32" t="s">
        <v>41</v>
      </c>
      <c r="K373" s="32" t="s">
        <v>42</v>
      </c>
      <c r="L373" s="32" t="s">
        <v>30</v>
      </c>
      <c r="M373" s="32">
        <v>3131694</v>
      </c>
      <c r="N373" s="32">
        <v>1186112</v>
      </c>
      <c r="O373" s="32">
        <v>4317806</v>
      </c>
      <c r="P373" s="32">
        <v>2051587</v>
      </c>
      <c r="Q373" s="32">
        <v>219918</v>
      </c>
      <c r="R373" s="32">
        <v>2271505</v>
      </c>
      <c r="S373" s="32">
        <v>2046301</v>
      </c>
      <c r="T373" s="32">
        <v>922822</v>
      </c>
      <c r="U373" s="32">
        <v>78155</v>
      </c>
      <c r="V373" s="20">
        <f>+$M373/$P373</f>
        <v>1.5264738955744992</v>
      </c>
      <c r="W373" s="18">
        <f>+$R373/$O373</f>
        <v>0.52607852228655017</v>
      </c>
      <c r="X373" s="32">
        <f>+$T373/$U373</f>
        <v>11.80758748640522</v>
      </c>
      <c r="Y373" s="8">
        <f>+$T373/$S373</f>
        <v>0.45097080048340882</v>
      </c>
      <c r="AA373" s="35">
        <f>+$T373/$O373</f>
        <v>0.21372474817071449</v>
      </c>
    </row>
    <row r="374" spans="1:27" x14ac:dyDescent="0.3">
      <c r="A374" s="33">
        <v>13502</v>
      </c>
      <c r="B374" s="32" t="s">
        <v>32</v>
      </c>
      <c r="C374" s="32" t="s">
        <v>25</v>
      </c>
      <c r="D374" s="32">
        <v>830114737</v>
      </c>
      <c r="E374" s="32" t="s">
        <v>522</v>
      </c>
      <c r="F374" s="32" t="s">
        <v>58</v>
      </c>
      <c r="G374" s="32" t="s">
        <v>59</v>
      </c>
      <c r="H374" s="32" t="s">
        <v>27</v>
      </c>
      <c r="I374" s="32" t="s">
        <v>523</v>
      </c>
      <c r="J374" s="32" t="s">
        <v>29</v>
      </c>
      <c r="K374" s="32" t="s">
        <v>29</v>
      </c>
      <c r="L374" s="32" t="s">
        <v>30</v>
      </c>
      <c r="M374" s="32">
        <v>2512806</v>
      </c>
      <c r="N374" s="32">
        <v>1096593</v>
      </c>
      <c r="O374" s="32">
        <v>3609399</v>
      </c>
      <c r="P374" s="32">
        <v>327626</v>
      </c>
      <c r="Q374" s="32">
        <v>505264</v>
      </c>
      <c r="R374" s="32">
        <v>832890</v>
      </c>
      <c r="S374" s="32">
        <v>2776509</v>
      </c>
      <c r="T374" s="32">
        <v>772670</v>
      </c>
      <c r="V374" s="20">
        <f>+$M374/$P374</f>
        <v>7.6697392758816454</v>
      </c>
      <c r="W374" s="18">
        <f>+$R374/$O374</f>
        <v>0.23075586822072039</v>
      </c>
      <c r="Y374" s="8">
        <f>+$T374/$S374</f>
        <v>0.27828831096891815</v>
      </c>
      <c r="AA374" s="35">
        <f>+$T374/$O374</f>
        <v>0.21407165015560761</v>
      </c>
    </row>
    <row r="375" spans="1:27" x14ac:dyDescent="0.3">
      <c r="A375" s="33">
        <v>30760</v>
      </c>
      <c r="B375" s="32" t="s">
        <v>32</v>
      </c>
      <c r="C375" s="32" t="s">
        <v>25</v>
      </c>
      <c r="D375" s="32">
        <v>900352772</v>
      </c>
      <c r="E375" s="32" t="s">
        <v>795</v>
      </c>
      <c r="F375" s="32" t="s">
        <v>58</v>
      </c>
      <c r="G375" s="32" t="s">
        <v>59</v>
      </c>
      <c r="H375" s="32" t="s">
        <v>27</v>
      </c>
      <c r="I375" s="32" t="s">
        <v>796</v>
      </c>
      <c r="J375" s="32" t="s">
        <v>29</v>
      </c>
      <c r="K375" s="32" t="s">
        <v>29</v>
      </c>
      <c r="L375" s="32" t="s">
        <v>30</v>
      </c>
      <c r="M375" s="32">
        <v>12875982</v>
      </c>
      <c r="N375" s="32">
        <v>1708829</v>
      </c>
      <c r="O375" s="32">
        <v>14584811</v>
      </c>
      <c r="P375" s="32">
        <v>5052837</v>
      </c>
      <c r="R375" s="32">
        <v>5052837</v>
      </c>
      <c r="S375" s="32">
        <v>9531974</v>
      </c>
      <c r="T375" s="32">
        <v>3143490</v>
      </c>
      <c r="U375" s="32">
        <v>154409</v>
      </c>
      <c r="V375" s="20">
        <f>+$M375/$P375</f>
        <v>2.5482678344858543</v>
      </c>
      <c r="W375" s="18">
        <f>+$R375/$O375</f>
        <v>0.34644514762652734</v>
      </c>
      <c r="X375" s="32">
        <f>+$T375/$U375</f>
        <v>20.358204508804537</v>
      </c>
      <c r="Y375" s="8">
        <f>+$T375/$S375</f>
        <v>0.32978373629638519</v>
      </c>
      <c r="AA375" s="35">
        <f>+$T375/$O375</f>
        <v>0.21553176109035627</v>
      </c>
    </row>
    <row r="376" spans="1:27" x14ac:dyDescent="0.3">
      <c r="A376" s="33">
        <v>1406</v>
      </c>
      <c r="B376" s="32" t="s">
        <v>960</v>
      </c>
      <c r="C376" s="32" t="s">
        <v>25</v>
      </c>
      <c r="D376" s="32">
        <v>832003079</v>
      </c>
      <c r="E376" s="32" t="s">
        <v>967</v>
      </c>
      <c r="F376" s="32" t="s">
        <v>58</v>
      </c>
      <c r="G376" s="32" t="s">
        <v>59</v>
      </c>
      <c r="H376" s="32" t="s">
        <v>27</v>
      </c>
      <c r="I376" s="32" t="s">
        <v>968</v>
      </c>
      <c r="J376" s="32" t="s">
        <v>29</v>
      </c>
      <c r="K376" s="32" t="s">
        <v>29</v>
      </c>
      <c r="L376" s="32" t="s">
        <v>30</v>
      </c>
      <c r="M376" s="32">
        <v>13917424</v>
      </c>
      <c r="N376" s="32">
        <v>2920502</v>
      </c>
      <c r="O376" s="32">
        <v>16837926</v>
      </c>
      <c r="P376" s="32">
        <v>8353147</v>
      </c>
      <c r="Q376" s="32">
        <v>483777</v>
      </c>
      <c r="R376" s="32">
        <v>8836924</v>
      </c>
      <c r="S376" s="32">
        <v>8001002</v>
      </c>
      <c r="T376" s="32">
        <v>3641622</v>
      </c>
      <c r="U376" s="32">
        <v>64568</v>
      </c>
      <c r="V376" s="20">
        <f>+$M376/$P376</f>
        <v>1.6661294240362345</v>
      </c>
      <c r="W376" s="18">
        <f>+$R376/$O376</f>
        <v>0.52482259394654662</v>
      </c>
      <c r="X376" s="32">
        <f>+$T376/$U376</f>
        <v>56.399795564366251</v>
      </c>
      <c r="Y376" s="8">
        <f>+$T376/$S376</f>
        <v>0.45514574299568977</v>
      </c>
      <c r="AA376" s="35">
        <f>+$T376/$O376</f>
        <v>0.21627497353296363</v>
      </c>
    </row>
    <row r="377" spans="1:27" x14ac:dyDescent="0.3">
      <c r="A377" s="33">
        <v>25774</v>
      </c>
      <c r="B377" s="32" t="s">
        <v>32</v>
      </c>
      <c r="C377" s="32" t="s">
        <v>25</v>
      </c>
      <c r="D377" s="32">
        <v>900164399</v>
      </c>
      <c r="E377" s="32" t="s">
        <v>726</v>
      </c>
      <c r="F377" s="32" t="s">
        <v>58</v>
      </c>
      <c r="G377" s="32" t="s">
        <v>59</v>
      </c>
      <c r="H377" s="32" t="s">
        <v>27</v>
      </c>
      <c r="I377" s="32" t="s">
        <v>727</v>
      </c>
      <c r="J377" s="32" t="s">
        <v>74</v>
      </c>
      <c r="K377" s="32" t="s">
        <v>177</v>
      </c>
      <c r="L377" s="32" t="s">
        <v>30</v>
      </c>
      <c r="M377" s="32">
        <v>18629382</v>
      </c>
      <c r="N377" s="32">
        <v>96785</v>
      </c>
      <c r="O377" s="32">
        <v>18726167</v>
      </c>
      <c r="P377" s="32">
        <v>4043697</v>
      </c>
      <c r="R377" s="32">
        <v>4043697</v>
      </c>
      <c r="S377" s="32">
        <v>14682470</v>
      </c>
      <c r="T377" s="32">
        <v>4055931</v>
      </c>
      <c r="V377" s="20">
        <f>+$M377/$P377</f>
        <v>4.6070172913549161</v>
      </c>
      <c r="W377" s="18">
        <f>+$R377/$O377</f>
        <v>0.215938317756111</v>
      </c>
      <c r="Y377" s="8">
        <f>+$T377/$S377</f>
        <v>0.27624309806183839</v>
      </c>
      <c r="AA377" s="35">
        <f>+$T377/$O377</f>
        <v>0.21659162817462857</v>
      </c>
    </row>
    <row r="378" spans="1:27" x14ac:dyDescent="0.3">
      <c r="A378" s="33">
        <v>8486</v>
      </c>
      <c r="B378" s="32" t="s">
        <v>32</v>
      </c>
      <c r="C378" s="32" t="s">
        <v>25</v>
      </c>
      <c r="D378" s="32">
        <v>811030191</v>
      </c>
      <c r="E378" s="32" t="s">
        <v>408</v>
      </c>
      <c r="F378" s="32" t="s">
        <v>58</v>
      </c>
      <c r="G378" s="32" t="s">
        <v>59</v>
      </c>
      <c r="H378" s="32" t="s">
        <v>27</v>
      </c>
      <c r="I378" s="32" t="s">
        <v>409</v>
      </c>
      <c r="J378" s="32" t="s">
        <v>41</v>
      </c>
      <c r="K378" s="32" t="s">
        <v>162</v>
      </c>
      <c r="L378" s="32" t="s">
        <v>30</v>
      </c>
      <c r="M378" s="32">
        <v>37197246</v>
      </c>
      <c r="N378" s="32">
        <v>1468037</v>
      </c>
      <c r="O378" s="32">
        <v>38665283</v>
      </c>
      <c r="P378" s="32">
        <v>6231163</v>
      </c>
      <c r="Q378" s="32">
        <v>6073540</v>
      </c>
      <c r="R378" s="32">
        <v>12304703</v>
      </c>
      <c r="S378" s="32">
        <v>26360580</v>
      </c>
      <c r="T378" s="32">
        <v>8384317</v>
      </c>
      <c r="U378" s="32">
        <v>2129508</v>
      </c>
      <c r="V378" s="20">
        <f>+$M378/$P378</f>
        <v>5.9695511094798839</v>
      </c>
      <c r="W378" s="18">
        <f>+$R378/$O378</f>
        <v>0.31823646551352025</v>
      </c>
      <c r="X378" s="32">
        <f>+$T378/$U378</f>
        <v>3.9372085007428947</v>
      </c>
      <c r="Y378" s="8">
        <f>+$T378/$S378</f>
        <v>0.31806269057812842</v>
      </c>
      <c r="AA378" s="35">
        <f>+$T378/$O378</f>
        <v>0.21684354411682438</v>
      </c>
    </row>
    <row r="379" spans="1:27" x14ac:dyDescent="0.3">
      <c r="A379" s="33">
        <v>8958</v>
      </c>
      <c r="B379" s="32" t="s">
        <v>32</v>
      </c>
      <c r="C379" s="32" t="s">
        <v>25</v>
      </c>
      <c r="D379" s="32">
        <v>811045767</v>
      </c>
      <c r="E379" s="32" t="s">
        <v>419</v>
      </c>
      <c r="F379" s="32" t="s">
        <v>58</v>
      </c>
      <c r="G379" s="32" t="s">
        <v>59</v>
      </c>
      <c r="H379" s="32" t="s">
        <v>27</v>
      </c>
      <c r="I379" s="32" t="s">
        <v>420</v>
      </c>
      <c r="J379" s="32" t="s">
        <v>41</v>
      </c>
      <c r="K379" s="32" t="s">
        <v>198</v>
      </c>
      <c r="L379" s="32" t="s">
        <v>30</v>
      </c>
      <c r="M379" s="32">
        <v>7273436</v>
      </c>
      <c r="N379" s="32">
        <v>1284008</v>
      </c>
      <c r="O379" s="32">
        <v>8557444</v>
      </c>
      <c r="P379" s="32">
        <v>2856303</v>
      </c>
      <c r="R379" s="32">
        <v>2856303</v>
      </c>
      <c r="S379" s="32">
        <v>5701141</v>
      </c>
      <c r="T379" s="32">
        <v>1865220</v>
      </c>
      <c r="V379" s="20">
        <f>+$M379/$P379</f>
        <v>2.5464511293094607</v>
      </c>
      <c r="W379" s="18">
        <f>+$R379/$O379</f>
        <v>0.33377992307048693</v>
      </c>
      <c r="Y379" s="8">
        <f>+$T379/$S379</f>
        <v>0.32716608833214261</v>
      </c>
      <c r="AA379" s="35">
        <f>+$T379/$O379</f>
        <v>0.21796461653736793</v>
      </c>
    </row>
    <row r="380" spans="1:27" x14ac:dyDescent="0.3">
      <c r="A380" s="33">
        <v>15048</v>
      </c>
      <c r="B380" s="32" t="s">
        <v>32</v>
      </c>
      <c r="C380" s="32" t="s">
        <v>25</v>
      </c>
      <c r="D380" s="32">
        <v>830513925</v>
      </c>
      <c r="E380" s="32" t="s">
        <v>551</v>
      </c>
      <c r="F380" s="32" t="s">
        <v>58</v>
      </c>
      <c r="G380" s="32" t="s">
        <v>59</v>
      </c>
      <c r="H380" s="32" t="s">
        <v>27</v>
      </c>
      <c r="I380" s="32" t="s">
        <v>552</v>
      </c>
      <c r="J380" s="32" t="s">
        <v>39</v>
      </c>
      <c r="K380" s="32" t="s">
        <v>40</v>
      </c>
      <c r="L380" s="32" t="s">
        <v>30</v>
      </c>
      <c r="M380" s="32">
        <v>6356579</v>
      </c>
      <c r="N380" s="32">
        <v>467295</v>
      </c>
      <c r="O380" s="32">
        <v>6823874</v>
      </c>
      <c r="P380" s="32">
        <v>1125365</v>
      </c>
      <c r="Q380" s="32">
        <v>2784036</v>
      </c>
      <c r="R380" s="32">
        <v>3909401</v>
      </c>
      <c r="S380" s="32">
        <v>2914473</v>
      </c>
      <c r="T380" s="32">
        <v>1489770</v>
      </c>
      <c r="U380" s="32">
        <v>801813</v>
      </c>
      <c r="V380" s="20">
        <f>+$M380/$P380</f>
        <v>5.64845983303195</v>
      </c>
      <c r="W380" s="18">
        <f>+$R380/$O380</f>
        <v>0.57290052542001801</v>
      </c>
      <c r="X380" s="32">
        <f>+$T380/$U380</f>
        <v>1.8580018034130152</v>
      </c>
      <c r="Y380" s="8">
        <f>+$T380/$S380</f>
        <v>0.51116273851224558</v>
      </c>
      <c r="AA380" s="35">
        <f>+$T380/$O380</f>
        <v>0.21831733704344483</v>
      </c>
    </row>
    <row r="381" spans="1:27" x14ac:dyDescent="0.3">
      <c r="A381" s="33">
        <v>33060</v>
      </c>
      <c r="B381" s="32" t="s">
        <v>32</v>
      </c>
      <c r="C381" s="32" t="s">
        <v>25</v>
      </c>
      <c r="D381" s="32">
        <v>900418415</v>
      </c>
      <c r="E381" s="32" t="s">
        <v>832</v>
      </c>
      <c r="F381" s="32" t="s">
        <v>58</v>
      </c>
      <c r="G381" s="32" t="s">
        <v>59</v>
      </c>
      <c r="H381" s="32" t="s">
        <v>27</v>
      </c>
      <c r="I381" s="32" t="s">
        <v>833</v>
      </c>
      <c r="J381" s="32" t="s">
        <v>41</v>
      </c>
      <c r="K381" s="32" t="s">
        <v>42</v>
      </c>
      <c r="L381" s="32" t="s">
        <v>30</v>
      </c>
      <c r="M381" s="32">
        <v>16956101</v>
      </c>
      <c r="N381" s="32">
        <v>1560492</v>
      </c>
      <c r="O381" s="32">
        <v>18516593</v>
      </c>
      <c r="P381" s="32">
        <v>4627777</v>
      </c>
      <c r="Q381" s="32">
        <v>1057271</v>
      </c>
      <c r="R381" s="32">
        <v>5685048</v>
      </c>
      <c r="S381" s="32">
        <v>12831545</v>
      </c>
      <c r="T381" s="32">
        <v>4046779</v>
      </c>
      <c r="U381" s="32">
        <v>501353</v>
      </c>
      <c r="V381" s="20">
        <f>+$M381/$P381</f>
        <v>3.66398402515938</v>
      </c>
      <c r="W381" s="18">
        <f>+$R381/$O381</f>
        <v>0.30702451579510337</v>
      </c>
      <c r="X381" s="32">
        <f>+$T381/$U381</f>
        <v>8.071715936675357</v>
      </c>
      <c r="Y381" s="8">
        <f>+$T381/$S381</f>
        <v>0.31537737661365017</v>
      </c>
      <c r="AA381" s="35">
        <f>+$T381/$O381</f>
        <v>0.21854879026611429</v>
      </c>
    </row>
    <row r="382" spans="1:27" x14ac:dyDescent="0.3">
      <c r="A382" s="33">
        <v>194</v>
      </c>
      <c r="B382" s="32" t="s">
        <v>24</v>
      </c>
      <c r="C382" s="32" t="s">
        <v>25</v>
      </c>
      <c r="D382" s="32">
        <v>800077635</v>
      </c>
      <c r="E382" s="32" t="s">
        <v>66</v>
      </c>
      <c r="F382" s="32" t="s">
        <v>58</v>
      </c>
      <c r="G382" s="32" t="s">
        <v>59</v>
      </c>
      <c r="H382" s="32" t="s">
        <v>44</v>
      </c>
      <c r="I382" s="32" t="s">
        <v>67</v>
      </c>
      <c r="J382" s="32" t="s">
        <v>29</v>
      </c>
      <c r="K382" s="32" t="s">
        <v>29</v>
      </c>
      <c r="L382" s="32" t="s">
        <v>30</v>
      </c>
      <c r="M382" s="32">
        <v>64374671</v>
      </c>
      <c r="N382" s="32">
        <v>9999041</v>
      </c>
      <c r="O382" s="32">
        <v>74373712</v>
      </c>
      <c r="P382" s="32">
        <v>25073035</v>
      </c>
      <c r="Q382" s="32">
        <v>504756</v>
      </c>
      <c r="R382" s="32">
        <v>25577791</v>
      </c>
      <c r="S382" s="32">
        <v>48795921</v>
      </c>
      <c r="T382" s="32">
        <v>16404407</v>
      </c>
      <c r="V382" s="20">
        <f>+$M382/$P382</f>
        <v>2.5674861858566382</v>
      </c>
      <c r="W382" s="18">
        <f>+$R382/$O382</f>
        <v>0.34390902796407419</v>
      </c>
      <c r="Y382" s="8">
        <f>+$T382/$S382</f>
        <v>0.3361839814438588</v>
      </c>
      <c r="AA382" s="35">
        <f>+$T382/$O382</f>
        <v>0.22056727516840896</v>
      </c>
    </row>
    <row r="383" spans="1:27" x14ac:dyDescent="0.3">
      <c r="A383" s="33">
        <v>14492</v>
      </c>
      <c r="B383" s="32" t="s">
        <v>32</v>
      </c>
      <c r="C383" s="32" t="s">
        <v>25</v>
      </c>
      <c r="D383" s="32">
        <v>830144577</v>
      </c>
      <c r="E383" s="32" t="s">
        <v>542</v>
      </c>
      <c r="F383" s="32" t="s">
        <v>58</v>
      </c>
      <c r="G383" s="32" t="s">
        <v>59</v>
      </c>
      <c r="H383" s="32" t="s">
        <v>27</v>
      </c>
      <c r="I383" s="32" t="s">
        <v>543</v>
      </c>
      <c r="J383" s="32" t="s">
        <v>29</v>
      </c>
      <c r="K383" s="32" t="s">
        <v>29</v>
      </c>
      <c r="L383" s="32" t="s">
        <v>30</v>
      </c>
      <c r="M383" s="32">
        <v>2739583</v>
      </c>
      <c r="N383" s="32">
        <v>1087382</v>
      </c>
      <c r="O383" s="32">
        <v>3826965</v>
      </c>
      <c r="P383" s="32">
        <v>1620291</v>
      </c>
      <c r="Q383" s="32">
        <v>920039</v>
      </c>
      <c r="R383" s="32">
        <v>2540330</v>
      </c>
      <c r="S383" s="32">
        <v>1286635</v>
      </c>
      <c r="T383" s="32">
        <v>847505</v>
      </c>
      <c r="U383" s="32">
        <v>301344</v>
      </c>
      <c r="V383" s="20">
        <f>+$M383/$P383</f>
        <v>1.6907969000630134</v>
      </c>
      <c r="W383" s="18">
        <f>+$R383/$O383</f>
        <v>0.66379755236852178</v>
      </c>
      <c r="X383" s="32">
        <f>+$T383/$U383</f>
        <v>2.8124170383349263</v>
      </c>
      <c r="Y383" s="8">
        <f>+$T383/$S383</f>
        <v>0.65869885398733907</v>
      </c>
      <c r="AA383" s="35">
        <f>+$T383/$O383</f>
        <v>0.22145616696259307</v>
      </c>
    </row>
    <row r="384" spans="1:27" x14ac:dyDescent="0.3">
      <c r="A384" s="33">
        <v>2410</v>
      </c>
      <c r="B384" s="32" t="s">
        <v>32</v>
      </c>
      <c r="C384" s="32" t="s">
        <v>25</v>
      </c>
      <c r="D384" s="32">
        <v>800126506</v>
      </c>
      <c r="E384" s="32" t="s">
        <v>316</v>
      </c>
      <c r="F384" s="32" t="s">
        <v>58</v>
      </c>
      <c r="G384" s="32" t="s">
        <v>59</v>
      </c>
      <c r="H384" s="32" t="s">
        <v>27</v>
      </c>
      <c r="I384" s="32" t="s">
        <v>317</v>
      </c>
      <c r="J384" s="32" t="s">
        <v>74</v>
      </c>
      <c r="K384" s="32" t="s">
        <v>177</v>
      </c>
      <c r="L384" s="32" t="s">
        <v>30</v>
      </c>
      <c r="M384" s="32">
        <v>21772777</v>
      </c>
      <c r="N384" s="32">
        <v>6834924</v>
      </c>
      <c r="O384" s="32">
        <v>28607701</v>
      </c>
      <c r="P384" s="32">
        <v>7375660</v>
      </c>
      <c r="Q384" s="32">
        <v>10033227</v>
      </c>
      <c r="R384" s="32">
        <v>17408887</v>
      </c>
      <c r="S384" s="32">
        <v>11198814</v>
      </c>
      <c r="T384" s="32">
        <v>6346466</v>
      </c>
      <c r="U384" s="32">
        <v>1587000</v>
      </c>
      <c r="V384" s="20">
        <f>+$M384/$P384</f>
        <v>2.9519767722481784</v>
      </c>
      <c r="W384" s="18">
        <f>+$R384/$O384</f>
        <v>0.60853848409559375</v>
      </c>
      <c r="X384" s="32">
        <f>+$T384/$U384</f>
        <v>3.9990333963453057</v>
      </c>
      <c r="Y384" s="8">
        <f>+$T384/$S384</f>
        <v>0.56670876040980767</v>
      </c>
      <c r="AA384" s="35">
        <f>+$T384/$O384</f>
        <v>0.2218446704263303</v>
      </c>
    </row>
    <row r="385" spans="1:27" x14ac:dyDescent="0.3">
      <c r="A385" s="33">
        <v>35268</v>
      </c>
      <c r="B385" s="32" t="s">
        <v>32</v>
      </c>
      <c r="C385" s="32" t="s">
        <v>25</v>
      </c>
      <c r="D385" s="32">
        <v>900488465</v>
      </c>
      <c r="E385" s="32" t="s">
        <v>863</v>
      </c>
      <c r="F385" s="32" t="s">
        <v>58</v>
      </c>
      <c r="G385" s="32" t="s">
        <v>59</v>
      </c>
      <c r="H385" s="32" t="s">
        <v>27</v>
      </c>
      <c r="I385" s="32" t="s">
        <v>864</v>
      </c>
      <c r="J385" s="32" t="s">
        <v>158</v>
      </c>
      <c r="K385" s="32" t="s">
        <v>247</v>
      </c>
      <c r="L385" s="32" t="s">
        <v>30</v>
      </c>
      <c r="M385" s="32">
        <v>2982095</v>
      </c>
      <c r="N385" s="32">
        <v>657241</v>
      </c>
      <c r="O385" s="32">
        <v>3639336</v>
      </c>
      <c r="P385" s="32">
        <v>1667546</v>
      </c>
      <c r="Q385" s="32">
        <v>325056</v>
      </c>
      <c r="R385" s="32">
        <v>1992602</v>
      </c>
      <c r="S385" s="32">
        <v>1646734</v>
      </c>
      <c r="T385" s="32">
        <v>815404</v>
      </c>
      <c r="V385" s="20">
        <f>+$M385/$P385</f>
        <v>1.7883134858048892</v>
      </c>
      <c r="W385" s="18">
        <f>+$R385/$O385</f>
        <v>0.54751800877962353</v>
      </c>
      <c r="Y385" s="8">
        <f>+$T385/$S385</f>
        <v>0.49516436777281575</v>
      </c>
      <c r="AA385" s="35">
        <f>+$T385/$O385</f>
        <v>0.2240529591112225</v>
      </c>
    </row>
    <row r="386" spans="1:27" x14ac:dyDescent="0.3">
      <c r="A386" s="33">
        <v>32516</v>
      </c>
      <c r="B386" s="32" t="s">
        <v>32</v>
      </c>
      <c r="C386" s="32" t="s">
        <v>25</v>
      </c>
      <c r="D386" s="32">
        <v>900403546</v>
      </c>
      <c r="E386" s="32" t="s">
        <v>818</v>
      </c>
      <c r="F386" s="32" t="s">
        <v>58</v>
      </c>
      <c r="G386" s="32" t="s">
        <v>59</v>
      </c>
      <c r="H386" s="32" t="s">
        <v>27</v>
      </c>
      <c r="I386" s="32" t="s">
        <v>819</v>
      </c>
      <c r="J386" s="32" t="s">
        <v>74</v>
      </c>
      <c r="K386" s="32" t="s">
        <v>112</v>
      </c>
      <c r="L386" s="32" t="s">
        <v>30</v>
      </c>
      <c r="M386" s="32">
        <v>4974861</v>
      </c>
      <c r="N386" s="32">
        <v>363095</v>
      </c>
      <c r="O386" s="32">
        <v>5337956</v>
      </c>
      <c r="P386" s="32">
        <v>627737</v>
      </c>
      <c r="Q386" s="32">
        <v>1744634</v>
      </c>
      <c r="R386" s="32">
        <v>2372371</v>
      </c>
      <c r="S386" s="32">
        <v>2965585</v>
      </c>
      <c r="T386" s="32">
        <v>1210154</v>
      </c>
      <c r="U386" s="32">
        <v>1556299</v>
      </c>
      <c r="V386" s="20">
        <f>+$M386/$P386</f>
        <v>7.9250721241539051</v>
      </c>
      <c r="W386" s="18">
        <f>+$R386/$O386</f>
        <v>0.44443434902798001</v>
      </c>
      <c r="X386" s="32">
        <f>+$T386/$U386</f>
        <v>0.77758451300167897</v>
      </c>
      <c r="Y386" s="8">
        <f>+$T386/$S386</f>
        <v>0.40806586221605518</v>
      </c>
      <c r="AA386" s="35">
        <f>+$T386/$O386</f>
        <v>0.2267073763815213</v>
      </c>
    </row>
    <row r="387" spans="1:27" x14ac:dyDescent="0.3">
      <c r="A387" s="33">
        <v>2138</v>
      </c>
      <c r="B387" s="32" t="s">
        <v>32</v>
      </c>
      <c r="C387" s="32" t="s">
        <v>25</v>
      </c>
      <c r="D387" s="32">
        <v>800111618</v>
      </c>
      <c r="E387" s="32" t="s">
        <v>308</v>
      </c>
      <c r="F387" s="32" t="s">
        <v>58</v>
      </c>
      <c r="G387" s="32" t="s">
        <v>59</v>
      </c>
      <c r="H387" s="32" t="s">
        <v>44</v>
      </c>
      <c r="I387" s="32" t="s">
        <v>309</v>
      </c>
      <c r="J387" s="32" t="s">
        <v>74</v>
      </c>
      <c r="K387" s="32" t="s">
        <v>112</v>
      </c>
      <c r="L387" s="32" t="s">
        <v>30</v>
      </c>
      <c r="M387" s="32">
        <v>2841906</v>
      </c>
      <c r="N387" s="32">
        <v>1215683</v>
      </c>
      <c r="O387" s="32">
        <v>4057589</v>
      </c>
      <c r="P387" s="32">
        <v>979359</v>
      </c>
      <c r="Q387" s="32">
        <v>166873</v>
      </c>
      <c r="R387" s="32">
        <v>1146232</v>
      </c>
      <c r="S387" s="32">
        <v>2911357</v>
      </c>
      <c r="T387" s="32">
        <v>921529</v>
      </c>
      <c r="V387" s="20">
        <f>+$M387/$P387</f>
        <v>2.9018020970859513</v>
      </c>
      <c r="W387" s="18">
        <f>+$R387/$O387</f>
        <v>0.28249090777799329</v>
      </c>
      <c r="Y387" s="8">
        <f>+$T387/$S387</f>
        <v>0.31652902752908696</v>
      </c>
      <c r="AA387" s="35">
        <f>+$T387/$O387</f>
        <v>0.22711245520430975</v>
      </c>
    </row>
    <row r="388" spans="1:27" x14ac:dyDescent="0.3">
      <c r="A388" s="33">
        <v>10474</v>
      </c>
      <c r="B388" s="32" t="s">
        <v>32</v>
      </c>
      <c r="C388" s="32" t="s">
        <v>25</v>
      </c>
      <c r="D388" s="32">
        <v>830014644</v>
      </c>
      <c r="E388" s="32" t="s">
        <v>443</v>
      </c>
      <c r="F388" s="32" t="s">
        <v>58</v>
      </c>
      <c r="G388" s="32" t="s">
        <v>59</v>
      </c>
      <c r="H388" s="32" t="s">
        <v>27</v>
      </c>
      <c r="I388" s="32" t="s">
        <v>444</v>
      </c>
      <c r="J388" s="32" t="s">
        <v>29</v>
      </c>
      <c r="K388" s="32" t="s">
        <v>29</v>
      </c>
      <c r="L388" s="32" t="s">
        <v>30</v>
      </c>
      <c r="M388" s="32">
        <v>9968407</v>
      </c>
      <c r="N388" s="32">
        <v>3448218</v>
      </c>
      <c r="O388" s="32">
        <v>13416625</v>
      </c>
      <c r="P388" s="32">
        <v>3382155</v>
      </c>
      <c r="Q388" s="32">
        <v>610525</v>
      </c>
      <c r="R388" s="32">
        <v>3992680</v>
      </c>
      <c r="S388" s="32">
        <v>9423945</v>
      </c>
      <c r="T388" s="32">
        <v>3092461</v>
      </c>
      <c r="U388" s="32">
        <v>1943039</v>
      </c>
      <c r="V388" s="20">
        <f>+$M388/$P388</f>
        <v>2.9473536842634358</v>
      </c>
      <c r="W388" s="18">
        <f>+$R388/$O388</f>
        <v>0.29759198009931709</v>
      </c>
      <c r="X388" s="32">
        <f>+$T388/$U388</f>
        <v>1.5915588930536135</v>
      </c>
      <c r="Y388" s="8">
        <f>+$T388/$S388</f>
        <v>0.32814930477629062</v>
      </c>
      <c r="AA388" s="35">
        <f>+$T388/$O388</f>
        <v>0.23049470339969999</v>
      </c>
    </row>
    <row r="389" spans="1:27" x14ac:dyDescent="0.3">
      <c r="A389" s="33">
        <v>42362</v>
      </c>
      <c r="B389" s="32" t="s">
        <v>32</v>
      </c>
      <c r="C389" s="32" t="s">
        <v>25</v>
      </c>
      <c r="D389" s="32">
        <v>900953591</v>
      </c>
      <c r="E389" s="32" t="s">
        <v>954</v>
      </c>
      <c r="F389" s="32" t="s">
        <v>58</v>
      </c>
      <c r="G389" s="32" t="s">
        <v>59</v>
      </c>
      <c r="H389" s="32" t="s">
        <v>27</v>
      </c>
      <c r="I389" s="32" t="s">
        <v>955</v>
      </c>
      <c r="J389" s="32" t="s">
        <v>158</v>
      </c>
      <c r="K389" s="32" t="s">
        <v>247</v>
      </c>
      <c r="L389" s="32" t="s">
        <v>30</v>
      </c>
      <c r="M389" s="32">
        <v>3018009</v>
      </c>
      <c r="N389" s="32">
        <v>1472782</v>
      </c>
      <c r="O389" s="32">
        <v>4490791</v>
      </c>
      <c r="P389" s="32">
        <v>443941</v>
      </c>
      <c r="Q389" s="32">
        <v>905221</v>
      </c>
      <c r="R389" s="32">
        <v>1349162</v>
      </c>
      <c r="S389" s="32">
        <v>3141629</v>
      </c>
      <c r="T389" s="32">
        <v>1035409</v>
      </c>
      <c r="V389" s="20">
        <f>+$M389/$P389</f>
        <v>6.7982209347638536</v>
      </c>
      <c r="W389" s="18">
        <f>+$R389/$O389</f>
        <v>0.30042858819303769</v>
      </c>
      <c r="Y389" s="8">
        <f>+$T389/$S389</f>
        <v>0.32957710792712952</v>
      </c>
      <c r="AA389" s="35">
        <f>+$T389/$O389</f>
        <v>0.23056272269183758</v>
      </c>
    </row>
    <row r="390" spans="1:27" x14ac:dyDescent="0.3">
      <c r="A390" s="33">
        <v>1942</v>
      </c>
      <c r="B390" s="32" t="s">
        <v>31</v>
      </c>
      <c r="C390" s="32" t="s">
        <v>25</v>
      </c>
      <c r="D390" s="32">
        <v>900612501</v>
      </c>
      <c r="E390" s="32" t="s">
        <v>263</v>
      </c>
      <c r="F390" s="32" t="s">
        <v>58</v>
      </c>
      <c r="G390" s="32" t="s">
        <v>59</v>
      </c>
      <c r="H390" s="32" t="s">
        <v>27</v>
      </c>
      <c r="I390" s="32" t="s">
        <v>264</v>
      </c>
      <c r="J390" s="32" t="s">
        <v>29</v>
      </c>
      <c r="K390" s="32" t="s">
        <v>29</v>
      </c>
      <c r="L390" s="32" t="s">
        <v>30</v>
      </c>
      <c r="M390" s="32">
        <v>158508612</v>
      </c>
      <c r="N390" s="32">
        <v>63842979</v>
      </c>
      <c r="O390" s="32">
        <v>222351591</v>
      </c>
      <c r="P390" s="32">
        <v>115689616</v>
      </c>
      <c r="Q390" s="32">
        <v>26899590</v>
      </c>
      <c r="R390" s="32">
        <v>142589206</v>
      </c>
      <c r="S390" s="32">
        <v>79762385</v>
      </c>
      <c r="T390" s="32">
        <v>51334487</v>
      </c>
      <c r="U390" s="32">
        <v>7058081</v>
      </c>
      <c r="V390" s="20">
        <f>+$M390/$P390</f>
        <v>1.3701196138467604</v>
      </c>
      <c r="W390" s="18">
        <f>+$R390/$O390</f>
        <v>0.64127810086144155</v>
      </c>
      <c r="X390" s="32">
        <f>+$T390/$U390</f>
        <v>7.2731507331808745</v>
      </c>
      <c r="Y390" s="8">
        <f>+$T390/$S390</f>
        <v>0.64359267842856005</v>
      </c>
      <c r="AA390" s="35">
        <f>+$T390/$O390</f>
        <v>0.2308707878775646</v>
      </c>
    </row>
    <row r="391" spans="1:27" x14ac:dyDescent="0.3">
      <c r="A391" s="33">
        <v>4498</v>
      </c>
      <c r="B391" s="32" t="s">
        <v>32</v>
      </c>
      <c r="C391" s="32" t="s">
        <v>25</v>
      </c>
      <c r="D391" s="32">
        <v>800223278</v>
      </c>
      <c r="E391" s="32" t="s">
        <v>352</v>
      </c>
      <c r="F391" s="32" t="s">
        <v>58</v>
      </c>
      <c r="G391" s="32" t="s">
        <v>59</v>
      </c>
      <c r="H391" s="32" t="s">
        <v>51</v>
      </c>
      <c r="I391" s="32" t="s">
        <v>353</v>
      </c>
      <c r="J391" s="32" t="s">
        <v>46</v>
      </c>
      <c r="K391" s="32" t="s">
        <v>47</v>
      </c>
      <c r="L391" s="32" t="s">
        <v>30</v>
      </c>
      <c r="M391" s="32">
        <v>3422360</v>
      </c>
      <c r="N391" s="32">
        <v>26546</v>
      </c>
      <c r="O391" s="32">
        <v>3448906</v>
      </c>
      <c r="P391" s="32">
        <v>938618</v>
      </c>
      <c r="R391" s="32">
        <v>938618</v>
      </c>
      <c r="S391" s="32">
        <v>2510288</v>
      </c>
      <c r="T391" s="32">
        <v>800472</v>
      </c>
      <c r="V391" s="20">
        <f>+$M391/$P391</f>
        <v>3.6461691550769322</v>
      </c>
      <c r="W391" s="18">
        <f>+$R391/$O391</f>
        <v>0.27214948740267203</v>
      </c>
      <c r="Y391" s="8">
        <f>+$T391/$S391</f>
        <v>0.31887655918364743</v>
      </c>
      <c r="AA391" s="35">
        <f>+$T391/$O391</f>
        <v>0.23209446705709</v>
      </c>
    </row>
    <row r="392" spans="1:27" x14ac:dyDescent="0.3">
      <c r="A392" s="33">
        <v>33712</v>
      </c>
      <c r="B392" s="32" t="s">
        <v>32</v>
      </c>
      <c r="C392" s="32" t="s">
        <v>25</v>
      </c>
      <c r="D392" s="32">
        <v>900438736</v>
      </c>
      <c r="E392" s="32" t="s">
        <v>840</v>
      </c>
      <c r="F392" s="32" t="s">
        <v>58</v>
      </c>
      <c r="G392" s="32" t="s">
        <v>59</v>
      </c>
      <c r="H392" s="32" t="s">
        <v>27</v>
      </c>
      <c r="I392" s="32" t="s">
        <v>841</v>
      </c>
      <c r="J392" s="32" t="s">
        <v>29</v>
      </c>
      <c r="K392" s="32" t="s">
        <v>29</v>
      </c>
      <c r="L392" s="32" t="s">
        <v>30</v>
      </c>
      <c r="M392" s="32">
        <v>431788</v>
      </c>
      <c r="N392" s="32">
        <v>288669</v>
      </c>
      <c r="O392" s="32">
        <v>720457</v>
      </c>
      <c r="P392" s="32">
        <v>437240</v>
      </c>
      <c r="R392" s="32">
        <v>437240</v>
      </c>
      <c r="S392" s="32">
        <v>283217</v>
      </c>
      <c r="T392" s="32">
        <v>169786</v>
      </c>
      <c r="U392" s="32">
        <v>43643</v>
      </c>
      <c r="V392" s="20">
        <f>+$M392/$P392</f>
        <v>0.98753087549172081</v>
      </c>
      <c r="W392" s="18">
        <f>+$R392/$O392</f>
        <v>0.60689256957736548</v>
      </c>
      <c r="X392" s="32">
        <f>+$T392/$U392</f>
        <v>3.8903375111701761</v>
      </c>
      <c r="Y392" s="8">
        <f>+$T392/$S392</f>
        <v>0.59949084977243594</v>
      </c>
      <c r="AA392" s="35">
        <f>+$T392/$O392</f>
        <v>0.23566430751592393</v>
      </c>
    </row>
    <row r="393" spans="1:27" x14ac:dyDescent="0.3">
      <c r="A393" s="33">
        <v>1504</v>
      </c>
      <c r="B393" s="32" t="s">
        <v>24</v>
      </c>
      <c r="C393" s="32" t="s">
        <v>25</v>
      </c>
      <c r="D393" s="32">
        <v>830070192</v>
      </c>
      <c r="E393" s="32" t="s">
        <v>100</v>
      </c>
      <c r="F393" s="32" t="s">
        <v>58</v>
      </c>
      <c r="G393" s="32" t="s">
        <v>59</v>
      </c>
      <c r="H393" s="32" t="s">
        <v>44</v>
      </c>
      <c r="I393" s="32" t="s">
        <v>101</v>
      </c>
      <c r="J393" s="32" t="s">
        <v>29</v>
      </c>
      <c r="K393" s="32" t="s">
        <v>29</v>
      </c>
      <c r="L393" s="32" t="s">
        <v>30</v>
      </c>
      <c r="M393" s="32">
        <v>36432834</v>
      </c>
      <c r="N393" s="32">
        <v>15842773</v>
      </c>
      <c r="O393" s="32">
        <v>52275607</v>
      </c>
      <c r="P393" s="32">
        <v>27797821</v>
      </c>
      <c r="Q393" s="32">
        <v>3393897</v>
      </c>
      <c r="R393" s="32">
        <v>31191718</v>
      </c>
      <c r="S393" s="32">
        <v>21083889</v>
      </c>
      <c r="T393" s="32">
        <v>12424678</v>
      </c>
      <c r="U393" s="32">
        <v>3505516</v>
      </c>
      <c r="V393" s="20">
        <f>+$M393/$P393</f>
        <v>1.3106363264947998</v>
      </c>
      <c r="W393" s="18">
        <f>+$R393/$O393</f>
        <v>0.59667825569199029</v>
      </c>
      <c r="X393" s="32">
        <f>+$T393/$U393</f>
        <v>3.5443221482942882</v>
      </c>
      <c r="Y393" s="8">
        <f>+$T393/$S393</f>
        <v>0.58929725915365994</v>
      </c>
      <c r="AA393" s="35">
        <f>+$T393/$O393</f>
        <v>0.23767639847778335</v>
      </c>
    </row>
    <row r="394" spans="1:27" x14ac:dyDescent="0.3">
      <c r="A394" s="33">
        <v>20424</v>
      </c>
      <c r="B394" s="32" t="s">
        <v>32</v>
      </c>
      <c r="C394" s="32" t="s">
        <v>25</v>
      </c>
      <c r="D394" s="32">
        <v>890912306</v>
      </c>
      <c r="E394" s="32" t="s">
        <v>636</v>
      </c>
      <c r="F394" s="32" t="s">
        <v>58</v>
      </c>
      <c r="G394" s="32" t="s">
        <v>59</v>
      </c>
      <c r="H394" s="32" t="s">
        <v>27</v>
      </c>
      <c r="I394" s="32" t="s">
        <v>637</v>
      </c>
      <c r="J394" s="32" t="s">
        <v>41</v>
      </c>
      <c r="K394" s="32" t="s">
        <v>42</v>
      </c>
      <c r="L394" s="32" t="s">
        <v>30</v>
      </c>
      <c r="M394" s="32">
        <v>5098781</v>
      </c>
      <c r="N394" s="32">
        <v>1694650</v>
      </c>
      <c r="O394" s="32">
        <v>6793431</v>
      </c>
      <c r="P394" s="32">
        <v>3427095</v>
      </c>
      <c r="Q394" s="32">
        <v>1231525</v>
      </c>
      <c r="R394" s="32">
        <v>4658620</v>
      </c>
      <c r="S394" s="32">
        <v>2134811</v>
      </c>
      <c r="T394" s="32">
        <v>1633131</v>
      </c>
      <c r="U394" s="32">
        <v>732988</v>
      </c>
      <c r="V394" s="20">
        <f>+$M394/$P394</f>
        <v>1.4877851358074403</v>
      </c>
      <c r="W394" s="18">
        <f>+$R394/$O394</f>
        <v>0.68575363465088557</v>
      </c>
      <c r="X394" s="32">
        <f>+$T394/$U394</f>
        <v>2.2280460253101007</v>
      </c>
      <c r="Y394" s="8">
        <f>+$T394/$S394</f>
        <v>0.76500027402894211</v>
      </c>
      <c r="AA394" s="35">
        <f>+$T394/$O394</f>
        <v>0.24039855560467163</v>
      </c>
    </row>
    <row r="395" spans="1:27" x14ac:dyDescent="0.3">
      <c r="A395" s="33">
        <v>39734</v>
      </c>
      <c r="B395" s="32" t="s">
        <v>32</v>
      </c>
      <c r="C395" s="32" t="s">
        <v>25</v>
      </c>
      <c r="D395" s="32">
        <v>900706244</v>
      </c>
      <c r="E395" s="32" t="s">
        <v>923</v>
      </c>
      <c r="F395" s="32" t="s">
        <v>58</v>
      </c>
      <c r="G395" s="32" t="s">
        <v>59</v>
      </c>
      <c r="H395" s="32" t="s">
        <v>27</v>
      </c>
      <c r="I395" s="32" t="s">
        <v>924</v>
      </c>
      <c r="J395" s="32" t="s">
        <v>74</v>
      </c>
      <c r="K395" s="32" t="s">
        <v>112</v>
      </c>
      <c r="L395" s="32" t="s">
        <v>30</v>
      </c>
      <c r="M395" s="32">
        <v>16976617</v>
      </c>
      <c r="N395" s="32">
        <v>415521</v>
      </c>
      <c r="O395" s="32">
        <v>17392138</v>
      </c>
      <c r="P395" s="32">
        <v>6611859</v>
      </c>
      <c r="R395" s="32">
        <v>6611859</v>
      </c>
      <c r="S395" s="32">
        <v>10780279</v>
      </c>
      <c r="T395" s="32">
        <v>4346888</v>
      </c>
      <c r="V395" s="20">
        <f>+$M395/$P395</f>
        <v>2.5676011844777693</v>
      </c>
      <c r="W395" s="18">
        <f>+$R395/$O395</f>
        <v>0.38016366935450951</v>
      </c>
      <c r="Y395" s="8">
        <f>+$T395/$S395</f>
        <v>0.40322592764064824</v>
      </c>
      <c r="AA395" s="35">
        <f>+$T395/$O395</f>
        <v>0.24993407940990348</v>
      </c>
    </row>
    <row r="396" spans="1:27" x14ac:dyDescent="0.3">
      <c r="A396" s="33">
        <v>12012</v>
      </c>
      <c r="B396" s="32" t="s">
        <v>32</v>
      </c>
      <c r="C396" s="32" t="s">
        <v>25</v>
      </c>
      <c r="D396" s="32">
        <v>830065750</v>
      </c>
      <c r="E396" s="32" t="s">
        <v>489</v>
      </c>
      <c r="F396" s="32" t="s">
        <v>58</v>
      </c>
      <c r="G396" s="32" t="s">
        <v>59</v>
      </c>
      <c r="H396" s="32" t="s">
        <v>27</v>
      </c>
      <c r="I396" s="32" t="s">
        <v>490</v>
      </c>
      <c r="J396" s="32" t="s">
        <v>29</v>
      </c>
      <c r="K396" s="32" t="s">
        <v>29</v>
      </c>
      <c r="L396" s="32" t="s">
        <v>30</v>
      </c>
      <c r="M396" s="32">
        <v>33366288</v>
      </c>
      <c r="N396" s="32">
        <v>3485821</v>
      </c>
      <c r="O396" s="32">
        <v>36852109</v>
      </c>
      <c r="P396" s="32">
        <v>3809795</v>
      </c>
      <c r="Q396" s="32">
        <v>2898340</v>
      </c>
      <c r="R396" s="32">
        <v>6708135</v>
      </c>
      <c r="S396" s="32">
        <v>30143974</v>
      </c>
      <c r="T396" s="32">
        <v>9221049</v>
      </c>
      <c r="U396" s="32">
        <v>1424789</v>
      </c>
      <c r="V396" s="20">
        <f>+$M396/$P396</f>
        <v>8.7580271379431185</v>
      </c>
      <c r="W396" s="18">
        <f>+$R396/$O396</f>
        <v>0.18202852379493395</v>
      </c>
      <c r="X396" s="32">
        <f>+$T396/$U396</f>
        <v>6.4718698698544133</v>
      </c>
      <c r="Y396" s="8">
        <f>+$T396/$S396</f>
        <v>0.30590024394262016</v>
      </c>
      <c r="AA396" s="35">
        <f>+$T396/$O396</f>
        <v>0.25021767410923484</v>
      </c>
    </row>
    <row r="397" spans="1:27" x14ac:dyDescent="0.3">
      <c r="A397" s="33">
        <v>26202</v>
      </c>
      <c r="B397" s="32" t="s">
        <v>32</v>
      </c>
      <c r="C397" s="32" t="s">
        <v>25</v>
      </c>
      <c r="D397" s="32">
        <v>900180069</v>
      </c>
      <c r="E397" s="32" t="s">
        <v>734</v>
      </c>
      <c r="F397" s="32" t="s">
        <v>58</v>
      </c>
      <c r="G397" s="32" t="s">
        <v>59</v>
      </c>
      <c r="H397" s="32" t="s">
        <v>51</v>
      </c>
      <c r="I397" s="32" t="s">
        <v>735</v>
      </c>
      <c r="J397" s="32" t="s">
        <v>29</v>
      </c>
      <c r="K397" s="32" t="s">
        <v>29</v>
      </c>
      <c r="L397" s="32" t="s">
        <v>30</v>
      </c>
      <c r="M397" s="32">
        <v>6446086</v>
      </c>
      <c r="N397" s="32">
        <v>330664</v>
      </c>
      <c r="O397" s="32">
        <v>6776750</v>
      </c>
      <c r="P397" s="32">
        <v>3565704</v>
      </c>
      <c r="Q397" s="32">
        <v>3805</v>
      </c>
      <c r="R397" s="32">
        <v>3569509</v>
      </c>
      <c r="S397" s="32">
        <v>3207241</v>
      </c>
      <c r="T397" s="32">
        <v>1714243</v>
      </c>
      <c r="U397" s="32">
        <v>62835</v>
      </c>
      <c r="V397" s="20">
        <f>+$M397/$P397</f>
        <v>1.8078017692999755</v>
      </c>
      <c r="W397" s="18">
        <f>+$R397/$O397</f>
        <v>0.52672874165344741</v>
      </c>
      <c r="X397" s="32">
        <f>+$T397/$U397</f>
        <v>27.281658311450624</v>
      </c>
      <c r="Y397" s="8">
        <f>+$T397/$S397</f>
        <v>0.5344914834900153</v>
      </c>
      <c r="AA397" s="35">
        <f>+$T397/$O397</f>
        <v>0.25295945696683514</v>
      </c>
    </row>
    <row r="398" spans="1:27" x14ac:dyDescent="0.3">
      <c r="A398" s="33">
        <v>4980</v>
      </c>
      <c r="B398" s="32" t="s">
        <v>24</v>
      </c>
      <c r="C398" s="32" t="s">
        <v>25</v>
      </c>
      <c r="D398" s="32">
        <v>900779576</v>
      </c>
      <c r="E398" s="32" t="s">
        <v>216</v>
      </c>
      <c r="F398" s="32" t="s">
        <v>58</v>
      </c>
      <c r="G398" s="32" t="s">
        <v>59</v>
      </c>
      <c r="H398" s="32" t="s">
        <v>27</v>
      </c>
      <c r="I398" s="32" t="s">
        <v>217</v>
      </c>
      <c r="J398" s="32" t="s">
        <v>29</v>
      </c>
      <c r="K398" s="32" t="s">
        <v>29</v>
      </c>
      <c r="L398" s="32" t="s">
        <v>30</v>
      </c>
      <c r="M398" s="32">
        <v>33618740</v>
      </c>
      <c r="N398" s="32">
        <v>4879471</v>
      </c>
      <c r="O398" s="32">
        <v>38498211</v>
      </c>
      <c r="P398" s="32">
        <v>21320473</v>
      </c>
      <c r="Q398" s="32">
        <v>6741487</v>
      </c>
      <c r="R398" s="32">
        <v>28061960</v>
      </c>
      <c r="S398" s="32">
        <v>10436251</v>
      </c>
      <c r="T398" s="32">
        <v>9752638</v>
      </c>
      <c r="U398" s="32">
        <v>4246700</v>
      </c>
      <c r="V398" s="20">
        <f>+$M398/$P398</f>
        <v>1.5768289943661193</v>
      </c>
      <c r="W398" s="18">
        <f>+$R398/$O398</f>
        <v>0.72891594884759714</v>
      </c>
      <c r="X398" s="32">
        <f>+$T398/$U398</f>
        <v>2.2965215343678622</v>
      </c>
      <c r="Y398" s="8">
        <f>+$T398/$S398</f>
        <v>0.93449630523451377</v>
      </c>
      <c r="AA398" s="35">
        <f>+$T398/$O398</f>
        <v>0.25332704420992447</v>
      </c>
    </row>
    <row r="399" spans="1:27" x14ac:dyDescent="0.3">
      <c r="A399" s="33">
        <v>2352</v>
      </c>
      <c r="B399" s="32" t="s">
        <v>24</v>
      </c>
      <c r="C399" s="32" t="s">
        <v>25</v>
      </c>
      <c r="D399" s="32">
        <v>860506831</v>
      </c>
      <c r="E399" s="32" t="s">
        <v>143</v>
      </c>
      <c r="F399" s="32" t="s">
        <v>58</v>
      </c>
      <c r="G399" s="32" t="s">
        <v>59</v>
      </c>
      <c r="H399" s="32" t="s">
        <v>27</v>
      </c>
      <c r="I399" s="32" t="s">
        <v>144</v>
      </c>
      <c r="J399" s="32" t="s">
        <v>29</v>
      </c>
      <c r="K399" s="32" t="s">
        <v>29</v>
      </c>
      <c r="L399" s="32" t="s">
        <v>30</v>
      </c>
      <c r="M399" s="32">
        <v>60797456</v>
      </c>
      <c r="N399" s="32">
        <v>10819192</v>
      </c>
      <c r="O399" s="32">
        <v>71616648</v>
      </c>
      <c r="P399" s="32">
        <v>32624475</v>
      </c>
      <c r="Q399" s="32">
        <v>8813706</v>
      </c>
      <c r="R399" s="32">
        <v>41438181</v>
      </c>
      <c r="S399" s="32">
        <v>30178467</v>
      </c>
      <c r="T399" s="32">
        <v>18177493</v>
      </c>
      <c r="U399" s="32">
        <v>456495</v>
      </c>
      <c r="V399" s="20">
        <f>+$M399/$P399</f>
        <v>1.8635535437735014</v>
      </c>
      <c r="W399" s="18">
        <f>+$R399/$O399</f>
        <v>0.57861100955185729</v>
      </c>
      <c r="X399" s="32">
        <f>+$T399/$U399</f>
        <v>39.819697915639821</v>
      </c>
      <c r="Y399" s="8">
        <f>+$T399/$S399</f>
        <v>0.60233321328084688</v>
      </c>
      <c r="AA399" s="35">
        <f>+$T399/$O399</f>
        <v>0.25381658465780194</v>
      </c>
    </row>
    <row r="400" spans="1:27" x14ac:dyDescent="0.3">
      <c r="A400" s="33">
        <v>276</v>
      </c>
      <c r="B400" s="32" t="s">
        <v>32</v>
      </c>
      <c r="C400" s="32" t="s">
        <v>25</v>
      </c>
      <c r="D400" s="32">
        <v>800009973</v>
      </c>
      <c r="E400" s="32" t="s">
        <v>268</v>
      </c>
      <c r="F400" s="32" t="s">
        <v>58</v>
      </c>
      <c r="G400" s="32" t="s">
        <v>59</v>
      </c>
      <c r="H400" s="32" t="s">
        <v>27</v>
      </c>
      <c r="I400" s="32" t="s">
        <v>269</v>
      </c>
      <c r="J400" s="32" t="s">
        <v>29</v>
      </c>
      <c r="K400" s="32" t="s">
        <v>29</v>
      </c>
      <c r="L400" s="32" t="s">
        <v>30</v>
      </c>
      <c r="M400" s="32">
        <v>7489388</v>
      </c>
      <c r="N400" s="32">
        <v>814664</v>
      </c>
      <c r="O400" s="32">
        <v>8304052</v>
      </c>
      <c r="P400" s="32">
        <v>3808380</v>
      </c>
      <c r="Q400" s="32">
        <v>331877</v>
      </c>
      <c r="R400" s="32">
        <v>4140257</v>
      </c>
      <c r="S400" s="32">
        <v>4163795</v>
      </c>
      <c r="T400" s="32">
        <v>2118043</v>
      </c>
      <c r="U400" s="32">
        <v>210472</v>
      </c>
      <c r="V400" s="20">
        <f>+$M400/$P400</f>
        <v>1.9665548080811264</v>
      </c>
      <c r="W400" s="18">
        <f>+$R400/$O400</f>
        <v>0.49858274008881448</v>
      </c>
      <c r="X400" s="32">
        <f>+$T400/$U400</f>
        <v>10.06330058155004</v>
      </c>
      <c r="Y400" s="8">
        <f>+$T400/$S400</f>
        <v>0.50868090287826373</v>
      </c>
      <c r="AA400" s="35">
        <f>+$T400/$O400</f>
        <v>0.25506138449036686</v>
      </c>
    </row>
    <row r="401" spans="1:27" x14ac:dyDescent="0.3">
      <c r="A401" s="33">
        <v>4556</v>
      </c>
      <c r="B401" s="32" t="s">
        <v>32</v>
      </c>
      <c r="C401" s="32" t="s">
        <v>25</v>
      </c>
      <c r="D401" s="32">
        <v>800226013</v>
      </c>
      <c r="E401" s="32" t="s">
        <v>354</v>
      </c>
      <c r="F401" s="32" t="s">
        <v>58</v>
      </c>
      <c r="G401" s="32" t="s">
        <v>59</v>
      </c>
      <c r="H401" s="32" t="s">
        <v>27</v>
      </c>
      <c r="I401" s="32" t="s">
        <v>355</v>
      </c>
      <c r="J401" s="32" t="s">
        <v>158</v>
      </c>
      <c r="K401" s="32" t="s">
        <v>159</v>
      </c>
      <c r="L401" s="32" t="s">
        <v>30</v>
      </c>
      <c r="M401" s="32">
        <v>6476023</v>
      </c>
      <c r="N401" s="32">
        <v>1565261</v>
      </c>
      <c r="O401" s="32">
        <v>8041284</v>
      </c>
      <c r="P401" s="32">
        <v>1559562</v>
      </c>
      <c r="Q401" s="32">
        <v>283524</v>
      </c>
      <c r="R401" s="32">
        <v>1843086</v>
      </c>
      <c r="S401" s="32">
        <v>6198198</v>
      </c>
      <c r="T401" s="32">
        <v>2065068</v>
      </c>
      <c r="U401" s="32">
        <v>187514</v>
      </c>
      <c r="V401" s="20">
        <f>+$M401/$P401</f>
        <v>4.1524626786238699</v>
      </c>
      <c r="W401" s="18">
        <f>+$R401/$O401</f>
        <v>0.22920294818588674</v>
      </c>
      <c r="X401" s="32">
        <f>+$T401/$U401</f>
        <v>11.012873705429994</v>
      </c>
      <c r="Y401" s="8">
        <f>+$T401/$S401</f>
        <v>0.33317231879330089</v>
      </c>
      <c r="AA401" s="35">
        <f>+$T401/$O401</f>
        <v>0.25680824107194822</v>
      </c>
    </row>
    <row r="402" spans="1:27" x14ac:dyDescent="0.3">
      <c r="A402" s="33">
        <v>1748</v>
      </c>
      <c r="B402" s="32" t="s">
        <v>32</v>
      </c>
      <c r="C402" s="32" t="s">
        <v>25</v>
      </c>
      <c r="D402" s="32">
        <v>800088568</v>
      </c>
      <c r="E402" s="32" t="s">
        <v>300</v>
      </c>
      <c r="F402" s="32" t="s">
        <v>58</v>
      </c>
      <c r="G402" s="32" t="s">
        <v>59</v>
      </c>
      <c r="H402" s="32" t="s">
        <v>44</v>
      </c>
      <c r="I402" s="32" t="s">
        <v>301</v>
      </c>
      <c r="J402" s="32" t="s">
        <v>29</v>
      </c>
      <c r="K402" s="32" t="s">
        <v>29</v>
      </c>
      <c r="L402" s="32" t="s">
        <v>30</v>
      </c>
      <c r="M402" s="32">
        <v>8066930</v>
      </c>
      <c r="N402" s="32">
        <v>309273</v>
      </c>
      <c r="O402" s="32">
        <v>8376203</v>
      </c>
      <c r="P402" s="32">
        <v>2848414</v>
      </c>
      <c r="R402" s="32">
        <v>2848414</v>
      </c>
      <c r="S402" s="32">
        <v>5527789</v>
      </c>
      <c r="T402" s="32">
        <v>2154272</v>
      </c>
      <c r="U402" s="32">
        <v>594004</v>
      </c>
      <c r="V402" s="20">
        <f>+$M402/$P402</f>
        <v>2.8320777808282083</v>
      </c>
      <c r="W402" s="18">
        <f>+$R402/$O402</f>
        <v>0.34006028745960432</v>
      </c>
      <c r="X402" s="32">
        <f>+$T402/$U402</f>
        <v>3.6266961165244678</v>
      </c>
      <c r="Y402" s="8">
        <f>+$T402/$S402</f>
        <v>0.38971675655492638</v>
      </c>
      <c r="AA402" s="35">
        <f>+$T402/$O402</f>
        <v>0.25718956429303347</v>
      </c>
    </row>
    <row r="403" spans="1:27" x14ac:dyDescent="0.3">
      <c r="A403" s="33">
        <v>26338</v>
      </c>
      <c r="B403" s="32" t="s">
        <v>32</v>
      </c>
      <c r="C403" s="32" t="s">
        <v>25</v>
      </c>
      <c r="D403" s="32">
        <v>900185676</v>
      </c>
      <c r="E403" s="32" t="s">
        <v>736</v>
      </c>
      <c r="F403" s="32" t="s">
        <v>58</v>
      </c>
      <c r="G403" s="32" t="s">
        <v>59</v>
      </c>
      <c r="H403" s="32" t="s">
        <v>27</v>
      </c>
      <c r="I403" s="32" t="s">
        <v>737</v>
      </c>
      <c r="J403" s="32" t="s">
        <v>46</v>
      </c>
      <c r="K403" s="32" t="s">
        <v>47</v>
      </c>
      <c r="L403" s="32" t="s">
        <v>30</v>
      </c>
      <c r="M403" s="32">
        <v>3268070</v>
      </c>
      <c r="N403" s="32">
        <v>1151255</v>
      </c>
      <c r="O403" s="32">
        <v>4419325</v>
      </c>
      <c r="P403" s="32">
        <v>576352</v>
      </c>
      <c r="Q403" s="32">
        <v>187798</v>
      </c>
      <c r="R403" s="32">
        <v>764150</v>
      </c>
      <c r="S403" s="32">
        <v>3655175</v>
      </c>
      <c r="T403" s="32">
        <v>1140543</v>
      </c>
      <c r="U403" s="32">
        <v>26221</v>
      </c>
      <c r="V403" s="20">
        <f>+$M403/$P403</f>
        <v>5.6702674754316806</v>
      </c>
      <c r="W403" s="18">
        <f>+$R403/$O403</f>
        <v>0.17291102147952458</v>
      </c>
      <c r="X403" s="32">
        <f>+$T403/$U403</f>
        <v>43.497311315357919</v>
      </c>
      <c r="Y403" s="8">
        <f>+$T403/$S403</f>
        <v>0.31203512827703189</v>
      </c>
      <c r="AA403" s="35">
        <f>+$T403/$O403</f>
        <v>0.25808081550915579</v>
      </c>
    </row>
    <row r="404" spans="1:27" x14ac:dyDescent="0.3">
      <c r="A404" s="33">
        <v>30410</v>
      </c>
      <c r="B404" s="32" t="s">
        <v>32</v>
      </c>
      <c r="C404" s="32" t="s">
        <v>25</v>
      </c>
      <c r="D404" s="32">
        <v>900341056</v>
      </c>
      <c r="E404" s="32" t="s">
        <v>785</v>
      </c>
      <c r="F404" s="32" t="s">
        <v>58</v>
      </c>
      <c r="G404" s="32" t="s">
        <v>59</v>
      </c>
      <c r="H404" s="32" t="s">
        <v>27</v>
      </c>
      <c r="I404" s="32" t="s">
        <v>786</v>
      </c>
      <c r="J404" s="32" t="s">
        <v>74</v>
      </c>
      <c r="K404" s="32" t="s">
        <v>112</v>
      </c>
      <c r="L404" s="32" t="s">
        <v>30</v>
      </c>
      <c r="M404" s="32">
        <v>2927722</v>
      </c>
      <c r="N404" s="32">
        <v>1528825</v>
      </c>
      <c r="O404" s="32">
        <v>4456547</v>
      </c>
      <c r="P404" s="32">
        <v>2362831</v>
      </c>
      <c r="Q404" s="32">
        <v>876543</v>
      </c>
      <c r="R404" s="32">
        <v>3239374</v>
      </c>
      <c r="S404" s="32">
        <v>1217173</v>
      </c>
      <c r="T404" s="32">
        <v>1151078</v>
      </c>
      <c r="U404" s="32">
        <v>393809</v>
      </c>
      <c r="V404" s="20">
        <f>+$M404/$P404</f>
        <v>1.2390738059556523</v>
      </c>
      <c r="W404" s="18">
        <f>+$R404/$O404</f>
        <v>0.72687980178375766</v>
      </c>
      <c r="X404" s="32">
        <f>+$T404/$U404</f>
        <v>2.9229347221622666</v>
      </c>
      <c r="Y404" s="8">
        <f>+$T404/$S404</f>
        <v>0.94569794104864302</v>
      </c>
      <c r="AA404" s="35">
        <f>+$T404/$O404</f>
        <v>0.25828920911189762</v>
      </c>
    </row>
    <row r="405" spans="1:27" x14ac:dyDescent="0.3">
      <c r="A405" s="33">
        <v>36678</v>
      </c>
      <c r="B405" s="32" t="s">
        <v>32</v>
      </c>
      <c r="C405" s="32" t="s">
        <v>25</v>
      </c>
      <c r="D405" s="32">
        <v>900544648</v>
      </c>
      <c r="E405" s="32" t="s">
        <v>891</v>
      </c>
      <c r="F405" s="32" t="s">
        <v>58</v>
      </c>
      <c r="G405" s="32" t="s">
        <v>59</v>
      </c>
      <c r="H405" s="32" t="s">
        <v>27</v>
      </c>
      <c r="I405" s="32" t="s">
        <v>892</v>
      </c>
      <c r="J405" s="32" t="s">
        <v>74</v>
      </c>
      <c r="K405" s="32" t="s">
        <v>705</v>
      </c>
      <c r="L405" s="32" t="s">
        <v>30</v>
      </c>
      <c r="M405" s="32">
        <v>3650985</v>
      </c>
      <c r="N405" s="32">
        <v>391412</v>
      </c>
      <c r="O405" s="32">
        <v>4042397</v>
      </c>
      <c r="P405" s="32">
        <v>1492180</v>
      </c>
      <c r="Q405" s="32">
        <v>1033699</v>
      </c>
      <c r="R405" s="32">
        <v>2525879</v>
      </c>
      <c r="S405" s="32">
        <v>1516518</v>
      </c>
      <c r="T405" s="32">
        <v>1053737</v>
      </c>
      <c r="V405" s="20">
        <f>+$M405/$P405</f>
        <v>2.4467457009208005</v>
      </c>
      <c r="W405" s="18">
        <f>+$R405/$O405</f>
        <v>0.6248468421087785</v>
      </c>
      <c r="Y405" s="8">
        <f>+$T405/$S405</f>
        <v>0.69483975791912789</v>
      </c>
      <c r="AA405" s="35">
        <f>+$T405/$O405</f>
        <v>0.26067132941173271</v>
      </c>
    </row>
    <row r="406" spans="1:27" x14ac:dyDescent="0.3">
      <c r="A406" s="33">
        <v>31354</v>
      </c>
      <c r="B406" s="32" t="s">
        <v>32</v>
      </c>
      <c r="C406" s="32" t="s">
        <v>25</v>
      </c>
      <c r="D406" s="32">
        <v>900371896</v>
      </c>
      <c r="E406" s="32" t="s">
        <v>808</v>
      </c>
      <c r="F406" s="32" t="s">
        <v>58</v>
      </c>
      <c r="G406" s="32" t="s">
        <v>59</v>
      </c>
      <c r="H406" s="32" t="s">
        <v>27</v>
      </c>
      <c r="I406" s="32" t="s">
        <v>809</v>
      </c>
      <c r="J406" s="32" t="s">
        <v>29</v>
      </c>
      <c r="K406" s="32" t="s">
        <v>29</v>
      </c>
      <c r="L406" s="32" t="s">
        <v>30</v>
      </c>
      <c r="M406" s="32">
        <v>1348838</v>
      </c>
      <c r="N406" s="32">
        <v>6162</v>
      </c>
      <c r="O406" s="32">
        <v>1355000</v>
      </c>
      <c r="P406" s="32">
        <v>574765</v>
      </c>
      <c r="R406" s="32">
        <v>574765</v>
      </c>
      <c r="S406" s="32">
        <v>780235</v>
      </c>
      <c r="T406" s="32">
        <v>354357</v>
      </c>
      <c r="U406" s="32">
        <v>41534</v>
      </c>
      <c r="V406" s="20">
        <f>+$M406/$P406</f>
        <v>2.3467643297695582</v>
      </c>
      <c r="W406" s="18">
        <f>+$R406/$O406</f>
        <v>0.42418081180811806</v>
      </c>
      <c r="X406" s="32">
        <f>+$T406/$U406</f>
        <v>8.5317330379929697</v>
      </c>
      <c r="Y406" s="8">
        <f>+$T406/$S406</f>
        <v>0.45416701378430857</v>
      </c>
      <c r="AA406" s="35">
        <f>+$T406/$O406</f>
        <v>0.26151808118081182</v>
      </c>
    </row>
    <row r="407" spans="1:27" x14ac:dyDescent="0.3">
      <c r="A407" s="33">
        <v>10454</v>
      </c>
      <c r="B407" s="32" t="s">
        <v>32</v>
      </c>
      <c r="C407" s="32" t="s">
        <v>25</v>
      </c>
      <c r="D407" s="32">
        <v>830014011</v>
      </c>
      <c r="E407" s="32" t="s">
        <v>441</v>
      </c>
      <c r="F407" s="32" t="s">
        <v>58</v>
      </c>
      <c r="G407" s="32" t="s">
        <v>59</v>
      </c>
      <c r="H407" s="32" t="s">
        <v>51</v>
      </c>
      <c r="I407" s="32" t="s">
        <v>442</v>
      </c>
      <c r="J407" s="32" t="s">
        <v>29</v>
      </c>
      <c r="K407" s="32" t="s">
        <v>29</v>
      </c>
      <c r="L407" s="32" t="s">
        <v>30</v>
      </c>
      <c r="M407" s="32">
        <v>21611984</v>
      </c>
      <c r="N407" s="32">
        <v>301842</v>
      </c>
      <c r="O407" s="32">
        <v>21913826</v>
      </c>
      <c r="P407" s="32">
        <v>2088590</v>
      </c>
      <c r="Q407" s="32">
        <v>1073232</v>
      </c>
      <c r="R407" s="32">
        <v>3161822</v>
      </c>
      <c r="S407" s="32">
        <v>18752004</v>
      </c>
      <c r="T407" s="32">
        <v>5737477</v>
      </c>
      <c r="U407" s="32">
        <v>2703924</v>
      </c>
      <c r="V407" s="20">
        <f>+$M407/$P407</f>
        <v>10.347643146811963</v>
      </c>
      <c r="W407" s="18">
        <f>+$R407/$O407</f>
        <v>0.14428434359203179</v>
      </c>
      <c r="X407" s="32">
        <f>+$T407/$U407</f>
        <v>2.121907642374564</v>
      </c>
      <c r="Y407" s="8">
        <f>+$T407/$S407</f>
        <v>0.30596607167959222</v>
      </c>
      <c r="AA407" s="35">
        <f>+$T407/$O407</f>
        <v>0.2618199578658697</v>
      </c>
    </row>
    <row r="408" spans="1:27" x14ac:dyDescent="0.3">
      <c r="A408" s="33">
        <v>10202</v>
      </c>
      <c r="B408" s="32" t="s">
        <v>32</v>
      </c>
      <c r="C408" s="32" t="s">
        <v>25</v>
      </c>
      <c r="D408" s="32">
        <v>830005062</v>
      </c>
      <c r="E408" s="32" t="s">
        <v>427</v>
      </c>
      <c r="F408" s="32" t="s">
        <v>58</v>
      </c>
      <c r="G408" s="32" t="s">
        <v>59</v>
      </c>
      <c r="H408" s="32" t="s">
        <v>27</v>
      </c>
      <c r="I408" s="32" t="s">
        <v>428</v>
      </c>
      <c r="J408" s="32" t="s">
        <v>29</v>
      </c>
      <c r="K408" s="32" t="s">
        <v>29</v>
      </c>
      <c r="L408" s="32" t="s">
        <v>30</v>
      </c>
      <c r="M408" s="32">
        <v>6404202</v>
      </c>
      <c r="N408" s="32">
        <v>108647</v>
      </c>
      <c r="O408" s="32">
        <v>6512849</v>
      </c>
      <c r="P408" s="32">
        <v>859771</v>
      </c>
      <c r="R408" s="32">
        <v>859771</v>
      </c>
      <c r="S408" s="32">
        <v>5653078</v>
      </c>
      <c r="T408" s="32">
        <v>1737806</v>
      </c>
      <c r="U408" s="32">
        <v>65095</v>
      </c>
      <c r="V408" s="20">
        <f>+$M408/$P408</f>
        <v>7.4487299525106101</v>
      </c>
      <c r="W408" s="18">
        <f>+$R408/$O408</f>
        <v>0.13201150525676245</v>
      </c>
      <c r="X408" s="32">
        <f>+$T408/$U408</f>
        <v>26.696459021430218</v>
      </c>
      <c r="Y408" s="8">
        <f>+$T408/$S408</f>
        <v>0.30740881339334075</v>
      </c>
      <c r="AA408" s="35">
        <f>+$T408/$O408</f>
        <v>0.26682731320809067</v>
      </c>
    </row>
    <row r="409" spans="1:27" x14ac:dyDescent="0.3">
      <c r="A409" s="33">
        <v>35568</v>
      </c>
      <c r="B409" s="32" t="s">
        <v>32</v>
      </c>
      <c r="C409" s="32" t="s">
        <v>25</v>
      </c>
      <c r="D409" s="32">
        <v>900499033</v>
      </c>
      <c r="E409" s="32" t="s">
        <v>871</v>
      </c>
      <c r="F409" s="32" t="s">
        <v>58</v>
      </c>
      <c r="G409" s="32" t="s">
        <v>59</v>
      </c>
      <c r="H409" s="32" t="s">
        <v>27</v>
      </c>
      <c r="I409" s="32" t="s">
        <v>872</v>
      </c>
      <c r="J409" s="32" t="s">
        <v>29</v>
      </c>
      <c r="K409" s="32" t="s">
        <v>29</v>
      </c>
      <c r="L409" s="32" t="s">
        <v>30</v>
      </c>
      <c r="M409" s="32">
        <v>7626369</v>
      </c>
      <c r="N409" s="32">
        <v>492460</v>
      </c>
      <c r="O409" s="32">
        <v>8118829</v>
      </c>
      <c r="P409" s="32">
        <v>3313284</v>
      </c>
      <c r="R409" s="32">
        <v>3313284</v>
      </c>
      <c r="S409" s="32">
        <v>4805545</v>
      </c>
      <c r="T409" s="32">
        <v>2176154</v>
      </c>
      <c r="U409" s="32">
        <v>122768</v>
      </c>
      <c r="V409" s="20">
        <f>+$M409/$P409</f>
        <v>2.3017552977649971</v>
      </c>
      <c r="W409" s="18">
        <f>+$R409/$O409</f>
        <v>0.40809875414299279</v>
      </c>
      <c r="X409" s="32">
        <f>+$T409/$U409</f>
        <v>17.725742864590121</v>
      </c>
      <c r="Y409" s="8">
        <f>+$T409/$S409</f>
        <v>0.45284228948017341</v>
      </c>
      <c r="AA409" s="35">
        <f>+$T409/$O409</f>
        <v>0.26803791532005417</v>
      </c>
    </row>
    <row r="410" spans="1:27" x14ac:dyDescent="0.3">
      <c r="A410" s="33">
        <v>26798</v>
      </c>
      <c r="B410" s="32" t="s">
        <v>32</v>
      </c>
      <c r="C410" s="32" t="s">
        <v>25</v>
      </c>
      <c r="D410" s="32">
        <v>900202168</v>
      </c>
      <c r="E410" s="32" t="s">
        <v>744</v>
      </c>
      <c r="F410" s="32" t="s">
        <v>58</v>
      </c>
      <c r="G410" s="32" t="s">
        <v>59</v>
      </c>
      <c r="H410" s="32" t="s">
        <v>51</v>
      </c>
      <c r="I410" s="32" t="s">
        <v>745</v>
      </c>
      <c r="J410" s="32" t="s">
        <v>29</v>
      </c>
      <c r="K410" s="32" t="s">
        <v>29</v>
      </c>
      <c r="L410" s="32" t="s">
        <v>30</v>
      </c>
      <c r="M410" s="32">
        <v>42754016</v>
      </c>
      <c r="N410" s="32">
        <v>762213</v>
      </c>
      <c r="O410" s="32">
        <v>43516229</v>
      </c>
      <c r="P410" s="32">
        <v>2118047</v>
      </c>
      <c r="Q410" s="32">
        <v>31187837</v>
      </c>
      <c r="R410" s="32">
        <v>33305884</v>
      </c>
      <c r="S410" s="32">
        <v>10210345</v>
      </c>
      <c r="T410" s="32">
        <v>11720198</v>
      </c>
      <c r="V410" s="20">
        <f>+$M410/$P410</f>
        <v>20.185584172589181</v>
      </c>
      <c r="W410" s="18">
        <f>+$R410/$O410</f>
        <v>0.76536696228894285</v>
      </c>
      <c r="Y410" s="8">
        <f>+$T410/$S410</f>
        <v>1.1478748269524683</v>
      </c>
      <c r="AA410" s="35">
        <f>+$T410/$O410</f>
        <v>0.26932935755991172</v>
      </c>
    </row>
    <row r="411" spans="1:27" x14ac:dyDescent="0.3">
      <c r="A411" s="33">
        <v>25606</v>
      </c>
      <c r="B411" s="32" t="s">
        <v>32</v>
      </c>
      <c r="C411" s="32" t="s">
        <v>25</v>
      </c>
      <c r="D411" s="32">
        <v>900157835</v>
      </c>
      <c r="E411" s="32" t="s">
        <v>722</v>
      </c>
      <c r="F411" s="32" t="s">
        <v>58</v>
      </c>
      <c r="G411" s="32" t="s">
        <v>59</v>
      </c>
      <c r="H411" s="32" t="s">
        <v>51</v>
      </c>
      <c r="I411" s="32" t="s">
        <v>723</v>
      </c>
      <c r="J411" s="32" t="s">
        <v>29</v>
      </c>
      <c r="K411" s="32" t="s">
        <v>29</v>
      </c>
      <c r="L411" s="32" t="s">
        <v>30</v>
      </c>
      <c r="M411" s="32">
        <v>2172243</v>
      </c>
      <c r="N411" s="32">
        <v>426894</v>
      </c>
      <c r="O411" s="32">
        <v>2599137</v>
      </c>
      <c r="P411" s="32">
        <v>1737173</v>
      </c>
      <c r="R411" s="32">
        <v>1737173</v>
      </c>
      <c r="S411" s="32">
        <v>861964</v>
      </c>
      <c r="T411" s="32">
        <v>704516</v>
      </c>
      <c r="U411" s="32">
        <v>185201</v>
      </c>
      <c r="V411" s="20">
        <f>+$M411/$P411</f>
        <v>1.2504471345110706</v>
      </c>
      <c r="W411" s="18">
        <f>+$R411/$O411</f>
        <v>0.66836530740780498</v>
      </c>
      <c r="X411" s="32">
        <f>+$T411/$U411</f>
        <v>3.8040615331450693</v>
      </c>
      <c r="Y411" s="8">
        <f>+$T411/$S411</f>
        <v>0.81733807908450928</v>
      </c>
      <c r="AA411" s="35">
        <f>+$T411/$O411</f>
        <v>0.27105766260108644</v>
      </c>
    </row>
    <row r="412" spans="1:27" x14ac:dyDescent="0.3">
      <c r="A412" s="33">
        <v>130</v>
      </c>
      <c r="B412" s="32" t="s">
        <v>31</v>
      </c>
      <c r="C412" s="32" t="s">
        <v>25</v>
      </c>
      <c r="D412" s="32">
        <v>800127132</v>
      </c>
      <c r="E412" s="32" t="s">
        <v>243</v>
      </c>
      <c r="F412" s="32" t="s">
        <v>58</v>
      </c>
      <c r="G412" s="32" t="s">
        <v>59</v>
      </c>
      <c r="H412" s="32" t="s">
        <v>44</v>
      </c>
      <c r="I412" s="32" t="s">
        <v>244</v>
      </c>
      <c r="J412" s="32" t="s">
        <v>29</v>
      </c>
      <c r="K412" s="32" t="s">
        <v>29</v>
      </c>
      <c r="L412" s="32" t="s">
        <v>30</v>
      </c>
      <c r="M412" s="32">
        <v>100401512</v>
      </c>
      <c r="N412" s="32">
        <v>14246245</v>
      </c>
      <c r="O412" s="32">
        <v>114647757</v>
      </c>
      <c r="P412" s="32">
        <v>23557751</v>
      </c>
      <c r="Q412" s="32">
        <v>278230</v>
      </c>
      <c r="R412" s="32">
        <v>23835981</v>
      </c>
      <c r="S412" s="32">
        <v>90811776</v>
      </c>
      <c r="T412" s="32">
        <v>31118885</v>
      </c>
      <c r="U412" s="32">
        <v>3225168</v>
      </c>
      <c r="V412" s="20">
        <f>+$M412/$P412</f>
        <v>4.2619311155805999</v>
      </c>
      <c r="W412" s="18">
        <f>+$R412/$O412</f>
        <v>0.20790621311501106</v>
      </c>
      <c r="X412" s="32">
        <f>+$T412/$U412</f>
        <v>9.6487640333774856</v>
      </c>
      <c r="Y412" s="8">
        <f>+$T412/$S412</f>
        <v>0.34267455577567385</v>
      </c>
      <c r="AA412" s="35">
        <f>+$T412/$O412</f>
        <v>0.27143038655348484</v>
      </c>
    </row>
    <row r="413" spans="1:27" x14ac:dyDescent="0.3">
      <c r="A413" s="33">
        <v>41020</v>
      </c>
      <c r="B413" s="32" t="s">
        <v>32</v>
      </c>
      <c r="C413" s="32" t="s">
        <v>25</v>
      </c>
      <c r="D413" s="32">
        <v>900812558</v>
      </c>
      <c r="E413" s="32" t="s">
        <v>938</v>
      </c>
      <c r="F413" s="32" t="s">
        <v>58</v>
      </c>
      <c r="G413" s="32" t="s">
        <v>59</v>
      </c>
      <c r="H413" s="32" t="s">
        <v>27</v>
      </c>
      <c r="I413" s="32" t="s">
        <v>939</v>
      </c>
      <c r="J413" s="32" t="s">
        <v>384</v>
      </c>
      <c r="K413" s="32" t="s">
        <v>385</v>
      </c>
      <c r="L413" s="32" t="s">
        <v>30</v>
      </c>
      <c r="M413" s="32">
        <v>18360368</v>
      </c>
      <c r="N413" s="32">
        <v>8279627</v>
      </c>
      <c r="O413" s="32">
        <v>26639995</v>
      </c>
      <c r="P413" s="32">
        <v>4585173</v>
      </c>
      <c r="R413" s="32">
        <v>4585173</v>
      </c>
      <c r="S413" s="32">
        <v>22054822</v>
      </c>
      <c r="T413" s="32">
        <v>7403168</v>
      </c>
      <c r="V413" s="20">
        <f>+$M413/$P413</f>
        <v>4.0042912230356409</v>
      </c>
      <c r="W413" s="18">
        <f>+$R413/$O413</f>
        <v>0.17211613590768315</v>
      </c>
      <c r="Y413" s="8">
        <f>+$T413/$S413</f>
        <v>0.33567117431281013</v>
      </c>
      <c r="AA413" s="35">
        <f>+$T413/$O413</f>
        <v>0.27789674885449489</v>
      </c>
    </row>
    <row r="414" spans="1:27" x14ac:dyDescent="0.3">
      <c r="A414" s="33">
        <v>1896</v>
      </c>
      <c r="B414" s="32" t="s">
        <v>24</v>
      </c>
      <c r="C414" s="32" t="s">
        <v>25</v>
      </c>
      <c r="D414" s="32">
        <v>860001911</v>
      </c>
      <c r="E414" s="32" t="s">
        <v>115</v>
      </c>
      <c r="F414" s="32" t="s">
        <v>58</v>
      </c>
      <c r="G414" s="32" t="s">
        <v>59</v>
      </c>
      <c r="H414" s="32" t="s">
        <v>27</v>
      </c>
      <c r="I414" s="32" t="s">
        <v>116</v>
      </c>
      <c r="J414" s="32" t="s">
        <v>29</v>
      </c>
      <c r="K414" s="32" t="s">
        <v>29</v>
      </c>
      <c r="L414" s="32" t="s">
        <v>30</v>
      </c>
      <c r="M414" s="32">
        <v>39834549</v>
      </c>
      <c r="N414" s="32">
        <v>3477526</v>
      </c>
      <c r="O414" s="32">
        <v>43312075</v>
      </c>
      <c r="P414" s="32">
        <v>23888911</v>
      </c>
      <c r="Q414" s="32">
        <v>2081982</v>
      </c>
      <c r="R414" s="32">
        <v>25970893</v>
      </c>
      <c r="S414" s="32">
        <v>17341182</v>
      </c>
      <c r="T414" s="32">
        <v>12186092</v>
      </c>
      <c r="U414" s="32">
        <v>5086309</v>
      </c>
      <c r="V414" s="20">
        <f>+$M414/$P414</f>
        <v>1.6674912054383726</v>
      </c>
      <c r="W414" s="18">
        <f>+$R414/$O414</f>
        <v>0.59962246094189664</v>
      </c>
      <c r="X414" s="32">
        <f>+$T414/$U414</f>
        <v>2.3958615176545508</v>
      </c>
      <c r="Y414" s="8">
        <f>+$T414/$S414</f>
        <v>0.70272556968723354</v>
      </c>
      <c r="AA414" s="35">
        <f>+$T414/$O414</f>
        <v>0.28135553422457826</v>
      </c>
    </row>
    <row r="415" spans="1:27" x14ac:dyDescent="0.3">
      <c r="A415" s="33">
        <v>10414</v>
      </c>
      <c r="B415" s="32" t="s">
        <v>32</v>
      </c>
      <c r="C415" s="32" t="s">
        <v>25</v>
      </c>
      <c r="D415" s="32">
        <v>830012595</v>
      </c>
      <c r="E415" s="32" t="s">
        <v>435</v>
      </c>
      <c r="F415" s="32" t="s">
        <v>58</v>
      </c>
      <c r="G415" s="32" t="s">
        <v>59</v>
      </c>
      <c r="H415" s="32" t="s">
        <v>27</v>
      </c>
      <c r="I415" s="32" t="s">
        <v>436</v>
      </c>
      <c r="J415" s="32" t="s">
        <v>74</v>
      </c>
      <c r="K415" s="32" t="s">
        <v>240</v>
      </c>
      <c r="L415" s="32" t="s">
        <v>30</v>
      </c>
      <c r="M415" s="32">
        <v>63077669</v>
      </c>
      <c r="N415" s="32">
        <v>2810185</v>
      </c>
      <c r="O415" s="32">
        <v>65887854</v>
      </c>
      <c r="P415" s="32">
        <v>6781799</v>
      </c>
      <c r="Q415" s="32">
        <v>7918919</v>
      </c>
      <c r="R415" s="32">
        <v>14700718</v>
      </c>
      <c r="S415" s="32">
        <v>51187136</v>
      </c>
      <c r="T415" s="32">
        <v>18765027</v>
      </c>
      <c r="V415" s="20">
        <f>+$M415/$P415</f>
        <v>9.3010230766202309</v>
      </c>
      <c r="W415" s="18">
        <f>+$R415/$O415</f>
        <v>0.22311726832080461</v>
      </c>
      <c r="Y415" s="8">
        <f>+$T415/$S415</f>
        <v>0.36659654097466987</v>
      </c>
      <c r="AA415" s="35">
        <f>+$T415/$O415</f>
        <v>0.28480252217654561</v>
      </c>
    </row>
    <row r="416" spans="1:27" x14ac:dyDescent="0.3">
      <c r="A416" s="33">
        <v>34734</v>
      </c>
      <c r="B416" s="32" t="s">
        <v>32</v>
      </c>
      <c r="C416" s="32" t="s">
        <v>25</v>
      </c>
      <c r="D416" s="32">
        <v>900471382</v>
      </c>
      <c r="E416" s="32" t="s">
        <v>854</v>
      </c>
      <c r="F416" s="32" t="s">
        <v>58</v>
      </c>
      <c r="G416" s="32" t="s">
        <v>59</v>
      </c>
      <c r="H416" s="32" t="s">
        <v>27</v>
      </c>
      <c r="I416" s="32" t="s">
        <v>855</v>
      </c>
      <c r="J416" s="32" t="s">
        <v>158</v>
      </c>
      <c r="K416" s="32" t="s">
        <v>247</v>
      </c>
      <c r="L416" s="32" t="s">
        <v>30</v>
      </c>
      <c r="M416" s="32">
        <v>4970215</v>
      </c>
      <c r="N416" s="32">
        <v>855994</v>
      </c>
      <c r="O416" s="32">
        <v>5826209</v>
      </c>
      <c r="P416" s="32">
        <v>1288873</v>
      </c>
      <c r="Q416" s="32">
        <v>9191</v>
      </c>
      <c r="R416" s="32">
        <v>1298064</v>
      </c>
      <c r="S416" s="32">
        <v>4528145</v>
      </c>
      <c r="T416" s="32">
        <v>1701278</v>
      </c>
      <c r="U416" s="32">
        <v>298776</v>
      </c>
      <c r="V416" s="20">
        <f>+$M416/$P416</f>
        <v>3.8562488313433518</v>
      </c>
      <c r="W416" s="18">
        <f>+$R416/$O416</f>
        <v>0.22279736274479683</v>
      </c>
      <c r="X416" s="32">
        <f>+$T416/$U416</f>
        <v>5.6941588347122929</v>
      </c>
      <c r="Y416" s="8">
        <f>+$T416/$S416</f>
        <v>0.37571190851883057</v>
      </c>
      <c r="AA416" s="35">
        <f>+$T416/$O416</f>
        <v>0.29200428614902074</v>
      </c>
    </row>
    <row r="417" spans="1:27" x14ac:dyDescent="0.3">
      <c r="A417" s="33">
        <v>18</v>
      </c>
      <c r="B417" s="32" t="s">
        <v>31</v>
      </c>
      <c r="C417" s="32" t="s">
        <v>25</v>
      </c>
      <c r="D417" s="32">
        <v>800002482</v>
      </c>
      <c r="E417" s="32" t="s">
        <v>241</v>
      </c>
      <c r="F417" s="32" t="s">
        <v>58</v>
      </c>
      <c r="G417" s="32" t="s">
        <v>59</v>
      </c>
      <c r="H417" s="32" t="s">
        <v>27</v>
      </c>
      <c r="I417" s="32" t="s">
        <v>242</v>
      </c>
      <c r="J417" s="32" t="s">
        <v>41</v>
      </c>
      <c r="K417" s="32" t="s">
        <v>42</v>
      </c>
      <c r="L417" s="32" t="s">
        <v>30</v>
      </c>
      <c r="M417" s="32">
        <v>62090068</v>
      </c>
      <c r="N417" s="32">
        <v>8330818</v>
      </c>
      <c r="O417" s="32">
        <v>70420886</v>
      </c>
      <c r="P417" s="32">
        <v>37936385</v>
      </c>
      <c r="Q417" s="32">
        <v>4317724</v>
      </c>
      <c r="R417" s="32">
        <v>42254109</v>
      </c>
      <c r="S417" s="32">
        <v>28166777</v>
      </c>
      <c r="T417" s="32">
        <v>20921466</v>
      </c>
      <c r="U417" s="32">
        <v>5233167</v>
      </c>
      <c r="V417" s="20">
        <f>+$M417/$P417</f>
        <v>1.6366891046682492</v>
      </c>
      <c r="W417" s="18">
        <f>+$R417/$O417</f>
        <v>0.60002239960457182</v>
      </c>
      <c r="X417" s="32">
        <f>+$T417/$U417</f>
        <v>3.9978594224109414</v>
      </c>
      <c r="Y417" s="8">
        <f>+$T417/$S417</f>
        <v>0.74277103127560529</v>
      </c>
      <c r="AA417" s="35">
        <f>+$T417/$O417</f>
        <v>0.29709177473285414</v>
      </c>
    </row>
    <row r="418" spans="1:27" x14ac:dyDescent="0.3">
      <c r="A418" s="33">
        <v>10672</v>
      </c>
      <c r="B418" s="32" t="s">
        <v>32</v>
      </c>
      <c r="C418" s="32" t="s">
        <v>25</v>
      </c>
      <c r="D418" s="32">
        <v>830021692</v>
      </c>
      <c r="E418" s="32" t="s">
        <v>449</v>
      </c>
      <c r="F418" s="32" t="s">
        <v>58</v>
      </c>
      <c r="G418" s="32" t="s">
        <v>59</v>
      </c>
      <c r="H418" s="32" t="s">
        <v>27</v>
      </c>
      <c r="I418" s="32" t="s">
        <v>450</v>
      </c>
      <c r="J418" s="32" t="s">
        <v>74</v>
      </c>
      <c r="K418" s="32" t="s">
        <v>112</v>
      </c>
      <c r="L418" s="32" t="s">
        <v>30</v>
      </c>
      <c r="M418" s="32">
        <v>14670241</v>
      </c>
      <c r="N418" s="32">
        <v>163976</v>
      </c>
      <c r="O418" s="32">
        <v>14834217</v>
      </c>
      <c r="P418" s="32">
        <v>8399248</v>
      </c>
      <c r="R418" s="32">
        <v>8399248</v>
      </c>
      <c r="S418" s="32">
        <v>6434969</v>
      </c>
      <c r="T418" s="32">
        <v>4414362</v>
      </c>
      <c r="U418" s="32">
        <v>1183040</v>
      </c>
      <c r="V418" s="20">
        <f>+$M418/$P418</f>
        <v>1.7466136254102749</v>
      </c>
      <c r="W418" s="18">
        <f>+$R418/$O418</f>
        <v>0.56620770749140314</v>
      </c>
      <c r="X418" s="32">
        <f>+$T418/$U418</f>
        <v>3.731371720313768</v>
      </c>
      <c r="Y418" s="8">
        <f>+$T418/$S418</f>
        <v>0.68599584551223169</v>
      </c>
      <c r="AA418" s="35">
        <f>+$T418/$O418</f>
        <v>0.29757971047612419</v>
      </c>
    </row>
    <row r="419" spans="1:27" x14ac:dyDescent="0.3">
      <c r="A419" s="33">
        <v>37370</v>
      </c>
      <c r="B419" s="32" t="s">
        <v>32</v>
      </c>
      <c r="C419" s="32" t="s">
        <v>25</v>
      </c>
      <c r="D419" s="32">
        <v>900573774</v>
      </c>
      <c r="E419" s="32" t="s">
        <v>901</v>
      </c>
      <c r="F419" s="32" t="s">
        <v>58</v>
      </c>
      <c r="G419" s="32" t="s">
        <v>59</v>
      </c>
      <c r="H419" s="32" t="s">
        <v>27</v>
      </c>
      <c r="I419" s="32" t="s">
        <v>902</v>
      </c>
      <c r="J419" s="32" t="s">
        <v>74</v>
      </c>
      <c r="K419" s="32" t="s">
        <v>112</v>
      </c>
      <c r="L419" s="32" t="s">
        <v>30</v>
      </c>
      <c r="M419" s="32">
        <v>11060572</v>
      </c>
      <c r="N419" s="32">
        <v>6063822</v>
      </c>
      <c r="O419" s="32">
        <v>17124394</v>
      </c>
      <c r="P419" s="32">
        <v>22206020</v>
      </c>
      <c r="Q419" s="32">
        <v>0</v>
      </c>
      <c r="R419" s="32">
        <v>22206020</v>
      </c>
      <c r="S419" s="32">
        <v>-5081626</v>
      </c>
      <c r="T419" s="32">
        <v>5122568</v>
      </c>
      <c r="V419" s="20">
        <f>+$M419/$P419</f>
        <v>0.49808889661452166</v>
      </c>
      <c r="W419" s="18">
        <f>+$R419/$O419</f>
        <v>1.2967477856442686</v>
      </c>
      <c r="Y419" s="8">
        <f>+$T419/$S419</f>
        <v>-1.0080568699861028</v>
      </c>
      <c r="AA419" s="35">
        <f>+$T419/$O419</f>
        <v>0.29913864397186846</v>
      </c>
    </row>
    <row r="420" spans="1:27" x14ac:dyDescent="0.3">
      <c r="A420" s="33">
        <v>14732</v>
      </c>
      <c r="B420" s="32" t="s">
        <v>32</v>
      </c>
      <c r="C420" s="32" t="s">
        <v>25</v>
      </c>
      <c r="D420" s="32">
        <v>830505238</v>
      </c>
      <c r="E420" s="32" t="s">
        <v>544</v>
      </c>
      <c r="F420" s="32" t="s">
        <v>58</v>
      </c>
      <c r="G420" s="32" t="s">
        <v>59</v>
      </c>
      <c r="H420" s="32" t="s">
        <v>27</v>
      </c>
      <c r="I420" s="32" t="s">
        <v>545</v>
      </c>
      <c r="J420" s="32" t="s">
        <v>546</v>
      </c>
      <c r="K420" s="32" t="s">
        <v>547</v>
      </c>
      <c r="L420" s="32" t="s">
        <v>30</v>
      </c>
      <c r="M420" s="32">
        <v>34415807</v>
      </c>
      <c r="N420" s="32">
        <v>581380</v>
      </c>
      <c r="O420" s="32">
        <v>34997187</v>
      </c>
      <c r="P420" s="32">
        <v>5439970</v>
      </c>
      <c r="Q420" s="32">
        <v>9946587</v>
      </c>
      <c r="R420" s="32">
        <v>15386557</v>
      </c>
      <c r="S420" s="32">
        <v>19610630</v>
      </c>
      <c r="T420" s="32">
        <v>10529293</v>
      </c>
      <c r="U420" s="32">
        <v>3010</v>
      </c>
      <c r="V420" s="20">
        <f>+$M420/$P420</f>
        <v>6.3264699989154352</v>
      </c>
      <c r="W420" s="18">
        <f>+$R420/$O420</f>
        <v>0.43965124968472469</v>
      </c>
      <c r="X420" s="32">
        <f>+$T420/$U420</f>
        <v>3498.1039867109635</v>
      </c>
      <c r="Y420" s="8">
        <f>+$T420/$S420</f>
        <v>0.53691763089712063</v>
      </c>
      <c r="AA420" s="35">
        <f>+$T420/$O420</f>
        <v>0.30086112349543981</v>
      </c>
    </row>
    <row r="421" spans="1:27" x14ac:dyDescent="0.3">
      <c r="A421" s="33">
        <v>23538</v>
      </c>
      <c r="B421" s="32" t="s">
        <v>32</v>
      </c>
      <c r="C421" s="32" t="s">
        <v>25</v>
      </c>
      <c r="D421" s="32">
        <v>900080090</v>
      </c>
      <c r="E421" s="32" t="s">
        <v>685</v>
      </c>
      <c r="F421" s="32" t="s">
        <v>58</v>
      </c>
      <c r="G421" s="32" t="s">
        <v>59</v>
      </c>
      <c r="H421" s="32" t="s">
        <v>51</v>
      </c>
      <c r="I421" s="32" t="s">
        <v>686</v>
      </c>
      <c r="J421" s="32" t="s">
        <v>29</v>
      </c>
      <c r="K421" s="32" t="s">
        <v>29</v>
      </c>
      <c r="L421" s="32" t="s">
        <v>30</v>
      </c>
      <c r="M421" s="32">
        <v>2658686</v>
      </c>
      <c r="N421" s="32">
        <v>242075</v>
      </c>
      <c r="O421" s="32">
        <v>2900761</v>
      </c>
      <c r="P421" s="32">
        <v>1518391</v>
      </c>
      <c r="Q421" s="32">
        <v>3918</v>
      </c>
      <c r="R421" s="32">
        <v>1522309</v>
      </c>
      <c r="S421" s="32">
        <v>1378452</v>
      </c>
      <c r="T421" s="32">
        <v>884891</v>
      </c>
      <c r="U421" s="32">
        <v>98944</v>
      </c>
      <c r="V421" s="20">
        <f>+$M421/$P421</f>
        <v>1.7509890403723416</v>
      </c>
      <c r="W421" s="18">
        <f>+$R421/$O421</f>
        <v>0.52479642411077643</v>
      </c>
      <c r="X421" s="32">
        <f>+$T421/$U421</f>
        <v>8.9433517949547223</v>
      </c>
      <c r="Y421" s="8">
        <f>+$T421/$S421</f>
        <v>0.6419454576583008</v>
      </c>
      <c r="AA421" s="35">
        <f>+$T421/$O421</f>
        <v>0.30505477700506867</v>
      </c>
    </row>
    <row r="422" spans="1:27" x14ac:dyDescent="0.3">
      <c r="A422" s="33">
        <v>12236</v>
      </c>
      <c r="B422" s="32" t="s">
        <v>32</v>
      </c>
      <c r="C422" s="32" t="s">
        <v>25</v>
      </c>
      <c r="D422" s="32">
        <v>830071701</v>
      </c>
      <c r="E422" s="32" t="s">
        <v>493</v>
      </c>
      <c r="F422" s="32" t="s">
        <v>58</v>
      </c>
      <c r="G422" s="32" t="s">
        <v>59</v>
      </c>
      <c r="H422" s="32" t="s">
        <v>27</v>
      </c>
      <c r="I422" s="32" t="s">
        <v>494</v>
      </c>
      <c r="J422" s="32" t="s">
        <v>29</v>
      </c>
      <c r="K422" s="32" t="s">
        <v>29</v>
      </c>
      <c r="L422" s="32" t="s">
        <v>30</v>
      </c>
      <c r="M422" s="32">
        <v>8317589</v>
      </c>
      <c r="N422" s="32">
        <v>1282805</v>
      </c>
      <c r="O422" s="32">
        <v>9600394</v>
      </c>
      <c r="P422" s="32">
        <v>3595057</v>
      </c>
      <c r="R422" s="32">
        <v>3595057</v>
      </c>
      <c r="S422" s="32">
        <v>6005337</v>
      </c>
      <c r="T422" s="32">
        <v>2944999</v>
      </c>
      <c r="U422" s="32">
        <v>540175</v>
      </c>
      <c r="V422" s="20">
        <f>+$M422/$P422</f>
        <v>2.3136181150952546</v>
      </c>
      <c r="W422" s="18">
        <f>+$R422/$O422</f>
        <v>0.37446973530461353</v>
      </c>
      <c r="X422" s="32">
        <f>+$T422/$U422</f>
        <v>5.4519350210579907</v>
      </c>
      <c r="Y422" s="8">
        <f>+$T422/$S422</f>
        <v>0.49039695857201687</v>
      </c>
      <c r="AA422" s="35">
        <f>+$T422/$O422</f>
        <v>0.3067581393013662</v>
      </c>
    </row>
    <row r="423" spans="1:27" x14ac:dyDescent="0.3">
      <c r="A423" s="33">
        <v>25022</v>
      </c>
      <c r="B423" s="32" t="s">
        <v>32</v>
      </c>
      <c r="C423" s="32" t="s">
        <v>25</v>
      </c>
      <c r="D423" s="32">
        <v>900136532</v>
      </c>
      <c r="E423" s="32" t="s">
        <v>708</v>
      </c>
      <c r="F423" s="32" t="s">
        <v>58</v>
      </c>
      <c r="G423" s="32" t="s">
        <v>59</v>
      </c>
      <c r="H423" s="32" t="s">
        <v>87</v>
      </c>
      <c r="I423" s="32" t="s">
        <v>709</v>
      </c>
      <c r="J423" s="32" t="s">
        <v>158</v>
      </c>
      <c r="K423" s="32" t="s">
        <v>247</v>
      </c>
      <c r="L423" s="32" t="s">
        <v>30</v>
      </c>
      <c r="M423" s="32">
        <v>20946048</v>
      </c>
      <c r="N423" s="32">
        <v>301182</v>
      </c>
      <c r="O423" s="32">
        <v>21247230</v>
      </c>
      <c r="P423" s="32">
        <v>10139931</v>
      </c>
      <c r="Q423" s="32">
        <v>130143</v>
      </c>
      <c r="R423" s="32">
        <v>10270074</v>
      </c>
      <c r="S423" s="32">
        <v>10977156</v>
      </c>
      <c r="T423" s="32">
        <v>6538726</v>
      </c>
      <c r="U423" s="32">
        <v>2411696</v>
      </c>
      <c r="V423" s="20">
        <f>+$M423/$P423</f>
        <v>2.0656992636340425</v>
      </c>
      <c r="W423" s="18">
        <f>+$R423/$O423</f>
        <v>0.48336060747683346</v>
      </c>
      <c r="X423" s="32">
        <f>+$T423/$U423</f>
        <v>2.7112563109114913</v>
      </c>
      <c r="Y423" s="8">
        <f>+$T423/$S423</f>
        <v>0.5956666735901357</v>
      </c>
      <c r="AA423" s="35">
        <f>+$T423/$O423</f>
        <v>0.30774486838990306</v>
      </c>
    </row>
    <row r="424" spans="1:27" x14ac:dyDescent="0.3">
      <c r="A424" s="33">
        <v>10350</v>
      </c>
      <c r="B424" s="32" t="s">
        <v>32</v>
      </c>
      <c r="C424" s="32" t="s">
        <v>25</v>
      </c>
      <c r="D424" s="32">
        <v>830010599</v>
      </c>
      <c r="E424" s="32" t="s">
        <v>433</v>
      </c>
      <c r="F424" s="32" t="s">
        <v>58</v>
      </c>
      <c r="G424" s="32" t="s">
        <v>59</v>
      </c>
      <c r="H424" s="32" t="s">
        <v>27</v>
      </c>
      <c r="I424" s="32" t="s">
        <v>434</v>
      </c>
      <c r="J424" s="32" t="s">
        <v>29</v>
      </c>
      <c r="K424" s="32" t="s">
        <v>29</v>
      </c>
      <c r="L424" s="32" t="s">
        <v>30</v>
      </c>
      <c r="M424" s="32">
        <v>2814764</v>
      </c>
      <c r="N424" s="32">
        <v>483580</v>
      </c>
      <c r="O424" s="32">
        <v>3298344</v>
      </c>
      <c r="P424" s="32">
        <v>665587</v>
      </c>
      <c r="R424" s="32">
        <v>665587</v>
      </c>
      <c r="S424" s="32">
        <v>2632757</v>
      </c>
      <c r="T424" s="32">
        <v>1016031</v>
      </c>
      <c r="V424" s="20">
        <f>+$M424/$P424</f>
        <v>4.2289948571711884</v>
      </c>
      <c r="W424" s="18">
        <f>+$R424/$O424</f>
        <v>0.20179429434892177</v>
      </c>
      <c r="Y424" s="8">
        <f>+$T424/$S424</f>
        <v>0.38591901949173435</v>
      </c>
      <c r="AA424" s="35">
        <f>+$T424/$O424</f>
        <v>0.30804276327757202</v>
      </c>
    </row>
    <row r="425" spans="1:27" x14ac:dyDescent="0.3">
      <c r="A425" s="33">
        <v>34108</v>
      </c>
      <c r="B425" s="32" t="s">
        <v>32</v>
      </c>
      <c r="C425" s="32" t="s">
        <v>25</v>
      </c>
      <c r="D425" s="32">
        <v>900451549</v>
      </c>
      <c r="E425" s="32" t="s">
        <v>848</v>
      </c>
      <c r="F425" s="32" t="s">
        <v>58</v>
      </c>
      <c r="G425" s="32" t="s">
        <v>59</v>
      </c>
      <c r="H425" s="32" t="s">
        <v>27</v>
      </c>
      <c r="I425" s="32" t="s">
        <v>849</v>
      </c>
      <c r="J425" s="32" t="s">
        <v>46</v>
      </c>
      <c r="K425" s="32" t="s">
        <v>47</v>
      </c>
      <c r="L425" s="32" t="s">
        <v>30</v>
      </c>
      <c r="M425" s="32">
        <v>49507670</v>
      </c>
      <c r="N425" s="32">
        <v>1941791</v>
      </c>
      <c r="O425" s="32">
        <v>51449461</v>
      </c>
      <c r="P425" s="32">
        <v>19181680</v>
      </c>
      <c r="Q425" s="32">
        <v>163373</v>
      </c>
      <c r="R425" s="32">
        <v>19345053</v>
      </c>
      <c r="S425" s="32">
        <v>32104408</v>
      </c>
      <c r="T425" s="32">
        <v>15997340</v>
      </c>
      <c r="U425" s="32">
        <v>5982061</v>
      </c>
      <c r="V425" s="20">
        <f>+$M425/$P425</f>
        <v>2.5809871710924175</v>
      </c>
      <c r="W425" s="18">
        <f>+$R425/$O425</f>
        <v>0.37600108191609627</v>
      </c>
      <c r="X425" s="32">
        <f>+$T425/$U425</f>
        <v>2.6742188018477244</v>
      </c>
      <c r="Y425" s="8">
        <f>+$T425/$S425</f>
        <v>0.49829107579245818</v>
      </c>
      <c r="AA425" s="35">
        <f>+$T425/$O425</f>
        <v>0.31093309218535836</v>
      </c>
    </row>
    <row r="426" spans="1:27" x14ac:dyDescent="0.3">
      <c r="A426" s="33">
        <v>38912</v>
      </c>
      <c r="B426" s="32" t="s">
        <v>32</v>
      </c>
      <c r="C426" s="32" t="s">
        <v>25</v>
      </c>
      <c r="D426" s="32">
        <v>900648909</v>
      </c>
      <c r="E426" s="32" t="s">
        <v>917</v>
      </c>
      <c r="F426" s="32" t="s">
        <v>58</v>
      </c>
      <c r="G426" s="32" t="s">
        <v>59</v>
      </c>
      <c r="H426" s="32" t="s">
        <v>27</v>
      </c>
      <c r="I426" s="32" t="s">
        <v>918</v>
      </c>
      <c r="J426" s="32" t="s">
        <v>384</v>
      </c>
      <c r="K426" s="32" t="s">
        <v>385</v>
      </c>
      <c r="L426" s="32" t="s">
        <v>30</v>
      </c>
      <c r="M426" s="32">
        <v>25479665</v>
      </c>
      <c r="N426" s="32">
        <v>1086762</v>
      </c>
      <c r="O426" s="32">
        <v>26566427</v>
      </c>
      <c r="P426" s="32">
        <v>4899541</v>
      </c>
      <c r="Q426" s="32">
        <v>18337600</v>
      </c>
      <c r="R426" s="32">
        <v>23237141</v>
      </c>
      <c r="S426" s="32">
        <v>3329286</v>
      </c>
      <c r="T426" s="32">
        <v>8438958</v>
      </c>
      <c r="U426" s="32">
        <v>4280438</v>
      </c>
      <c r="V426" s="20">
        <f>+$M426/$P426</f>
        <v>5.2004187739218839</v>
      </c>
      <c r="W426" s="18">
        <f>+$R426/$O426</f>
        <v>0.87468070132276354</v>
      </c>
      <c r="X426" s="32">
        <f>+$T426/$U426</f>
        <v>1.9715174007893586</v>
      </c>
      <c r="Y426" s="8">
        <f>+$T426/$S426</f>
        <v>2.534765111798746</v>
      </c>
      <c r="AA426" s="35">
        <f>+$T426/$O426</f>
        <v>0.31765498612214582</v>
      </c>
    </row>
    <row r="427" spans="1:27" x14ac:dyDescent="0.3">
      <c r="A427" s="33">
        <v>1434</v>
      </c>
      <c r="B427" s="32" t="s">
        <v>31</v>
      </c>
      <c r="C427" s="32" t="s">
        <v>25</v>
      </c>
      <c r="D427" s="32">
        <v>890940259</v>
      </c>
      <c r="E427" s="32" t="s">
        <v>259</v>
      </c>
      <c r="F427" s="32" t="s">
        <v>58</v>
      </c>
      <c r="G427" s="32" t="s">
        <v>59</v>
      </c>
      <c r="H427" s="32" t="s">
        <v>27</v>
      </c>
      <c r="I427" s="32" t="s">
        <v>260</v>
      </c>
      <c r="J427" s="32" t="s">
        <v>41</v>
      </c>
      <c r="K427" s="32" t="s">
        <v>42</v>
      </c>
      <c r="L427" s="32" t="s">
        <v>30</v>
      </c>
      <c r="M427" s="32">
        <v>26519259</v>
      </c>
      <c r="N427" s="32">
        <v>4129941</v>
      </c>
      <c r="O427" s="32">
        <v>30649200</v>
      </c>
      <c r="P427" s="32">
        <v>8826244</v>
      </c>
      <c r="Q427" s="32">
        <v>111976</v>
      </c>
      <c r="R427" s="32">
        <v>8938220</v>
      </c>
      <c r="S427" s="32">
        <v>21710980</v>
      </c>
      <c r="T427" s="32">
        <v>9766574</v>
      </c>
      <c r="U427" s="32">
        <v>2237411</v>
      </c>
      <c r="V427" s="20">
        <f>+$M427/$P427</f>
        <v>3.004591647364383</v>
      </c>
      <c r="W427" s="18">
        <f>+$R427/$O427</f>
        <v>0.29162979784137921</v>
      </c>
      <c r="X427" s="32">
        <f>+$T427/$U427</f>
        <v>4.3651229032126864</v>
      </c>
      <c r="Y427" s="8">
        <f>+$T427/$S427</f>
        <v>0.4498449171801549</v>
      </c>
      <c r="AA427" s="35">
        <f>+$T427/$O427</f>
        <v>0.31865673492293439</v>
      </c>
    </row>
    <row r="428" spans="1:27" x14ac:dyDescent="0.3">
      <c r="A428" s="33">
        <v>8030</v>
      </c>
      <c r="B428" s="32" t="s">
        <v>32</v>
      </c>
      <c r="C428" s="32" t="s">
        <v>25</v>
      </c>
      <c r="D428" s="32">
        <v>811014137</v>
      </c>
      <c r="E428" s="32" t="s">
        <v>404</v>
      </c>
      <c r="F428" s="32" t="s">
        <v>58</v>
      </c>
      <c r="G428" s="32" t="s">
        <v>59</v>
      </c>
      <c r="H428" s="32" t="s">
        <v>27</v>
      </c>
      <c r="I428" s="32" t="s">
        <v>405</v>
      </c>
      <c r="J428" s="32" t="s">
        <v>29</v>
      </c>
      <c r="K428" s="32" t="s">
        <v>29</v>
      </c>
      <c r="L428" s="32" t="s">
        <v>30</v>
      </c>
      <c r="M428" s="32">
        <v>4167589</v>
      </c>
      <c r="N428" s="32">
        <v>1454643</v>
      </c>
      <c r="O428" s="32">
        <v>5622232</v>
      </c>
      <c r="P428" s="32">
        <v>5428165</v>
      </c>
      <c r="R428" s="32">
        <v>5428165</v>
      </c>
      <c r="S428" s="32">
        <v>194067</v>
      </c>
      <c r="T428" s="32">
        <v>1843457</v>
      </c>
      <c r="U428" s="32">
        <v>1139869</v>
      </c>
      <c r="V428" s="20">
        <f>+$M428/$P428</f>
        <v>0.76777124497873594</v>
      </c>
      <c r="W428" s="18">
        <f>+$R428/$O428</f>
        <v>0.96548221418112945</v>
      </c>
      <c r="X428" s="32">
        <f>+$T428/$U428</f>
        <v>1.6172533861347225</v>
      </c>
      <c r="Y428" s="8">
        <f>+$T428/$S428</f>
        <v>9.4990750617054935</v>
      </c>
      <c r="AA428" s="35">
        <f>+$T428/$O428</f>
        <v>0.32788703845732442</v>
      </c>
    </row>
    <row r="429" spans="1:27" x14ac:dyDescent="0.3">
      <c r="A429" s="33">
        <v>14324</v>
      </c>
      <c r="B429" s="32" t="s">
        <v>32</v>
      </c>
      <c r="C429" s="32" t="s">
        <v>25</v>
      </c>
      <c r="D429" s="32">
        <v>830139893</v>
      </c>
      <c r="E429" s="32" t="s">
        <v>538</v>
      </c>
      <c r="F429" s="32" t="s">
        <v>58</v>
      </c>
      <c r="G429" s="32" t="s">
        <v>59</v>
      </c>
      <c r="H429" s="32" t="s">
        <v>27</v>
      </c>
      <c r="I429" s="32" t="s">
        <v>539</v>
      </c>
      <c r="J429" s="32" t="s">
        <v>29</v>
      </c>
      <c r="K429" s="32" t="s">
        <v>29</v>
      </c>
      <c r="L429" s="32" t="s">
        <v>30</v>
      </c>
      <c r="M429" s="32">
        <v>5727022</v>
      </c>
      <c r="N429" s="32">
        <v>1196736</v>
      </c>
      <c r="O429" s="32">
        <v>6923758</v>
      </c>
      <c r="P429" s="32">
        <v>1362970</v>
      </c>
      <c r="Q429" s="32">
        <v>762699</v>
      </c>
      <c r="R429" s="32">
        <v>2125669</v>
      </c>
      <c r="S429" s="32">
        <v>4798089</v>
      </c>
      <c r="T429" s="32">
        <v>2277804</v>
      </c>
      <c r="U429" s="32">
        <v>338830</v>
      </c>
      <c r="V429" s="20">
        <f>+$M429/$P429</f>
        <v>4.2018694468697033</v>
      </c>
      <c r="W429" s="18">
        <f>+$R429/$O429</f>
        <v>0.30701087473016819</v>
      </c>
      <c r="X429" s="32">
        <f>+$T429/$U429</f>
        <v>6.7225570345010777</v>
      </c>
      <c r="Y429" s="8">
        <f>+$T429/$S429</f>
        <v>0.47473150247942464</v>
      </c>
      <c r="AA429" s="35">
        <f>+$T429/$O429</f>
        <v>0.32898376864124945</v>
      </c>
    </row>
    <row r="430" spans="1:27" x14ac:dyDescent="0.3">
      <c r="A430" s="33">
        <v>466</v>
      </c>
      <c r="B430" s="32" t="s">
        <v>31</v>
      </c>
      <c r="C430" s="32" t="s">
        <v>25</v>
      </c>
      <c r="D430" s="32">
        <v>811041784</v>
      </c>
      <c r="E430" s="32" t="s">
        <v>250</v>
      </c>
      <c r="F430" s="32" t="s">
        <v>58</v>
      </c>
      <c r="G430" s="32" t="s">
        <v>59</v>
      </c>
      <c r="H430" s="32" t="s">
        <v>27</v>
      </c>
      <c r="I430" s="32" t="s">
        <v>251</v>
      </c>
      <c r="J430" s="32" t="s">
        <v>41</v>
      </c>
      <c r="K430" s="32" t="s">
        <v>63</v>
      </c>
      <c r="L430" s="32" t="s">
        <v>30</v>
      </c>
      <c r="M430" s="32">
        <v>67482670</v>
      </c>
      <c r="N430" s="32">
        <v>4627375</v>
      </c>
      <c r="O430" s="32">
        <v>72110045</v>
      </c>
      <c r="P430" s="32">
        <v>26633819</v>
      </c>
      <c r="Q430" s="32">
        <v>415378</v>
      </c>
      <c r="R430" s="32">
        <v>27049197</v>
      </c>
      <c r="S430" s="32">
        <v>45060848</v>
      </c>
      <c r="T430" s="32">
        <v>24411134</v>
      </c>
      <c r="U430" s="32">
        <v>16232273</v>
      </c>
      <c r="V430" s="20">
        <f>+$M430/$P430</f>
        <v>2.5337211310176735</v>
      </c>
      <c r="W430" s="18">
        <f>+$R430/$O430</f>
        <v>0.37510997254266032</v>
      </c>
      <c r="X430" s="32">
        <f>+$T430/$U430</f>
        <v>1.5038641846400687</v>
      </c>
      <c r="Y430" s="8">
        <f>+$T430/$S430</f>
        <v>0.5417371195499916</v>
      </c>
      <c r="AA430" s="35">
        <f>+$T430/$O430</f>
        <v>0.33852612351025435</v>
      </c>
    </row>
    <row r="431" spans="1:27" x14ac:dyDescent="0.3">
      <c r="A431" s="33">
        <v>2266</v>
      </c>
      <c r="B431" s="32" t="s">
        <v>960</v>
      </c>
      <c r="C431" s="32" t="s">
        <v>25</v>
      </c>
      <c r="D431" s="32">
        <v>900031030</v>
      </c>
      <c r="E431" s="32" t="s">
        <v>975</v>
      </c>
      <c r="F431" s="32" t="s">
        <v>58</v>
      </c>
      <c r="G431" s="32" t="s">
        <v>59</v>
      </c>
      <c r="H431" s="32" t="s">
        <v>27</v>
      </c>
      <c r="I431" s="32" t="s">
        <v>976</v>
      </c>
      <c r="J431" s="32" t="s">
        <v>46</v>
      </c>
      <c r="K431" s="32" t="s">
        <v>47</v>
      </c>
      <c r="L431" s="32" t="s">
        <v>30</v>
      </c>
      <c r="M431" s="32">
        <v>14604461</v>
      </c>
      <c r="N431" s="32">
        <v>9227906</v>
      </c>
      <c r="O431" s="32">
        <v>23832367</v>
      </c>
      <c r="P431" s="32">
        <v>4269129</v>
      </c>
      <c r="Q431" s="32">
        <v>12967605</v>
      </c>
      <c r="R431" s="32">
        <v>17236734</v>
      </c>
      <c r="S431" s="32">
        <v>6595633</v>
      </c>
      <c r="T431" s="32">
        <v>8165035</v>
      </c>
      <c r="U431" s="32">
        <v>2900386</v>
      </c>
      <c r="V431" s="20">
        <f>+$M431/$P431</f>
        <v>3.420946286701573</v>
      </c>
      <c r="W431" s="18">
        <f>+$R431/$O431</f>
        <v>0.72324893284834024</v>
      </c>
      <c r="X431" s="32">
        <f>+$T431/$U431</f>
        <v>2.8151546035596642</v>
      </c>
      <c r="Y431" s="8">
        <f>+$T431/$S431</f>
        <v>1.2379456225050727</v>
      </c>
      <c r="AA431" s="35">
        <f>+$T431/$O431</f>
        <v>0.34260277210400458</v>
      </c>
    </row>
    <row r="432" spans="1:27" x14ac:dyDescent="0.3">
      <c r="A432" s="33">
        <v>280</v>
      </c>
      <c r="B432" s="32" t="s">
        <v>960</v>
      </c>
      <c r="C432" s="32" t="s">
        <v>25</v>
      </c>
      <c r="D432" s="32">
        <v>800121151</v>
      </c>
      <c r="E432" s="32" t="s">
        <v>961</v>
      </c>
      <c r="F432" s="32" t="s">
        <v>58</v>
      </c>
      <c r="G432" s="32" t="s">
        <v>59</v>
      </c>
      <c r="H432" s="32" t="s">
        <v>44</v>
      </c>
      <c r="I432" s="32" t="s">
        <v>962</v>
      </c>
      <c r="J432" s="32" t="s">
        <v>74</v>
      </c>
      <c r="K432" s="32" t="s">
        <v>112</v>
      </c>
      <c r="L432" s="32" t="s">
        <v>30</v>
      </c>
      <c r="M432" s="32">
        <v>30151170</v>
      </c>
      <c r="N432" s="32">
        <v>5316214</v>
      </c>
      <c r="O432" s="32">
        <v>35467384</v>
      </c>
      <c r="P432" s="32">
        <v>18015334</v>
      </c>
      <c r="Q432" s="32">
        <v>1780215</v>
      </c>
      <c r="R432" s="32">
        <v>19795549</v>
      </c>
      <c r="S432" s="32">
        <v>15671835</v>
      </c>
      <c r="T432" s="32">
        <v>12168342</v>
      </c>
      <c r="U432" s="32">
        <v>4385222</v>
      </c>
      <c r="V432" s="20">
        <f>+$M432/$P432</f>
        <v>1.673639245322901</v>
      </c>
      <c r="W432" s="18">
        <f>+$R432/$O432</f>
        <v>0.55813388999876623</v>
      </c>
      <c r="X432" s="32">
        <f>+$T432/$U432</f>
        <v>2.7748519915297334</v>
      </c>
      <c r="Y432" s="8">
        <f>+$T432/$S432</f>
        <v>0.77644653609484782</v>
      </c>
      <c r="AA432" s="35">
        <f>+$T432/$O432</f>
        <v>0.34308541052816299</v>
      </c>
    </row>
    <row r="433" spans="1:28" x14ac:dyDescent="0.3">
      <c r="A433" s="33">
        <v>10126</v>
      </c>
      <c r="B433" s="32" t="s">
        <v>32</v>
      </c>
      <c r="C433" s="32" t="s">
        <v>25</v>
      </c>
      <c r="D433" s="32">
        <v>830001362</v>
      </c>
      <c r="E433" s="32" t="s">
        <v>423</v>
      </c>
      <c r="F433" s="32" t="s">
        <v>58</v>
      </c>
      <c r="G433" s="32" t="s">
        <v>59</v>
      </c>
      <c r="H433" s="32" t="s">
        <v>27</v>
      </c>
      <c r="I433" s="32" t="s">
        <v>424</v>
      </c>
      <c r="J433" s="32" t="s">
        <v>29</v>
      </c>
      <c r="K433" s="32" t="s">
        <v>29</v>
      </c>
      <c r="L433" s="32" t="s">
        <v>30</v>
      </c>
      <c r="M433" s="32">
        <v>12851259</v>
      </c>
      <c r="N433" s="32">
        <v>389419</v>
      </c>
      <c r="O433" s="32">
        <v>13240678</v>
      </c>
      <c r="P433" s="32">
        <v>7275492</v>
      </c>
      <c r="Q433" s="32">
        <v>22683</v>
      </c>
      <c r="R433" s="32">
        <v>7298175</v>
      </c>
      <c r="S433" s="32">
        <v>5942503</v>
      </c>
      <c r="T433" s="32">
        <v>4597997</v>
      </c>
      <c r="V433" s="20">
        <f>+$M433/$P433</f>
        <v>1.7663766244262245</v>
      </c>
      <c r="W433" s="18">
        <f>+$R433/$O433</f>
        <v>0.55119345096980688</v>
      </c>
      <c r="Y433" s="8">
        <f>+$T433/$S433</f>
        <v>0.77374752692594351</v>
      </c>
      <c r="AA433" s="35">
        <f>+$T433/$O433</f>
        <v>0.34726295738027918</v>
      </c>
    </row>
    <row r="434" spans="1:28" x14ac:dyDescent="0.3">
      <c r="A434" s="33">
        <v>2326</v>
      </c>
      <c r="B434" s="32" t="s">
        <v>32</v>
      </c>
      <c r="C434" s="32" t="s">
        <v>25</v>
      </c>
      <c r="D434" s="32">
        <v>800121606</v>
      </c>
      <c r="E434" s="32" t="s">
        <v>314</v>
      </c>
      <c r="F434" s="32" t="s">
        <v>58</v>
      </c>
      <c r="G434" s="32" t="s">
        <v>59</v>
      </c>
      <c r="H434" s="32" t="s">
        <v>51</v>
      </c>
      <c r="I434" s="32" t="s">
        <v>315</v>
      </c>
      <c r="J434" s="32" t="s">
        <v>29</v>
      </c>
      <c r="K434" s="32" t="s">
        <v>29</v>
      </c>
      <c r="L434" s="32" t="s">
        <v>30</v>
      </c>
      <c r="M434" s="32">
        <v>10730220</v>
      </c>
      <c r="N434" s="32">
        <v>1026133</v>
      </c>
      <c r="O434" s="32">
        <v>11756353</v>
      </c>
      <c r="P434" s="32">
        <v>3323884</v>
      </c>
      <c r="Q434" s="32">
        <v>784034</v>
      </c>
      <c r="R434" s="32">
        <v>4107918</v>
      </c>
      <c r="S434" s="32">
        <v>7648435</v>
      </c>
      <c r="T434" s="32">
        <v>4085841</v>
      </c>
      <c r="U434" s="32">
        <v>1745535</v>
      </c>
      <c r="V434" s="20">
        <f>+$M434/$P434</f>
        <v>3.228217350545326</v>
      </c>
      <c r="W434" s="18">
        <f>+$R434/$O434</f>
        <v>0.34942111724613917</v>
      </c>
      <c r="X434" s="32">
        <f>+$T434/$U434</f>
        <v>2.3407385128341742</v>
      </c>
      <c r="Y434" s="8">
        <f>+$T434/$S434</f>
        <v>0.53420614805512501</v>
      </c>
      <c r="AA434" s="35">
        <f>+$T434/$O434</f>
        <v>0.34754323896194678</v>
      </c>
    </row>
    <row r="435" spans="1:28" x14ac:dyDescent="0.3">
      <c r="A435" s="33">
        <v>5774</v>
      </c>
      <c r="B435" s="32" t="s">
        <v>24</v>
      </c>
      <c r="C435" s="32" t="s">
        <v>25</v>
      </c>
      <c r="D435" s="32">
        <v>901318588</v>
      </c>
      <c r="E435" s="32" t="s">
        <v>234</v>
      </c>
      <c r="F435" s="32" t="s">
        <v>58</v>
      </c>
      <c r="G435" s="32" t="s">
        <v>59</v>
      </c>
      <c r="H435" s="32" t="s">
        <v>27</v>
      </c>
      <c r="I435" s="32" t="s">
        <v>235</v>
      </c>
      <c r="J435" s="32" t="s">
        <v>29</v>
      </c>
      <c r="K435" s="32" t="s">
        <v>29</v>
      </c>
      <c r="L435" s="32" t="s">
        <v>30</v>
      </c>
      <c r="M435" s="32">
        <v>22521716</v>
      </c>
      <c r="N435" s="32">
        <v>579764</v>
      </c>
      <c r="O435" s="32">
        <v>23101480</v>
      </c>
      <c r="P435" s="32">
        <v>14651270</v>
      </c>
      <c r="Q435" s="32">
        <v>0</v>
      </c>
      <c r="R435" s="32">
        <v>14651270</v>
      </c>
      <c r="S435" s="32">
        <v>8450210</v>
      </c>
      <c r="T435" s="32">
        <v>8070309</v>
      </c>
      <c r="U435" s="32">
        <v>345378</v>
      </c>
      <c r="V435" s="20">
        <f>+$M435/$P435</f>
        <v>1.5371852405968902</v>
      </c>
      <c r="W435" s="18">
        <f>+$R435/$O435</f>
        <v>0.63421347896325253</v>
      </c>
      <c r="X435" s="32">
        <f>+$T435/$U435</f>
        <v>23.366598335736498</v>
      </c>
      <c r="Y435" s="8">
        <f>+$T435/$S435</f>
        <v>0.95504241906414156</v>
      </c>
      <c r="AA435" s="35">
        <f>+$T435/$O435</f>
        <v>0.34934164391199179</v>
      </c>
    </row>
    <row r="436" spans="1:28" x14ac:dyDescent="0.3">
      <c r="A436" s="33">
        <v>22928</v>
      </c>
      <c r="B436" s="32" t="s">
        <v>32</v>
      </c>
      <c r="C436" s="32" t="s">
        <v>25</v>
      </c>
      <c r="D436" s="32">
        <v>900057180</v>
      </c>
      <c r="E436" s="32" t="s">
        <v>48</v>
      </c>
      <c r="F436" s="32" t="s">
        <v>58</v>
      </c>
      <c r="G436" s="32" t="s">
        <v>34</v>
      </c>
      <c r="H436" s="32" t="s">
        <v>27</v>
      </c>
      <c r="I436" s="32" t="s">
        <v>49</v>
      </c>
      <c r="J436" s="32" t="s">
        <v>29</v>
      </c>
      <c r="K436" s="32" t="s">
        <v>29</v>
      </c>
      <c r="L436" s="32" t="s">
        <v>30</v>
      </c>
      <c r="M436" s="32">
        <v>2676465</v>
      </c>
      <c r="N436" s="32">
        <v>88324</v>
      </c>
      <c r="O436" s="32">
        <v>2764789</v>
      </c>
      <c r="P436" s="32">
        <v>635237</v>
      </c>
      <c r="Q436" s="32">
        <v>410044</v>
      </c>
      <c r="R436" s="32">
        <v>1045281</v>
      </c>
      <c r="S436" s="32">
        <v>1719508</v>
      </c>
      <c r="T436" s="32">
        <v>982247</v>
      </c>
      <c r="V436" s="20">
        <f>+$M436/$P436</f>
        <v>4.2133329765111291</v>
      </c>
      <c r="W436" s="18">
        <f>+$R436/$O436</f>
        <v>0.37806899550019912</v>
      </c>
      <c r="Y436" s="8">
        <f>+$T436/$S436</f>
        <v>0.57123723762843792</v>
      </c>
      <c r="AA436" s="35">
        <f>+$T436/$O436</f>
        <v>0.35527014900594583</v>
      </c>
    </row>
    <row r="437" spans="1:28" x14ac:dyDescent="0.3">
      <c r="A437" s="33">
        <v>4216</v>
      </c>
      <c r="B437" s="32" t="s">
        <v>24</v>
      </c>
      <c r="C437" s="32" t="s">
        <v>25</v>
      </c>
      <c r="D437" s="32">
        <v>900430151</v>
      </c>
      <c r="E437" s="32" t="s">
        <v>190</v>
      </c>
      <c r="F437" s="32" t="s">
        <v>58</v>
      </c>
      <c r="G437" s="32" t="s">
        <v>59</v>
      </c>
      <c r="H437" s="32" t="s">
        <v>27</v>
      </c>
      <c r="I437" s="32" t="s">
        <v>191</v>
      </c>
      <c r="J437" s="32" t="s">
        <v>29</v>
      </c>
      <c r="K437" s="32" t="s">
        <v>29</v>
      </c>
      <c r="L437" s="32" t="s">
        <v>30</v>
      </c>
      <c r="M437" s="32">
        <v>47163608</v>
      </c>
      <c r="N437" s="32">
        <v>29832067</v>
      </c>
      <c r="O437" s="32">
        <v>76995675</v>
      </c>
      <c r="P437" s="32">
        <v>27918643</v>
      </c>
      <c r="Q437" s="32">
        <v>121887</v>
      </c>
      <c r="R437" s="32">
        <v>28040530</v>
      </c>
      <c r="S437" s="32">
        <v>48955145</v>
      </c>
      <c r="T437" s="32">
        <v>28608688</v>
      </c>
      <c r="U437" s="32">
        <v>7771006</v>
      </c>
      <c r="V437" s="20">
        <f>+$M437/$P437</f>
        <v>1.6893230806382673</v>
      </c>
      <c r="W437" s="18">
        <f>+$R437/$O437</f>
        <v>0.36418318301644864</v>
      </c>
      <c r="X437" s="32">
        <f>+$T437/$U437</f>
        <v>3.6814651796691447</v>
      </c>
      <c r="Y437" s="8">
        <f>+$T437/$S437</f>
        <v>0.58438572697517288</v>
      </c>
      <c r="AA437" s="35">
        <f>+$T437/$O437</f>
        <v>0.37156227281597309</v>
      </c>
    </row>
    <row r="438" spans="1:28" x14ac:dyDescent="0.3">
      <c r="A438" s="33">
        <v>15674</v>
      </c>
      <c r="B438" s="32" t="s">
        <v>32</v>
      </c>
      <c r="C438" s="32" t="s">
        <v>25</v>
      </c>
      <c r="D438" s="32">
        <v>860008424</v>
      </c>
      <c r="E438" s="32" t="s">
        <v>574</v>
      </c>
      <c r="F438" s="32" t="s">
        <v>58</v>
      </c>
      <c r="G438" s="32" t="s">
        <v>59</v>
      </c>
      <c r="H438" s="32" t="s">
        <v>27</v>
      </c>
      <c r="I438" s="32" t="s">
        <v>575</v>
      </c>
      <c r="J438" s="32" t="s">
        <v>29</v>
      </c>
      <c r="K438" s="32" t="s">
        <v>29</v>
      </c>
      <c r="L438" s="32" t="s">
        <v>30</v>
      </c>
      <c r="M438" s="32">
        <v>13787071</v>
      </c>
      <c r="N438" s="32">
        <v>2522465</v>
      </c>
      <c r="O438" s="32">
        <v>16309536</v>
      </c>
      <c r="P438" s="32">
        <v>2351618</v>
      </c>
      <c r="Q438" s="32">
        <v>184456</v>
      </c>
      <c r="R438" s="32">
        <v>2536074</v>
      </c>
      <c r="S438" s="32">
        <v>13773462</v>
      </c>
      <c r="T438" s="32">
        <v>6158190</v>
      </c>
      <c r="U438" s="32">
        <v>504863</v>
      </c>
      <c r="V438" s="20">
        <f>+$M438/$P438</f>
        <v>5.8628021217731794</v>
      </c>
      <c r="W438" s="18">
        <f>+$R438/$O438</f>
        <v>0.15549639180415678</v>
      </c>
      <c r="X438" s="32">
        <f>+$T438/$U438</f>
        <v>12.197744734710209</v>
      </c>
      <c r="Y438" s="8">
        <f>+$T438/$S438</f>
        <v>0.44710545540402258</v>
      </c>
      <c r="AA438" s="35">
        <f>+$T438/$O438</f>
        <v>0.37758217033274277</v>
      </c>
    </row>
    <row r="439" spans="1:28" x14ac:dyDescent="0.3">
      <c r="A439" s="33">
        <v>10438</v>
      </c>
      <c r="B439" s="32" t="s">
        <v>32</v>
      </c>
      <c r="C439" s="32" t="s">
        <v>25</v>
      </c>
      <c r="D439" s="32">
        <v>830013234</v>
      </c>
      <c r="E439" s="32" t="s">
        <v>437</v>
      </c>
      <c r="F439" s="32" t="s">
        <v>58</v>
      </c>
      <c r="G439" s="32" t="s">
        <v>59</v>
      </c>
      <c r="H439" s="32" t="s">
        <v>51</v>
      </c>
      <c r="I439" s="32" t="s">
        <v>438</v>
      </c>
      <c r="J439" s="32" t="s">
        <v>29</v>
      </c>
      <c r="K439" s="32" t="s">
        <v>29</v>
      </c>
      <c r="L439" s="32" t="s">
        <v>30</v>
      </c>
      <c r="M439" s="32">
        <v>2389661</v>
      </c>
      <c r="N439" s="32">
        <v>894288</v>
      </c>
      <c r="O439" s="32">
        <v>3283949</v>
      </c>
      <c r="P439" s="32">
        <v>473500</v>
      </c>
      <c r="Q439" s="32">
        <v>134478</v>
      </c>
      <c r="R439" s="32">
        <v>607978</v>
      </c>
      <c r="S439" s="32">
        <v>2675971</v>
      </c>
      <c r="T439" s="32">
        <v>1261290</v>
      </c>
      <c r="U439" s="32">
        <v>259133</v>
      </c>
      <c r="V439" s="20">
        <f>+$M439/$P439</f>
        <v>5.0468025343189016</v>
      </c>
      <c r="W439" s="18">
        <f>+$R439/$O439</f>
        <v>0.18513624907085952</v>
      </c>
      <c r="X439" s="32">
        <f>+$T439/$U439</f>
        <v>4.8673461118421812</v>
      </c>
      <c r="Y439" s="8">
        <f>+$T439/$S439</f>
        <v>0.47133918865338975</v>
      </c>
      <c r="AA439" s="35">
        <f>+$T439/$O439</f>
        <v>0.38407721922599897</v>
      </c>
    </row>
    <row r="440" spans="1:28" x14ac:dyDescent="0.3">
      <c r="A440" s="33">
        <v>3658</v>
      </c>
      <c r="B440" s="32" t="s">
        <v>32</v>
      </c>
      <c r="C440" s="32" t="s">
        <v>25</v>
      </c>
      <c r="D440" s="32">
        <v>800185534</v>
      </c>
      <c r="E440" s="32" t="s">
        <v>328</v>
      </c>
      <c r="F440" s="32" t="s">
        <v>58</v>
      </c>
      <c r="G440" s="32" t="s">
        <v>59</v>
      </c>
      <c r="H440" s="32" t="s">
        <v>27</v>
      </c>
      <c r="I440" s="32" t="s">
        <v>329</v>
      </c>
      <c r="J440" s="32" t="s">
        <v>29</v>
      </c>
      <c r="K440" s="32" t="s">
        <v>29</v>
      </c>
      <c r="L440" s="32" t="s">
        <v>30</v>
      </c>
      <c r="M440" s="32">
        <v>5811600</v>
      </c>
      <c r="N440" s="32">
        <v>473391</v>
      </c>
      <c r="O440" s="32">
        <v>6284991</v>
      </c>
      <c r="P440" s="32">
        <v>2357738</v>
      </c>
      <c r="Q440" s="32">
        <v>320043</v>
      </c>
      <c r="R440" s="32">
        <v>2677781</v>
      </c>
      <c r="S440" s="32">
        <v>3607210</v>
      </c>
      <c r="T440" s="32">
        <v>2608539</v>
      </c>
      <c r="V440" s="20">
        <f>+$M440/$P440</f>
        <v>2.4649049215816174</v>
      </c>
      <c r="W440" s="18">
        <f>+$R440/$O440</f>
        <v>0.4260596395444321</v>
      </c>
      <c r="Y440" s="8">
        <f>+$T440/$S440</f>
        <v>0.72314586619575794</v>
      </c>
      <c r="AA440" s="35">
        <f>+$T440/$O440</f>
        <v>0.41504259910634717</v>
      </c>
    </row>
    <row r="441" spans="1:28" x14ac:dyDescent="0.3">
      <c r="A441" s="33">
        <v>26548</v>
      </c>
      <c r="B441" s="32" t="s">
        <v>32</v>
      </c>
      <c r="C441" s="32" t="s">
        <v>25</v>
      </c>
      <c r="D441" s="32">
        <v>900193129</v>
      </c>
      <c r="E441" s="32" t="s">
        <v>740</v>
      </c>
      <c r="F441" s="32" t="s">
        <v>58</v>
      </c>
      <c r="G441" s="32" t="s">
        <v>59</v>
      </c>
      <c r="H441" s="32" t="s">
        <v>27</v>
      </c>
      <c r="I441" s="32" t="s">
        <v>741</v>
      </c>
      <c r="J441" s="32" t="s">
        <v>29</v>
      </c>
      <c r="K441" s="32" t="s">
        <v>29</v>
      </c>
      <c r="L441" s="32" t="s">
        <v>30</v>
      </c>
      <c r="M441" s="32">
        <v>24759759</v>
      </c>
      <c r="N441" s="32">
        <v>1401643</v>
      </c>
      <c r="O441" s="32">
        <v>26161402</v>
      </c>
      <c r="P441" s="32">
        <v>11730914</v>
      </c>
      <c r="R441" s="32">
        <v>11730914</v>
      </c>
      <c r="S441" s="32">
        <v>14430488</v>
      </c>
      <c r="T441" s="32">
        <v>10916113</v>
      </c>
      <c r="U441" s="32">
        <v>1377236</v>
      </c>
      <c r="V441" s="20">
        <f>+$M441/$P441</f>
        <v>2.1106419329303754</v>
      </c>
      <c r="W441" s="18">
        <f>+$R441/$O441</f>
        <v>0.44840540273797252</v>
      </c>
      <c r="X441" s="32">
        <f>+$T441/$U441</f>
        <v>7.9261019897824339</v>
      </c>
      <c r="Y441" s="8">
        <f>+$T441/$S441</f>
        <v>0.75646180503389771</v>
      </c>
      <c r="AA441" s="35">
        <f>+$T441/$O441</f>
        <v>0.41726024469177914</v>
      </c>
    </row>
    <row r="442" spans="1:28" x14ac:dyDescent="0.3">
      <c r="A442" s="33">
        <v>35648</v>
      </c>
      <c r="B442" s="32" t="s">
        <v>32</v>
      </c>
      <c r="C442" s="32" t="s">
        <v>25</v>
      </c>
      <c r="D442" s="32">
        <v>900502032</v>
      </c>
      <c r="E442" s="32" t="s">
        <v>873</v>
      </c>
      <c r="F442" s="32" t="s">
        <v>58</v>
      </c>
      <c r="G442" s="32" t="s">
        <v>59</v>
      </c>
      <c r="H442" s="32" t="s">
        <v>27</v>
      </c>
      <c r="I442" s="32" t="s">
        <v>874</v>
      </c>
      <c r="J442" s="32" t="s">
        <v>74</v>
      </c>
      <c r="K442" s="32" t="s">
        <v>112</v>
      </c>
      <c r="L442" s="32" t="s">
        <v>30</v>
      </c>
      <c r="M442" s="32">
        <v>8244855</v>
      </c>
      <c r="N442" s="32">
        <v>580413</v>
      </c>
      <c r="O442" s="32">
        <v>8825268</v>
      </c>
      <c r="P442" s="32">
        <v>6649053</v>
      </c>
      <c r="Q442" s="32">
        <v>151400</v>
      </c>
      <c r="R442" s="32">
        <v>6800453</v>
      </c>
      <c r="S442" s="32">
        <v>2024815</v>
      </c>
      <c r="T442" s="32">
        <v>4078133</v>
      </c>
      <c r="U442" s="32">
        <v>3155</v>
      </c>
      <c r="V442" s="20">
        <f>+$M442/$P442</f>
        <v>1.2400044036346229</v>
      </c>
      <c r="W442" s="18">
        <f>+$R442/$O442</f>
        <v>0.77056617430768104</v>
      </c>
      <c r="X442" s="32">
        <f>+$T442/$U442</f>
        <v>1292.5936608557845</v>
      </c>
      <c r="Y442" s="8">
        <f>+$T442/$S442</f>
        <v>2.0140768415879968</v>
      </c>
      <c r="AA442" s="35">
        <f>+$T442/$O442</f>
        <v>0.4620973550038367</v>
      </c>
    </row>
    <row r="443" spans="1:28" x14ac:dyDescent="0.3">
      <c r="A443" s="33">
        <v>898</v>
      </c>
      <c r="B443" s="32" t="s">
        <v>24</v>
      </c>
      <c r="C443" s="32" t="s">
        <v>25</v>
      </c>
      <c r="D443" s="32">
        <v>811001646</v>
      </c>
      <c r="E443" s="32" t="s">
        <v>79</v>
      </c>
      <c r="F443" s="32" t="s">
        <v>58</v>
      </c>
      <c r="G443" s="32" t="s">
        <v>59</v>
      </c>
      <c r="H443" s="32" t="s">
        <v>51</v>
      </c>
      <c r="I443" s="32" t="s">
        <v>80</v>
      </c>
      <c r="J443" s="32" t="s">
        <v>41</v>
      </c>
      <c r="K443" s="32" t="s">
        <v>81</v>
      </c>
      <c r="L443" s="32" t="s">
        <v>30</v>
      </c>
      <c r="M443" s="32">
        <v>11228207</v>
      </c>
      <c r="N443" s="32">
        <v>1566021</v>
      </c>
      <c r="O443" s="32">
        <v>12794228</v>
      </c>
      <c r="P443" s="32">
        <v>1832257</v>
      </c>
      <c r="Q443" s="32">
        <v>882067</v>
      </c>
      <c r="R443" s="32">
        <v>2714324</v>
      </c>
      <c r="S443" s="32">
        <v>10079904</v>
      </c>
      <c r="T443" s="32">
        <v>5918946</v>
      </c>
      <c r="U443" s="32">
        <v>2522329</v>
      </c>
      <c r="V443" s="20">
        <f>+$M443/$P443</f>
        <v>6.1280742821558327</v>
      </c>
      <c r="W443" s="18">
        <f>+$R443/$O443</f>
        <v>0.2121522298961688</v>
      </c>
      <c r="X443" s="32">
        <f>+$T443/$U443</f>
        <v>2.3466193347497493</v>
      </c>
      <c r="Y443" s="8">
        <f>+$T443/$S443</f>
        <v>0.58720261621539249</v>
      </c>
      <c r="AA443" s="35">
        <f>+$T443/$O443</f>
        <v>0.46262627178443277</v>
      </c>
      <c r="AB443" s="9"/>
    </row>
    <row r="444" spans="1:28" x14ac:dyDescent="0.3">
      <c r="A444" s="33">
        <v>33700</v>
      </c>
      <c r="B444" s="32" t="s">
        <v>32</v>
      </c>
      <c r="C444" s="32" t="s">
        <v>25</v>
      </c>
      <c r="D444" s="32">
        <v>900438590</v>
      </c>
      <c r="E444" s="32" t="s">
        <v>838</v>
      </c>
      <c r="F444" s="32" t="s">
        <v>58</v>
      </c>
      <c r="G444" s="32" t="s">
        <v>59</v>
      </c>
      <c r="H444" s="32" t="s">
        <v>27</v>
      </c>
      <c r="I444" s="32" t="s">
        <v>839</v>
      </c>
      <c r="J444" s="32" t="s">
        <v>29</v>
      </c>
      <c r="K444" s="32" t="s">
        <v>29</v>
      </c>
      <c r="L444" s="32" t="s">
        <v>30</v>
      </c>
      <c r="M444" s="32">
        <v>31357915</v>
      </c>
      <c r="N444" s="32">
        <v>1384736</v>
      </c>
      <c r="O444" s="32">
        <v>32742651</v>
      </c>
      <c r="P444" s="32">
        <v>17705100</v>
      </c>
      <c r="R444" s="32">
        <v>17705100</v>
      </c>
      <c r="S444" s="32">
        <v>15037551</v>
      </c>
      <c r="T444" s="32">
        <v>15202341</v>
      </c>
      <c r="U444" s="32">
        <v>1361440</v>
      </c>
      <c r="V444" s="20">
        <f>+$M444/$P444</f>
        <v>1.7711232921587565</v>
      </c>
      <c r="W444" s="18">
        <f>+$R444/$O444</f>
        <v>0.54073507975881363</v>
      </c>
      <c r="X444" s="32">
        <f>+$T444/$U444</f>
        <v>11.166368697849336</v>
      </c>
      <c r="Y444" s="8">
        <f>+$T444/$S444</f>
        <v>1.0109585663250618</v>
      </c>
      <c r="AA444" s="35">
        <f>+$T444/$O444</f>
        <v>0.46429780533042359</v>
      </c>
    </row>
    <row r="445" spans="1:28" x14ac:dyDescent="0.3">
      <c r="A445" s="33">
        <v>34590</v>
      </c>
      <c r="B445" s="32" t="s">
        <v>32</v>
      </c>
      <c r="C445" s="32" t="s">
        <v>25</v>
      </c>
      <c r="D445" s="32">
        <v>900467191</v>
      </c>
      <c r="E445" s="32" t="s">
        <v>850</v>
      </c>
      <c r="F445" s="32" t="s">
        <v>58</v>
      </c>
      <c r="G445" s="32" t="s">
        <v>59</v>
      </c>
      <c r="H445" s="32" t="s">
        <v>27</v>
      </c>
      <c r="I445" s="32" t="s">
        <v>851</v>
      </c>
      <c r="J445" s="32" t="s">
        <v>74</v>
      </c>
      <c r="K445" s="32" t="s">
        <v>240</v>
      </c>
      <c r="L445" s="32" t="s">
        <v>30</v>
      </c>
      <c r="M445" s="32">
        <v>4888548</v>
      </c>
      <c r="N445" s="32">
        <v>1525043</v>
      </c>
      <c r="O445" s="32">
        <v>6413591</v>
      </c>
      <c r="P445" s="32">
        <v>2231348</v>
      </c>
      <c r="Q445" s="32">
        <v>238385</v>
      </c>
      <c r="R445" s="32">
        <v>2469733</v>
      </c>
      <c r="S445" s="32">
        <v>3943858</v>
      </c>
      <c r="T445" s="32">
        <v>3826012</v>
      </c>
      <c r="V445" s="20">
        <f>+$M445/$P445</f>
        <v>2.1908496567993878</v>
      </c>
      <c r="W445" s="18">
        <f>+$R445/$O445</f>
        <v>0.3850780319480927</v>
      </c>
      <c r="Y445" s="8">
        <f>+$T445/$S445</f>
        <v>0.97011910672240231</v>
      </c>
      <c r="AA445" s="35">
        <f>+$T445/$O445</f>
        <v>0.59654755035049789</v>
      </c>
    </row>
    <row r="446" spans="1:28" x14ac:dyDescent="0.3">
      <c r="A446" s="33">
        <v>16002</v>
      </c>
      <c r="B446" s="32" t="s">
        <v>32</v>
      </c>
      <c r="C446" s="32" t="s">
        <v>25</v>
      </c>
      <c r="D446" s="32">
        <v>860031068</v>
      </c>
      <c r="E446" s="32" t="s">
        <v>576</v>
      </c>
      <c r="F446" s="32" t="s">
        <v>58</v>
      </c>
      <c r="G446" s="32" t="s">
        <v>59</v>
      </c>
      <c r="H446" s="32" t="s">
        <v>44</v>
      </c>
      <c r="I446" s="32" t="s">
        <v>577</v>
      </c>
      <c r="J446" s="32" t="s">
        <v>29</v>
      </c>
      <c r="K446" s="32" t="s">
        <v>29</v>
      </c>
      <c r="L446" s="32" t="s">
        <v>30</v>
      </c>
      <c r="M446" s="32">
        <v>43324020</v>
      </c>
      <c r="N446" s="32">
        <v>10066261</v>
      </c>
      <c r="O446" s="32">
        <v>53390281</v>
      </c>
      <c r="P446" s="32">
        <v>17593086</v>
      </c>
      <c r="Q446" s="32">
        <v>1709514</v>
      </c>
      <c r="R446" s="32">
        <v>19302600</v>
      </c>
      <c r="S446" s="32">
        <v>34087681</v>
      </c>
      <c r="T446" s="32">
        <v>35150496</v>
      </c>
      <c r="U446" s="32">
        <v>4403601</v>
      </c>
      <c r="V446" s="20">
        <f>+$M446/$P446</f>
        <v>2.4625594395434662</v>
      </c>
      <c r="W446" s="18">
        <f>+$R446/$O446</f>
        <v>0.36153771132989543</v>
      </c>
      <c r="X446" s="32">
        <f>+$T446/$U446</f>
        <v>7.9822163724642632</v>
      </c>
      <c r="Y446" s="8">
        <f>+$T446/$S446</f>
        <v>1.0311788590136126</v>
      </c>
      <c r="AA446" s="35">
        <f>+$T446/$O446</f>
        <v>0.65836881435405814</v>
      </c>
    </row>
    <row r="447" spans="1:28" x14ac:dyDescent="0.3">
      <c r="A447" s="33">
        <v>1618</v>
      </c>
      <c r="B447" s="32" t="s">
        <v>24</v>
      </c>
      <c r="C447" s="32" t="s">
        <v>25</v>
      </c>
      <c r="D447" s="32">
        <v>830093986</v>
      </c>
      <c r="E447" s="32" t="s">
        <v>106</v>
      </c>
      <c r="F447" s="32" t="s">
        <v>58</v>
      </c>
      <c r="G447" s="32" t="s">
        <v>59</v>
      </c>
      <c r="H447" s="32" t="s">
        <v>44</v>
      </c>
      <c r="I447" s="32" t="s">
        <v>107</v>
      </c>
      <c r="J447" s="32" t="s">
        <v>29</v>
      </c>
      <c r="K447" s="32" t="s">
        <v>29</v>
      </c>
      <c r="L447" s="32" t="s">
        <v>30</v>
      </c>
      <c r="M447" s="32">
        <v>23431908</v>
      </c>
      <c r="N447" s="32">
        <v>3029392</v>
      </c>
      <c r="O447" s="32">
        <v>26461300</v>
      </c>
      <c r="P447" s="32">
        <v>10407454</v>
      </c>
      <c r="Q447" s="32">
        <v>31089</v>
      </c>
      <c r="R447" s="32">
        <v>10438543</v>
      </c>
      <c r="S447" s="32">
        <v>16022757</v>
      </c>
      <c r="T447" s="32">
        <v>27753942</v>
      </c>
      <c r="U447" s="32">
        <v>2302219</v>
      </c>
      <c r="V447" s="20">
        <f>+$M447/$P447</f>
        <v>2.2514543902860393</v>
      </c>
      <c r="W447" s="18">
        <f>+$R447/$O447</f>
        <v>0.39448337761183311</v>
      </c>
      <c r="X447" s="32">
        <f>+$T447/$U447</f>
        <v>12.055300560024914</v>
      </c>
      <c r="Y447" s="8">
        <f>+$T447/$S447</f>
        <v>1.7321577054435764</v>
      </c>
      <c r="AA447" s="35">
        <f>+$T447/$O447</f>
        <v>1.0488502832438316</v>
      </c>
    </row>
    <row r="449" spans="26:27" x14ac:dyDescent="0.3">
      <c r="Z449" s="32" t="s">
        <v>55</v>
      </c>
      <c r="AA449" s="8">
        <f>AVERAGE(AA2:AA447)</f>
        <v>0.11157737144334311</v>
      </c>
    </row>
    <row r="450" spans="26:27" x14ac:dyDescent="0.3">
      <c r="Z450" s="32" t="s">
        <v>56</v>
      </c>
      <c r="AA450" s="8">
        <f>STDEVA(AA2:AA447)</f>
        <v>0.15186642992682881</v>
      </c>
    </row>
    <row r="451" spans="26:27" x14ac:dyDescent="0.3">
      <c r="Z451" s="32" t="s">
        <v>979</v>
      </c>
      <c r="AA451" s="8">
        <f>MEDIAN(AA2:AA447)</f>
        <v>0.10649508656024774</v>
      </c>
    </row>
  </sheetData>
  <autoFilter ref="A1:AC1" xr:uid="{A8AE3EFB-CC92-43A0-8303-53C56CB81A59}">
    <sortState xmlns:xlrd2="http://schemas.microsoft.com/office/spreadsheetml/2017/richdata2" ref="A2:AC447">
      <sortCondition ref="AA1"/>
    </sortState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3947b0a9b10a8ee52c9a22391abaf2ad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97ee6d4b05bc516e8a1436f4a82ab588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26A7AD-08E5-4957-9595-5D41620BDB74}"/>
</file>

<file path=customXml/itemProps2.xml><?xml version="1.0" encoding="utf-8"?>
<ds:datastoreItem xmlns:ds="http://schemas.openxmlformats.org/officeDocument/2006/customXml" ds:itemID="{8AB6DA67-E4B2-421B-B5FA-98CF164361C2}"/>
</file>

<file path=customXml/itemProps3.xml><?xml version="1.0" encoding="utf-8"?>
<ds:datastoreItem xmlns:ds="http://schemas.openxmlformats.org/officeDocument/2006/customXml" ds:itemID="{5B216DBF-9791-4F0F-AC73-C749B50D62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Liqui</vt:lpstr>
      <vt:lpstr>Endeuda</vt:lpstr>
      <vt:lpstr>Cobertura Int</vt:lpstr>
      <vt:lpstr>ROE</vt:lpstr>
      <vt:lpstr>ROA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Luis Miguel Diaz Gonzalez</cp:lastModifiedBy>
  <cp:lastPrinted>2023-10-27T16:07:57Z</cp:lastPrinted>
  <dcterms:created xsi:type="dcterms:W3CDTF">2015-06-05T18:19:34Z</dcterms:created>
  <dcterms:modified xsi:type="dcterms:W3CDTF">2025-03-20T16:22:57Z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</Properties>
</file>