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unproteccion-my.sharepoint.com/personal/alfonso_moreno_unp_gov_co/Documents/2025/01 FINANCIEROS 2025/01 PROCESOS 2025/057. EQUIPOS AUDIOVISUALES/"/>
    </mc:Choice>
  </mc:AlternateContent>
  <xr:revisionPtr revIDLastSave="131" documentId="8_{FDEF8E27-12A0-4D38-893D-A0C5859B0F35}" xr6:coauthVersionLast="47" xr6:coauthVersionMax="47" xr10:uidLastSave="{7F0F3CEF-61FE-46A4-8565-BE0644D88235}"/>
  <bookViews>
    <workbookView xWindow="-120" yWindow="-120" windowWidth="29040" windowHeight="15720" xr2:uid="{2F9B732E-06CF-49C5-A525-DFF1DDDB77C5}"/>
  </bookViews>
  <sheets>
    <sheet name="FORMATO DE OFERTA ECONÓMICA" sheetId="4" r:id="rId1"/>
  </sheets>
  <definedNames>
    <definedName name="_xlnm.Print_Area" localSheetId="0">'FORMATO DE OFERTA ECONÓMICA'!$A$1:$I$74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4" i="4" l="1"/>
  <c r="G10" i="4"/>
  <c r="G11" i="4"/>
  <c r="G12" i="4"/>
  <c r="G13" i="4"/>
  <c r="G14" i="4"/>
  <c r="G15" i="4"/>
  <c r="G16" i="4"/>
  <c r="G17" i="4"/>
  <c r="G18" i="4"/>
  <c r="G19" i="4"/>
  <c r="G20" i="4"/>
  <c r="G21" i="4"/>
  <c r="G22" i="4"/>
  <c r="G23" i="4"/>
  <c r="G25" i="4"/>
  <c r="G26" i="4"/>
  <c r="G27" i="4"/>
  <c r="G29" i="4"/>
  <c r="G30" i="4"/>
  <c r="G31" i="4"/>
  <c r="G32" i="4"/>
  <c r="G33" i="4"/>
  <c r="G34" i="4"/>
  <c r="G35" i="4"/>
  <c r="G36" i="4"/>
  <c r="G37" i="4"/>
  <c r="G38" i="4"/>
  <c r="G39" i="4"/>
  <c r="G40" i="4"/>
  <c r="G41" i="4"/>
  <c r="G43" i="4"/>
  <c r="G44" i="4"/>
  <c r="G45" i="4"/>
  <c r="G47" i="4"/>
  <c r="G48" i="4"/>
  <c r="G49" i="4"/>
  <c r="G50" i="4"/>
  <c r="G51" i="4"/>
  <c r="G52" i="4"/>
  <c r="G53" i="4"/>
  <c r="G9" i="4"/>
</calcChain>
</file>

<file path=xl/sharedStrings.xml><?xml version="1.0" encoding="utf-8"?>
<sst xmlns="http://schemas.openxmlformats.org/spreadsheetml/2006/main" count="124" uniqueCount="82">
  <si>
    <t xml:space="preserve"> OFERTA ECONÓMICA</t>
  </si>
  <si>
    <t>GESTIÓN CONTRACTUAL</t>
  </si>
  <si>
    <t>UNIDAD NACIONAL DE PROTECCIÓN</t>
  </si>
  <si>
    <t xml:space="preserve">OBJETO:  </t>
  </si>
  <si>
    <t>VALOR TECHO ESTUDIO DE MERCADO</t>
  </si>
  <si>
    <t>VALOR OFERTADO</t>
  </si>
  <si>
    <t>ITEM</t>
  </si>
  <si>
    <t xml:space="preserve">DESCRIPCIÓN </t>
  </si>
  <si>
    <t>UNIDAD DE MEDIDAD</t>
  </si>
  <si>
    <t> CANTIDAD</t>
  </si>
  <si>
    <t>VALOR  UNITARIO
INCLUIDO IVA</t>
  </si>
  <si>
    <t>VALOR TOTAL
INCLUIDO IVA</t>
  </si>
  <si>
    <t>TOTAL</t>
  </si>
  <si>
    <r>
      <t>Nota 1:</t>
    </r>
    <r>
      <rPr>
        <sz val="10"/>
        <color theme="1"/>
        <rFont val="Arial"/>
        <family val="2"/>
      </rPr>
      <t xml:space="preserve"> Los valores unitarios y totales con IVA ofertados en cada uno de los ítems no podrán superar los valores techo unitarios y totales con IVA expresados en el presente formato y en el estudio de mercado, so pena de rechazo. Así mismo, el valor total de la oferta económica no podrá superar el valor del presupuesto estimado para el proceso, so pena de rechazo.</t>
    </r>
  </si>
  <si>
    <r>
      <t xml:space="preserve">Nota 2: </t>
    </r>
    <r>
      <rPr>
        <sz val="10"/>
        <color theme="1"/>
        <rFont val="Arial"/>
        <family val="2"/>
      </rPr>
      <t>Los valores deben diligenciarse en pesos colombianos y en números enteros y deben contemplarse todos los impuestos, cargos, costos a que haya lugar para el total cumplimiento del contrato.</t>
    </r>
  </si>
  <si>
    <r>
      <rPr>
        <b/>
        <sz val="10"/>
        <color theme="1"/>
        <rFont val="Arial"/>
        <family val="2"/>
      </rPr>
      <t xml:space="preserve">Nota 3: </t>
    </r>
    <r>
      <rPr>
        <sz val="10"/>
        <color theme="1"/>
        <rFont val="Arial"/>
        <family val="2"/>
      </rPr>
      <t xml:space="preserve">Los ítems del presente formato de oferta económica no podrán ser modificados, so pena de rechazo. </t>
    </r>
  </si>
  <si>
    <r>
      <rPr>
        <b/>
        <sz val="10"/>
        <color theme="1"/>
        <rFont val="Arial"/>
        <family val="2"/>
      </rPr>
      <t xml:space="preserve">Nota 4 : </t>
    </r>
    <r>
      <rPr>
        <sz val="10"/>
        <color theme="1"/>
        <rFont val="Arial"/>
        <family val="2"/>
      </rPr>
      <t>La oferta presentada deberá ser diligenciada en su totalidad, teniendo en cuenta las operaciones aritméticas estipuladas en este formato.</t>
    </r>
  </si>
  <si>
    <t>Observaciones</t>
  </si>
  <si>
    <t>Cuando la entidad adjudica el contrato por el presupuesto oficial, el proponente deberá diligenciar en la plataforma SECOP II el valor del presupuesto oficial y se entiende que este valor podrá ser diferente al diligenciado en el formato de oferta económica.</t>
  </si>
  <si>
    <t>NOMBRE Y FIRMA DEL REPRESENTANTE LEGAL</t>
  </si>
  <si>
    <t>NOMBRE DE LA EMPRESA</t>
  </si>
  <si>
    <t>NIT</t>
  </si>
  <si>
    <t xml:space="preserve">DIRECCIÓN </t>
  </si>
  <si>
    <t>CIUDAD</t>
  </si>
  <si>
    <t>TELEFONOS</t>
  </si>
  <si>
    <t>E-MAIL</t>
  </si>
  <si>
    <t>Archívese en:</t>
  </si>
  <si>
    <t>GCT-FT-104/V1</t>
  </si>
  <si>
    <t>Oficialización: 16/09/2025</t>
  </si>
  <si>
    <t>Página: 1 de 1</t>
  </si>
  <si>
    <t>VERSIÓN INICIAL</t>
  </si>
  <si>
    <t>DESCRIPCIÓN DE LA CREACIÓN O CAMBIO DEL DOCUMENTO</t>
  </si>
  <si>
    <t>FECHA</t>
  </si>
  <si>
    <t>VERSIÓN FINAL</t>
  </si>
  <si>
    <t>Se crea el formato de cotización de acuerdo a la necesidad del proceso Gestión de la Contratación para la presentación de las cotizaciones de los oferentes en los procesos de contratación</t>
  </si>
  <si>
    <t>Contratar la adquisición de elementos audiovisuales destinados a fortalecer los procesos de comunicación y difusión de la Unidad Nacional de Protección.</t>
  </si>
  <si>
    <t>Cámara de video profesional 4K con entrada de micrófono compatible con equipos canon</t>
  </si>
  <si>
    <t>Unidad</t>
  </si>
  <si>
    <t>Batería recargable para Cámara de video 4K.</t>
  </si>
  <si>
    <t>Memoria 64GB Tarjeta SD profesional SILVER PRO UHS-II, C10, U3, V60, Full HD, 4K.</t>
  </si>
  <si>
    <t>Trípode de video para cámara profesional.</t>
  </si>
  <si>
    <t>Micrófono inalámbrico</t>
  </si>
  <si>
    <t>Cable HDMI de 5 metros</t>
  </si>
  <si>
    <t>Cable MiniHDMI de 5 metros</t>
  </si>
  <si>
    <t>Cámara Fotografica con  lente  de  24-70 mm f/4</t>
  </si>
  <si>
    <t>Batería de iones de litio (7,2 V,  2130 mAh)</t>
  </si>
  <si>
    <t>Lente para Cámara RF 70-200 mm f/2.8 L</t>
  </si>
  <si>
    <t>Flash</t>
  </si>
  <si>
    <t>Filtro protector 77mm 99-UVBTS Filtro UV de latón</t>
  </si>
  <si>
    <t>Maleta para el transporte de la cámara fotográfica y sus elementos.</t>
  </si>
  <si>
    <t>Filtro protector 82mm 99-UVBTS Filtro UV de latón</t>
  </si>
  <si>
    <t>Teleprompter de aluminio X12 con control remoto y funda de transporte, compatible con iPad, tabletas iOS/Android</t>
  </si>
  <si>
    <t>2. ESPECIFICACIONES TÉCNICAS DE EQUIPOS PARA REDES SOCIALES</t>
  </si>
  <si>
    <t>Gimbalprofesional para telefono</t>
  </si>
  <si>
    <t>Kit de micrófono profesional para telefono</t>
  </si>
  <si>
    <t>Luz para reporteria de 60 led</t>
  </si>
  <si>
    <t>3. ESPECIFICACIONES DE EQUIPOS DE SONIDO PARA EVENTOS A GRAN ESCALA</t>
  </si>
  <si>
    <t>Cable compatible con equipos canon existentes en la UNP Xlr Macho Hembra 1 1/2 Mts</t>
  </si>
  <si>
    <t>Cable compatible con equipos canon existentes en la UNP Xlr  Macho Hembra 10   Mts</t>
  </si>
  <si>
    <t>Cable compatible con equipos canon existentes en la UNP Xlr  Macho Hembra 20 Mts</t>
  </si>
  <si>
    <t>Cable de audio plug a plug 6.3mm</t>
  </si>
  <si>
    <t>Cable de extensión de audio, grande a pequeño, 6.5 a 3.5</t>
  </si>
  <si>
    <t>Cable Rca A Estéreo Auxiliar De Audio Plug 3.5mm 3mt</t>
  </si>
  <si>
    <t>Regleta de alimentación industrial de metal resistente de 10 salidas de 15 mts</t>
  </si>
  <si>
    <t>Soporte Para Micrófono Paral Con Base Redonda Pesada</t>
  </si>
  <si>
    <t>Parales grandes para cabinas de sonido profesionales</t>
  </si>
  <si>
    <t>Extensión Eléctrica Uso Industrial 10mts 3 Tomas</t>
  </si>
  <si>
    <t>Extensión Eléctrica Uso Industrial 20mts 3 Tomas</t>
  </si>
  <si>
    <t>Sistema de microfonos inalambrico profesional</t>
  </si>
  <si>
    <t>Microfono Profesional Alambrico compatible con entradas de equipos canon</t>
  </si>
  <si>
    <t>4. SOLICITUD DE LICENCIAS / suscripciones</t>
  </si>
  <si>
    <t>Software edición de video</t>
  </si>
  <si>
    <t>Suscripción Anual</t>
  </si>
  <si>
    <t>Transkriptor</t>
  </si>
  <si>
    <t>5. SOLICITUD BACKING</t>
  </si>
  <si>
    <t>BACKING 2.3×2.3  mt</t>
  </si>
  <si>
    <t>Cámara Ligera</t>
  </si>
  <si>
    <t>Monitores curved 34"</t>
  </si>
  <si>
    <t>Diademas para linea vida</t>
  </si>
  <si>
    <t>Micrófono inalambricos de techo</t>
  </si>
  <si>
    <t>Microfono inalambrico de mesa</t>
  </si>
  <si>
    <t>Base de conexión de microfono inalambricos multicanal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</si>
</sst>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 #,##0.00"/>
    <numFmt numFmtId="165" formatCode="_-* #,##0_-;\-* #,##0_-;_-* &quot;-&quot;??_-;_-@_-"/>
    <numFmt numFmtId="166" formatCode="0.0"/>
  </numFmts>
  <fonts count="21">
    <font>
      <sz val="11"/>
      <color theme="1"/>
      <name val="Calibri"/>
      <family val="2"/>
      <scheme val="minor"/>
    </font>
    <font>
      <sz val="11"/>
      <color theme="1"/>
      <name val="Calibri"/>
      <family val="2"/>
      <scheme val="minor"/>
    </font>
    <font>
      <sz val="12"/>
      <color theme="1"/>
      <name val="Arial Narrow"/>
      <family val="2"/>
    </font>
    <font>
      <u/>
      <sz val="11"/>
      <color theme="10"/>
      <name val="Calibri"/>
      <family val="2"/>
      <scheme val="minor"/>
    </font>
    <font>
      <b/>
      <sz val="12"/>
      <color theme="1"/>
      <name val="Arial Narrow"/>
      <family val="2"/>
    </font>
    <font>
      <sz val="10"/>
      <color rgb="FF000000"/>
      <name val="Times New Roman"/>
      <family val="1"/>
    </font>
    <font>
      <sz val="10"/>
      <color theme="1"/>
      <name val="Arial"/>
      <family val="2"/>
    </font>
    <font>
      <b/>
      <sz val="10"/>
      <color theme="1"/>
      <name val="Arial"/>
      <family val="2"/>
    </font>
    <font>
      <b/>
      <sz val="10"/>
      <name val="Arial "/>
    </font>
    <font>
      <sz val="10"/>
      <color theme="1"/>
      <name val="Arial "/>
    </font>
    <font>
      <sz val="10"/>
      <color rgb="FF000000"/>
      <name val="Arial "/>
    </font>
    <font>
      <b/>
      <sz val="10"/>
      <color rgb="FF000000"/>
      <name val="Arial"/>
      <family val="2"/>
    </font>
    <font>
      <u/>
      <sz val="10"/>
      <color theme="10"/>
      <name val="Arial"/>
      <family val="2"/>
    </font>
    <font>
      <b/>
      <i/>
      <sz val="10"/>
      <color rgb="FF000000"/>
      <name val="Arial "/>
    </font>
    <font>
      <sz val="10"/>
      <color rgb="FF424242"/>
      <name val="Arial"/>
      <family val="2"/>
    </font>
    <font>
      <sz val="11"/>
      <color theme="1"/>
      <name val="Arial Narrow"/>
      <family val="2"/>
    </font>
    <font>
      <sz val="10"/>
      <color theme="1"/>
      <name val="Arial Narrow"/>
      <family val="2"/>
    </font>
    <font>
      <b/>
      <sz val="10"/>
      <name val="Arial Narrow"/>
      <family val="2"/>
    </font>
    <font>
      <b/>
      <sz val="10"/>
      <color rgb="FF000000"/>
      <name val="Arial Narrow"/>
      <family val="2"/>
    </font>
    <font>
      <sz val="10"/>
      <color rgb="FF000000"/>
      <name val="Arial Narrow"/>
      <family val="2"/>
    </font>
    <font>
      <b/>
      <sz val="10"/>
      <color theme="1"/>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theme="0"/>
        <bgColor indexed="64"/>
      </patternFill>
    </fill>
    <fill>
      <patternFill patternType="solid">
        <fgColor theme="0" tint="-0.249977111117893"/>
        <bgColor indexed="64"/>
      </patternFill>
    </fill>
  </fills>
  <borders count="41">
    <border>
      <left/>
      <right/>
      <top/>
      <bottom/>
      <diagonal/>
    </border>
    <border>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5">
    <xf numFmtId="0" fontId="0" fillId="0" borderId="0"/>
    <xf numFmtId="43" fontId="1" fillId="0" borderId="0" applyFont="0" applyFill="0" applyBorder="0" applyAlignment="0" applyProtection="0"/>
    <xf numFmtId="0" fontId="3" fillId="0" borderId="0" applyNumberFormat="0" applyFill="0" applyBorder="0" applyAlignment="0" applyProtection="0"/>
    <xf numFmtId="0" fontId="5" fillId="0" borderId="0"/>
    <xf numFmtId="44" fontId="1" fillId="0" borderId="0" applyFont="0" applyFill="0" applyBorder="0" applyAlignment="0" applyProtection="0"/>
  </cellStyleXfs>
  <cellXfs count="133">
    <xf numFmtId="0" fontId="0" fillId="0" borderId="0" xfId="0"/>
    <xf numFmtId="0" fontId="2" fillId="0" borderId="0" xfId="0" applyFont="1" applyAlignment="1" applyProtection="1">
      <alignment horizontal="center" vertical="center"/>
      <protection hidden="1"/>
    </xf>
    <xf numFmtId="0" fontId="2" fillId="0" borderId="0" xfId="0" applyFont="1"/>
    <xf numFmtId="0" fontId="2" fillId="0" borderId="4" xfId="0" applyFont="1"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4" fillId="0" borderId="36" xfId="0" applyFont="1" applyBorder="1" applyAlignment="1" applyProtection="1">
      <alignment vertical="center"/>
      <protection hidden="1"/>
    </xf>
    <xf numFmtId="0" fontId="4" fillId="0" borderId="6" xfId="0" applyFont="1" applyBorder="1" applyAlignment="1" applyProtection="1">
      <alignment vertical="center"/>
      <protection hidden="1"/>
    </xf>
    <xf numFmtId="0" fontId="4" fillId="0" borderId="1" xfId="0" applyFont="1" applyBorder="1" applyAlignment="1" applyProtection="1">
      <alignment vertical="center"/>
      <protection hidden="1"/>
    </xf>
    <xf numFmtId="0" fontId="4" fillId="0" borderId="37" xfId="0" applyFont="1" applyBorder="1" applyAlignment="1" applyProtection="1">
      <alignment vertical="center"/>
      <protection hidden="1"/>
    </xf>
    <xf numFmtId="0" fontId="4" fillId="0" borderId="31" xfId="0" applyFont="1" applyBorder="1" applyAlignment="1" applyProtection="1">
      <alignment vertical="center"/>
      <protection hidden="1"/>
    </xf>
    <xf numFmtId="0" fontId="4" fillId="0" borderId="33" xfId="0" applyFont="1" applyBorder="1" applyAlignment="1" applyProtection="1">
      <alignment vertical="center"/>
      <protection hidden="1"/>
    </xf>
    <xf numFmtId="0" fontId="4" fillId="0" borderId="38" xfId="0" applyFont="1" applyBorder="1" applyAlignment="1" applyProtection="1">
      <alignment vertical="center"/>
      <protection hidden="1"/>
    </xf>
    <xf numFmtId="0" fontId="4" fillId="4" borderId="6" xfId="0" applyFont="1" applyFill="1" applyBorder="1" applyAlignment="1" applyProtection="1">
      <alignment vertical="center"/>
      <protection hidden="1"/>
    </xf>
    <xf numFmtId="0" fontId="4" fillId="4" borderId="0" xfId="0" applyFont="1" applyFill="1" applyAlignment="1" applyProtection="1">
      <alignment vertical="center"/>
      <protection hidden="1"/>
    </xf>
    <xf numFmtId="0" fontId="4" fillId="4" borderId="5" xfId="0" applyFont="1" applyFill="1" applyBorder="1" applyAlignment="1" applyProtection="1">
      <alignment horizontal="center" vertical="center"/>
      <protection hidden="1"/>
    </xf>
    <xf numFmtId="0" fontId="4" fillId="4" borderId="1" xfId="0" applyFont="1" applyFill="1" applyBorder="1" applyAlignment="1" applyProtection="1">
      <alignment vertical="center"/>
      <protection hidden="1"/>
    </xf>
    <xf numFmtId="0" fontId="2" fillId="4" borderId="0" xfId="0" applyFont="1" applyFill="1" applyAlignment="1" applyProtection="1">
      <alignment horizontal="center" vertical="center"/>
      <protection hidden="1"/>
    </xf>
    <xf numFmtId="0" fontId="9" fillId="0" borderId="6" xfId="0" applyFont="1" applyBorder="1"/>
    <xf numFmtId="0" fontId="9" fillId="0" borderId="0" xfId="0" applyFont="1"/>
    <xf numFmtId="0" fontId="9" fillId="0" borderId="1" xfId="0" applyFont="1" applyBorder="1"/>
    <xf numFmtId="0" fontId="11" fillId="3" borderId="3" xfId="0" applyFont="1" applyFill="1" applyBorder="1" applyAlignment="1">
      <alignment vertical="center" wrapText="1"/>
    </xf>
    <xf numFmtId="0" fontId="11" fillId="3" borderId="9" xfId="0" applyFont="1" applyFill="1" applyBorder="1" applyAlignment="1">
      <alignment vertical="center" wrapText="1"/>
    </xf>
    <xf numFmtId="1" fontId="7" fillId="2" borderId="23" xfId="0" applyNumberFormat="1" applyFont="1" applyFill="1" applyBorder="1" applyAlignment="1">
      <alignment horizontal="center" vertical="center" wrapText="1"/>
    </xf>
    <xf numFmtId="0" fontId="7" fillId="2" borderId="27" xfId="0" applyFont="1" applyFill="1" applyBorder="1" applyAlignment="1">
      <alignment horizontal="center" vertical="center"/>
    </xf>
    <xf numFmtId="1" fontId="6" fillId="0" borderId="28" xfId="0" applyNumberFormat="1" applyFont="1" applyBorder="1" applyAlignment="1">
      <alignment horizontal="center" vertical="center"/>
    </xf>
    <xf numFmtId="0" fontId="6" fillId="0" borderId="29" xfId="0" applyFont="1" applyBorder="1" applyAlignment="1">
      <alignment horizontal="center" vertical="center"/>
    </xf>
    <xf numFmtId="0" fontId="14" fillId="0" borderId="6" xfId="0" applyFont="1" applyBorder="1" applyAlignment="1">
      <alignment vertical="center" wrapText="1"/>
    </xf>
    <xf numFmtId="0" fontId="14" fillId="0" borderId="0" xfId="0" applyFont="1" applyAlignment="1">
      <alignment vertical="center" wrapText="1"/>
    </xf>
    <xf numFmtId="0" fontId="6" fillId="0" borderId="0" xfId="0" applyFont="1"/>
    <xf numFmtId="0" fontId="6" fillId="0" borderId="1" xfId="0" applyFont="1" applyBorder="1"/>
    <xf numFmtId="0" fontId="6" fillId="0" borderId="6"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6" fillId="0" borderId="0" xfId="0" applyFont="1" applyAlignment="1" applyProtection="1">
      <alignment horizontal="center" vertical="center" wrapText="1"/>
      <protection hidden="1"/>
    </xf>
    <xf numFmtId="1" fontId="6" fillId="0" borderId="0" xfId="0" applyNumberFormat="1" applyFont="1" applyAlignment="1" applyProtection="1">
      <alignment horizontal="center" vertical="center" wrapText="1"/>
      <protection hidden="1"/>
    </xf>
    <xf numFmtId="1" fontId="6" fillId="0" borderId="1" xfId="0" applyNumberFormat="1" applyFont="1" applyBorder="1" applyAlignment="1" applyProtection="1">
      <alignment horizontal="center" vertical="center" wrapText="1"/>
      <protection hidden="1"/>
    </xf>
    <xf numFmtId="0" fontId="6" fillId="0" borderId="6" xfId="0" applyFont="1" applyBorder="1" applyAlignment="1">
      <alignment vertical="center"/>
    </xf>
    <xf numFmtId="0" fontId="6" fillId="0" borderId="0" xfId="0" applyFont="1" applyAlignment="1">
      <alignment vertical="center"/>
    </xf>
    <xf numFmtId="0" fontId="7" fillId="0" borderId="6" xfId="0" applyFont="1" applyBorder="1" applyAlignment="1">
      <alignment vertical="center"/>
    </xf>
    <xf numFmtId="0" fontId="7" fillId="0" borderId="0" xfId="0" applyFont="1" applyAlignment="1">
      <alignment vertical="center"/>
    </xf>
    <xf numFmtId="0" fontId="6" fillId="0" borderId="7" xfId="0" applyFont="1" applyBorder="1" applyAlignment="1">
      <alignment vertical="center"/>
    </xf>
    <xf numFmtId="0" fontId="6" fillId="0" borderId="8" xfId="0" applyFont="1" applyBorder="1" applyAlignment="1">
      <alignment vertical="center"/>
    </xf>
    <xf numFmtId="0" fontId="6" fillId="0" borderId="8" xfId="0" applyFont="1" applyBorder="1"/>
    <xf numFmtId="0" fontId="7" fillId="2" borderId="3" xfId="0" applyFont="1" applyFill="1" applyBorder="1" applyAlignment="1">
      <alignment horizontal="center" vertical="center"/>
    </xf>
    <xf numFmtId="0" fontId="6" fillId="0" borderId="34" xfId="0" applyFont="1" applyBorder="1" applyAlignment="1">
      <alignment horizontal="left" vertical="center" wrapText="1"/>
    </xf>
    <xf numFmtId="0" fontId="6" fillId="0" borderId="32" xfId="0" applyFont="1" applyBorder="1" applyAlignment="1">
      <alignment horizontal="left" vertical="center" wrapText="1"/>
    </xf>
    <xf numFmtId="0" fontId="6" fillId="0" borderId="35" xfId="0" applyFont="1" applyBorder="1" applyAlignment="1">
      <alignment horizontal="left" vertical="center" wrapText="1"/>
    </xf>
    <xf numFmtId="1" fontId="6" fillId="0" borderId="30" xfId="0" applyNumberFormat="1" applyFont="1" applyBorder="1" applyAlignment="1">
      <alignment horizontal="left" vertical="center"/>
    </xf>
    <xf numFmtId="1" fontId="6" fillId="0" borderId="5" xfId="0" applyNumberFormat="1" applyFont="1" applyBorder="1" applyAlignment="1">
      <alignment horizontal="left" vertical="center"/>
    </xf>
    <xf numFmtId="1" fontId="6" fillId="0" borderId="2" xfId="0" applyNumberFormat="1" applyFont="1" applyBorder="1" applyAlignment="1">
      <alignment horizontal="left" vertical="center"/>
    </xf>
    <xf numFmtId="0" fontId="11" fillId="3" borderId="15" xfId="0" applyFont="1" applyFill="1" applyBorder="1" applyAlignment="1">
      <alignment horizontal="left" vertical="center" wrapText="1"/>
    </xf>
    <xf numFmtId="0" fontId="11" fillId="3" borderId="13" xfId="0" applyFont="1" applyFill="1" applyBorder="1" applyAlignment="1">
      <alignment horizontal="left" vertical="center" wrapText="1"/>
    </xf>
    <xf numFmtId="0" fontId="11" fillId="3" borderId="10" xfId="0" applyFont="1" applyFill="1" applyBorder="1" applyAlignment="1">
      <alignment horizontal="left"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6" xfId="0" applyFont="1" applyBorder="1" applyAlignment="1">
      <alignment horizontal="left" vertical="center" wrapText="1"/>
    </xf>
    <xf numFmtId="0" fontId="7" fillId="0" borderId="0" xfId="0" applyFont="1" applyAlignment="1">
      <alignment horizontal="left" vertical="center" wrapText="1"/>
    </xf>
    <xf numFmtId="0" fontId="7" fillId="0" borderId="1" xfId="0" applyFont="1" applyBorder="1" applyAlignment="1">
      <alignment horizontal="left" vertical="center" wrapText="1"/>
    </xf>
    <xf numFmtId="0" fontId="6" fillId="0" borderId="7" xfId="0" applyFont="1" applyBorder="1" applyAlignment="1">
      <alignment horizontal="left" vertical="center"/>
    </xf>
    <xf numFmtId="0" fontId="6" fillId="0" borderId="8" xfId="0" applyFont="1" applyBorder="1" applyAlignment="1">
      <alignment horizontal="left" vertical="center"/>
    </xf>
    <xf numFmtId="0" fontId="6" fillId="0" borderId="6" xfId="0" applyFont="1" applyBorder="1" applyAlignment="1">
      <alignment horizontal="left" vertical="center" wrapText="1"/>
    </xf>
    <xf numFmtId="0" fontId="6" fillId="0" borderId="0" xfId="0" applyFont="1" applyAlignment="1">
      <alignment horizontal="left" vertical="center" wrapText="1"/>
    </xf>
    <xf numFmtId="0" fontId="6" fillId="0" borderId="1" xfId="0" applyFont="1" applyBorder="1" applyAlignment="1">
      <alignment horizontal="left" vertical="center" wrapText="1"/>
    </xf>
    <xf numFmtId="0" fontId="13" fillId="4" borderId="21" xfId="0" applyFont="1" applyFill="1" applyBorder="1" applyAlignment="1">
      <alignment horizontal="left" vertical="center"/>
    </xf>
    <xf numFmtId="0" fontId="10" fillId="4" borderId="21" xfId="0" applyFont="1" applyFill="1" applyBorder="1" applyAlignment="1">
      <alignment horizontal="left" vertical="center"/>
    </xf>
    <xf numFmtId="0" fontId="7" fillId="2" borderId="24" xfId="0" applyFont="1" applyFill="1" applyBorder="1" applyAlignment="1">
      <alignment horizontal="center" vertical="center"/>
    </xf>
    <xf numFmtId="0" fontId="7" fillId="2" borderId="26" xfId="0" applyFont="1" applyFill="1" applyBorder="1" applyAlignment="1">
      <alignment horizontal="center" vertical="center"/>
    </xf>
    <xf numFmtId="0" fontId="11" fillId="0" borderId="12" xfId="0" applyFont="1" applyBorder="1" applyAlignment="1">
      <alignment horizontal="center" vertical="center" wrapText="1"/>
    </xf>
    <xf numFmtId="0" fontId="11" fillId="0" borderId="14" xfId="0" applyFont="1" applyBorder="1" applyAlignment="1">
      <alignment horizontal="center" vertical="center" wrapText="1"/>
    </xf>
    <xf numFmtId="0" fontId="11" fillId="3" borderId="16" xfId="0" applyFont="1" applyFill="1" applyBorder="1" applyAlignment="1">
      <alignment horizontal="left" vertical="center" wrapText="1"/>
    </xf>
    <xf numFmtId="0" fontId="11" fillId="3" borderId="18" xfId="0" applyFont="1" applyFill="1" applyBorder="1" applyAlignment="1">
      <alignment horizontal="left" vertical="center" wrapText="1"/>
    </xf>
    <xf numFmtId="0" fontId="11" fillId="3" borderId="11" xfId="0" applyFont="1" applyFill="1" applyBorder="1" applyAlignment="1">
      <alignment horizontal="left" vertical="center" wrapText="1"/>
    </xf>
    <xf numFmtId="0" fontId="6" fillId="0" borderId="30" xfId="0" applyFont="1" applyBorder="1" applyAlignment="1">
      <alignment horizontal="right" vertical="center"/>
    </xf>
    <xf numFmtId="0" fontId="6" fillId="0" borderId="21" xfId="0" applyFont="1" applyBorder="1" applyAlignment="1">
      <alignment horizontal="right" vertical="center"/>
    </xf>
    <xf numFmtId="0" fontId="6" fillId="0" borderId="22" xfId="0" applyFont="1" applyBorder="1" applyAlignment="1">
      <alignment horizontal="right" vertical="center"/>
    </xf>
    <xf numFmtId="0" fontId="6" fillId="0" borderId="4" xfId="0" applyFont="1" applyBorder="1" applyAlignment="1">
      <alignment horizontal="left" vertical="center"/>
    </xf>
    <xf numFmtId="0" fontId="6" fillId="0" borderId="5" xfId="0" applyFont="1" applyBorder="1" applyAlignment="1">
      <alignment horizontal="left" vertical="center"/>
    </xf>
    <xf numFmtId="0" fontId="6" fillId="0" borderId="2" xfId="0" applyFont="1" applyBorder="1" applyAlignment="1">
      <alignment horizontal="left" vertical="center"/>
    </xf>
    <xf numFmtId="14" fontId="6" fillId="0" borderId="17"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1" xfId="0" applyFont="1" applyBorder="1" applyAlignment="1">
      <alignment horizontal="center" vertical="center" wrapText="1"/>
    </xf>
    <xf numFmtId="0" fontId="12" fillId="0" borderId="17" xfId="2" applyFont="1" applyBorder="1" applyAlignment="1">
      <alignment horizontal="center" vertical="center" wrapText="1"/>
    </xf>
    <xf numFmtId="0" fontId="11" fillId="0" borderId="19" xfId="0" applyFont="1" applyBorder="1" applyAlignment="1">
      <alignment horizontal="center" vertical="center" wrapText="1"/>
    </xf>
    <xf numFmtId="0" fontId="7" fillId="0" borderId="30" xfId="0" applyFont="1" applyBorder="1" applyAlignment="1" applyProtection="1">
      <alignment horizontal="center" vertical="center" wrapText="1"/>
      <protection hidden="1"/>
    </xf>
    <xf numFmtId="0" fontId="7" fillId="0" borderId="21" xfId="0" applyFont="1" applyBorder="1" applyAlignment="1" applyProtection="1">
      <alignment horizontal="center" vertical="center" wrapText="1"/>
      <protection hidden="1"/>
    </xf>
    <xf numFmtId="0" fontId="7" fillId="0" borderId="22" xfId="0" applyFont="1" applyBorder="1" applyAlignment="1" applyProtection="1">
      <alignment horizontal="center" vertical="center" wrapText="1"/>
      <protection hidden="1"/>
    </xf>
    <xf numFmtId="0" fontId="7" fillId="0" borderId="31" xfId="0" applyFont="1" applyBorder="1" applyAlignment="1" applyProtection="1">
      <alignment horizontal="center" vertical="center"/>
      <protection hidden="1"/>
    </xf>
    <xf numFmtId="0" fontId="7" fillId="0" borderId="32" xfId="0" applyFont="1" applyBorder="1" applyAlignment="1" applyProtection="1">
      <alignment horizontal="center" vertical="center"/>
      <protection hidden="1"/>
    </xf>
    <xf numFmtId="0" fontId="7" fillId="0" borderId="33" xfId="0" applyFont="1" applyBorder="1" applyAlignment="1" applyProtection="1">
      <alignment horizontal="center" vertical="center"/>
      <protection hidden="1"/>
    </xf>
    <xf numFmtId="0" fontId="7" fillId="0" borderId="30" xfId="0" applyFont="1" applyBorder="1" applyAlignment="1" applyProtection="1">
      <alignment horizontal="center" vertical="center"/>
      <protection hidden="1"/>
    </xf>
    <xf numFmtId="0" fontId="7" fillId="0" borderId="21" xfId="0" applyFont="1" applyBorder="1" applyAlignment="1" applyProtection="1">
      <alignment horizontal="center" vertical="center"/>
      <protection hidden="1"/>
    </xf>
    <xf numFmtId="0" fontId="7" fillId="0" borderId="22" xfId="0" applyFont="1" applyBorder="1" applyAlignment="1" applyProtection="1">
      <alignment horizontal="center" vertical="center"/>
      <protection hidden="1"/>
    </xf>
    <xf numFmtId="0" fontId="7" fillId="3" borderId="15" xfId="0" applyFont="1" applyFill="1" applyBorder="1" applyAlignment="1">
      <alignment horizontal="left" vertical="center" wrapText="1"/>
    </xf>
    <xf numFmtId="0" fontId="7" fillId="3" borderId="13"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8" fillId="2" borderId="39"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40" xfId="0" applyFont="1" applyBorder="1" applyAlignment="1">
      <alignment horizontal="center" vertical="center" wrapText="1"/>
    </xf>
    <xf numFmtId="0" fontId="15" fillId="0" borderId="0" xfId="0" applyFont="1" applyAlignment="1">
      <alignment vertical="center"/>
    </xf>
    <xf numFmtId="0" fontId="17" fillId="2" borderId="3" xfId="0" applyFont="1" applyFill="1" applyBorder="1" applyAlignment="1">
      <alignment horizontal="center" vertical="center" wrapText="1"/>
    </xf>
    <xf numFmtId="0" fontId="17" fillId="2" borderId="12" xfId="0" applyFont="1" applyFill="1" applyBorder="1" applyAlignment="1">
      <alignment horizontal="center" vertical="center" wrapText="1"/>
    </xf>
    <xf numFmtId="0" fontId="17" fillId="2" borderId="1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20"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2" borderId="13" xfId="0" applyFont="1" applyFill="1" applyBorder="1" applyAlignment="1">
      <alignment horizontal="center" vertical="center" wrapText="1"/>
    </xf>
    <xf numFmtId="0" fontId="18" fillId="2" borderId="10" xfId="0" applyFont="1" applyFill="1" applyBorder="1" applyAlignment="1">
      <alignment horizontal="center" vertical="center" wrapText="1"/>
    </xf>
    <xf numFmtId="164" fontId="18" fillId="2" borderId="3" xfId="0" applyNumberFormat="1" applyFont="1" applyFill="1" applyBorder="1" applyAlignment="1">
      <alignment vertical="center" wrapText="1"/>
    </xf>
    <xf numFmtId="164" fontId="18" fillId="2" borderId="20" xfId="0" applyNumberFormat="1" applyFont="1" applyFill="1" applyBorder="1" applyAlignment="1">
      <alignment vertical="center" wrapText="1"/>
    </xf>
    <xf numFmtId="0" fontId="19" fillId="0" borderId="3" xfId="0" applyFont="1" applyFill="1" applyBorder="1" applyAlignment="1">
      <alignment horizontal="center" vertical="center"/>
    </xf>
    <xf numFmtId="0" fontId="19" fillId="0" borderId="3" xfId="0" applyFont="1" applyFill="1" applyBorder="1" applyAlignment="1">
      <alignment horizontal="center" vertical="center" wrapText="1"/>
    </xf>
    <xf numFmtId="165" fontId="16" fillId="0" borderId="3" xfId="1" applyNumberFormat="1" applyFont="1" applyFill="1" applyBorder="1" applyAlignment="1">
      <alignment horizontal="center" vertical="center"/>
    </xf>
    <xf numFmtId="2" fontId="19" fillId="0" borderId="3" xfId="0" applyNumberFormat="1" applyFont="1" applyFill="1" applyBorder="1" applyAlignment="1">
      <alignment horizontal="center" vertical="center"/>
    </xf>
    <xf numFmtId="0" fontId="19" fillId="0" borderId="3" xfId="0" applyFont="1" applyBorder="1" applyAlignment="1">
      <alignment horizontal="center" vertical="center"/>
    </xf>
    <xf numFmtId="0" fontId="19" fillId="0" borderId="3" xfId="0" applyFont="1" applyBorder="1" applyAlignment="1">
      <alignment horizontal="center" vertical="center" wrapText="1"/>
    </xf>
    <xf numFmtId="165" fontId="16" fillId="0" borderId="3" xfId="1" applyNumberFormat="1" applyFont="1" applyBorder="1" applyAlignment="1">
      <alignment horizontal="center" vertical="center"/>
    </xf>
    <xf numFmtId="0" fontId="20" fillId="5" borderId="12" xfId="0" applyFont="1" applyFill="1" applyBorder="1" applyAlignment="1">
      <alignment horizontal="left" vertical="center"/>
    </xf>
    <xf numFmtId="0" fontId="20" fillId="5" borderId="13" xfId="0" applyFont="1" applyFill="1" applyBorder="1" applyAlignment="1">
      <alignment horizontal="left" vertical="center"/>
    </xf>
    <xf numFmtId="0" fontId="20" fillId="5" borderId="10" xfId="0" applyFont="1" applyFill="1" applyBorder="1" applyAlignment="1">
      <alignment horizontal="left" vertical="center"/>
    </xf>
    <xf numFmtId="0" fontId="16" fillId="5" borderId="3" xfId="0" applyFont="1" applyFill="1" applyBorder="1" applyAlignment="1">
      <alignment vertical="center"/>
    </xf>
    <xf numFmtId="0" fontId="16" fillId="0" borderId="3" xfId="0" applyFont="1" applyBorder="1" applyAlignment="1">
      <alignment horizontal="center" vertical="center" wrapText="1"/>
    </xf>
    <xf numFmtId="2" fontId="19" fillId="0" borderId="3" xfId="0" applyNumberFormat="1" applyFont="1" applyBorder="1" applyAlignment="1">
      <alignment horizontal="center" vertical="center"/>
    </xf>
    <xf numFmtId="0" fontId="16" fillId="0" borderId="3" xfId="0" applyFont="1" applyBorder="1" applyAlignment="1">
      <alignment horizontal="center" vertical="center"/>
    </xf>
    <xf numFmtId="166" fontId="19" fillId="0" borderId="3" xfId="0" applyNumberFormat="1" applyFont="1" applyBorder="1" applyAlignment="1">
      <alignment horizontal="center" vertical="center"/>
    </xf>
    <xf numFmtId="0" fontId="19" fillId="0" borderId="12" xfId="0" applyFont="1" applyFill="1" applyBorder="1" applyAlignment="1">
      <alignment horizontal="left" vertical="center" wrapText="1"/>
    </xf>
    <xf numFmtId="0" fontId="19" fillId="0" borderId="10" xfId="0" applyFont="1" applyFill="1" applyBorder="1" applyAlignment="1">
      <alignment horizontal="left" vertical="center" wrapText="1"/>
    </xf>
    <xf numFmtId="44" fontId="16" fillId="0" borderId="3" xfId="4" applyFont="1" applyFill="1" applyBorder="1" applyAlignment="1">
      <alignment horizontal="center" vertical="center"/>
    </xf>
    <xf numFmtId="44" fontId="16" fillId="0" borderId="3" xfId="4" applyFont="1" applyBorder="1" applyAlignment="1">
      <alignment vertical="center"/>
    </xf>
    <xf numFmtId="44" fontId="16" fillId="0" borderId="3" xfId="4" applyFont="1" applyBorder="1" applyAlignment="1">
      <alignment horizontal="center" vertical="center"/>
    </xf>
  </cellXfs>
  <cellStyles count="5">
    <cellStyle name="Hipervínculo" xfId="2" builtinId="8"/>
    <cellStyle name="Millares" xfId="1" builtinId="3"/>
    <cellStyle name="Moneda" xfId="4" builtinId="4"/>
    <cellStyle name="Normal" xfId="0" builtinId="0"/>
    <cellStyle name="Normal 3" xfId="3" xr:uid="{786EBF63-30A0-4341-9FA4-84235D81E2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89647</xdr:colOff>
      <xdr:row>0</xdr:row>
      <xdr:rowOff>67234</xdr:rowOff>
    </xdr:from>
    <xdr:to>
      <xdr:col>1</xdr:col>
      <xdr:colOff>359764</xdr:colOff>
      <xdr:row>2</xdr:row>
      <xdr:rowOff>205627</xdr:rowOff>
    </xdr:to>
    <xdr:pic>
      <xdr:nvPicPr>
        <xdr:cNvPr id="4" name="Imagen 3" descr="Logotipo, nombre de la empresa">
          <a:extLst>
            <a:ext uri="{FF2B5EF4-FFF2-40B4-BE49-F238E27FC236}">
              <a16:creationId xmlns:a16="http://schemas.microsoft.com/office/drawing/2014/main" id="{8DD5315E-0AFF-B7EB-C08C-F5D8D4D69F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647" y="67234"/>
          <a:ext cx="997379" cy="676275"/>
        </a:xfrm>
        <a:prstGeom prst="rect">
          <a:avLst/>
        </a:prstGeom>
        <a:noFill/>
        <a:ln>
          <a:noFill/>
        </a:ln>
      </xdr:spPr>
    </xdr:pic>
    <xdr:clientData/>
  </xdr:twoCellAnchor>
  <xdr:twoCellAnchor editAs="oneCell">
    <xdr:from>
      <xdr:col>8</xdr:col>
      <xdr:colOff>48746</xdr:colOff>
      <xdr:row>0</xdr:row>
      <xdr:rowOff>0</xdr:rowOff>
    </xdr:from>
    <xdr:to>
      <xdr:col>8</xdr:col>
      <xdr:colOff>952500</xdr:colOff>
      <xdr:row>2</xdr:row>
      <xdr:rowOff>222916</xdr:rowOff>
    </xdr:to>
    <xdr:pic>
      <xdr:nvPicPr>
        <xdr:cNvPr id="6" name="Imagen 5" descr="Logotipo, nombre de la empresa">
          <a:extLst>
            <a:ext uri="{FF2B5EF4-FFF2-40B4-BE49-F238E27FC236}">
              <a16:creationId xmlns:a16="http://schemas.microsoft.com/office/drawing/2014/main" id="{8A053E95-39F9-F61A-8F74-6906AB4C8EC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14684" b="6869"/>
        <a:stretch/>
      </xdr:blipFill>
      <xdr:spPr bwMode="auto">
        <a:xfrm>
          <a:off x="7971305" y="0"/>
          <a:ext cx="903754" cy="760798"/>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289BE-F300-4C90-A5E8-89B2A418DF59}">
  <dimension ref="A1:I74"/>
  <sheetViews>
    <sheetView showGridLines="0" tabSelected="1" view="pageBreakPreview" zoomScale="85" zoomScaleNormal="85" zoomScaleSheetLayoutView="85" workbookViewId="0">
      <selection activeCell="I19" sqref="I19"/>
    </sheetView>
  </sheetViews>
  <sheetFormatPr baseColWidth="10" defaultColWidth="11.42578125" defaultRowHeight="12" customHeight="1"/>
  <cols>
    <col min="1" max="1" width="10.85546875" style="2" customWidth="1"/>
    <col min="2" max="2" width="8.85546875" style="2" customWidth="1"/>
    <col min="3" max="3" width="35.42578125" style="2" customWidth="1"/>
    <col min="4" max="4" width="10.28515625" style="2" bestFit="1" customWidth="1"/>
    <col min="5" max="5" width="10.42578125" style="2" bestFit="1" customWidth="1"/>
    <col min="6" max="6" width="15.42578125" style="2" bestFit="1" customWidth="1"/>
    <col min="7" max="7" width="13.28515625" style="2" bestFit="1" customWidth="1"/>
    <col min="8" max="9" width="19.85546875" style="2" customWidth="1"/>
    <col min="10" max="16384" width="11.42578125" style="2"/>
  </cols>
  <sheetData>
    <row r="1" spans="1:9" s="1" customFormat="1" ht="21" customHeight="1" thickBot="1">
      <c r="A1" s="3"/>
      <c r="B1" s="4"/>
      <c r="C1" s="85" t="s">
        <v>0</v>
      </c>
      <c r="D1" s="86"/>
      <c r="E1" s="86"/>
      <c r="F1" s="86"/>
      <c r="G1" s="86"/>
      <c r="H1" s="87"/>
      <c r="I1" s="5"/>
    </row>
    <row r="2" spans="1:9" s="1" customFormat="1" ht="21" customHeight="1" thickBot="1">
      <c r="A2" s="6"/>
      <c r="B2" s="7"/>
      <c r="C2" s="88" t="s">
        <v>1</v>
      </c>
      <c r="D2" s="89"/>
      <c r="E2" s="89"/>
      <c r="F2" s="89"/>
      <c r="G2" s="89"/>
      <c r="H2" s="90"/>
      <c r="I2" s="8"/>
    </row>
    <row r="3" spans="1:9" s="1" customFormat="1" ht="21" customHeight="1" thickBot="1">
      <c r="A3" s="9"/>
      <c r="B3" s="10"/>
      <c r="C3" s="91" t="s">
        <v>2</v>
      </c>
      <c r="D3" s="92"/>
      <c r="E3" s="92"/>
      <c r="F3" s="92"/>
      <c r="G3" s="92"/>
      <c r="H3" s="93"/>
      <c r="I3" s="11"/>
    </row>
    <row r="4" spans="1:9" s="16" customFormat="1" ht="8.25" customHeight="1" thickBot="1">
      <c r="A4" s="12"/>
      <c r="B4" s="13"/>
      <c r="C4" s="14"/>
      <c r="D4" s="14"/>
      <c r="E4" s="14"/>
      <c r="F4" s="14"/>
      <c r="G4" s="14"/>
      <c r="H4" s="14"/>
      <c r="I4" s="15"/>
    </row>
    <row r="5" spans="1:9" s="1" customFormat="1" ht="33.75" customHeight="1">
      <c r="A5" s="97" t="s">
        <v>3</v>
      </c>
      <c r="B5" s="98"/>
      <c r="C5" s="99" t="s">
        <v>35</v>
      </c>
      <c r="D5" s="100"/>
      <c r="E5" s="100"/>
      <c r="F5" s="100"/>
      <c r="G5" s="100"/>
      <c r="H5" s="100"/>
      <c r="I5" s="101"/>
    </row>
    <row r="6" spans="1:9" ht="9" customHeight="1">
      <c r="A6" s="17"/>
      <c r="B6" s="18"/>
      <c r="C6" s="18"/>
      <c r="D6" s="18"/>
      <c r="E6" s="18"/>
      <c r="F6" s="18"/>
      <c r="G6" s="18"/>
      <c r="H6" s="18"/>
      <c r="I6" s="19"/>
    </row>
    <row r="7" spans="1:9" ht="27" customHeight="1">
      <c r="A7" s="103" t="s">
        <v>6</v>
      </c>
      <c r="B7" s="103" t="s">
        <v>7</v>
      </c>
      <c r="C7" s="103"/>
      <c r="D7" s="103" t="s">
        <v>8</v>
      </c>
      <c r="E7" s="103" t="s">
        <v>9</v>
      </c>
      <c r="F7" s="103" t="s">
        <v>4</v>
      </c>
      <c r="G7" s="103"/>
      <c r="H7" s="104" t="s">
        <v>5</v>
      </c>
      <c r="I7" s="105"/>
    </row>
    <row r="8" spans="1:9" ht="36.75" customHeight="1">
      <c r="A8" s="103"/>
      <c r="B8" s="103"/>
      <c r="C8" s="103"/>
      <c r="D8" s="103"/>
      <c r="E8" s="103"/>
      <c r="F8" s="106" t="s">
        <v>10</v>
      </c>
      <c r="G8" s="106" t="s">
        <v>11</v>
      </c>
      <c r="H8" s="106" t="s">
        <v>10</v>
      </c>
      <c r="I8" s="107" t="s">
        <v>11</v>
      </c>
    </row>
    <row r="9" spans="1:9" s="102" customFormat="1" ht="30.75" customHeight="1">
      <c r="A9" s="113">
        <v>1.1000000000000001</v>
      </c>
      <c r="B9" s="128" t="s">
        <v>36</v>
      </c>
      <c r="C9" s="129"/>
      <c r="D9" s="114" t="s">
        <v>37</v>
      </c>
      <c r="E9" s="114">
        <v>3</v>
      </c>
      <c r="F9" s="130">
        <v>8927776</v>
      </c>
      <c r="G9" s="131">
        <f>F9*E9</f>
        <v>26783328</v>
      </c>
      <c r="H9" s="115"/>
      <c r="I9" s="115"/>
    </row>
    <row r="10" spans="1:9" s="102" customFormat="1" ht="16.5">
      <c r="A10" s="113">
        <v>1.2</v>
      </c>
      <c r="B10" s="128" t="s">
        <v>38</v>
      </c>
      <c r="C10" s="129"/>
      <c r="D10" s="114" t="s">
        <v>37</v>
      </c>
      <c r="E10" s="114">
        <v>3</v>
      </c>
      <c r="F10" s="130">
        <v>79730</v>
      </c>
      <c r="G10" s="131">
        <f t="shared" ref="G10:G53" si="0">F10*E10</f>
        <v>239190</v>
      </c>
      <c r="H10" s="115"/>
      <c r="I10" s="115"/>
    </row>
    <row r="11" spans="1:9" s="102" customFormat="1" ht="24.75" customHeight="1">
      <c r="A11" s="113">
        <v>1.3</v>
      </c>
      <c r="B11" s="128" t="s">
        <v>39</v>
      </c>
      <c r="C11" s="129"/>
      <c r="D11" s="114" t="s">
        <v>37</v>
      </c>
      <c r="E11" s="114">
        <v>4</v>
      </c>
      <c r="F11" s="130">
        <v>162435</v>
      </c>
      <c r="G11" s="131">
        <f t="shared" si="0"/>
        <v>649740</v>
      </c>
      <c r="H11" s="115"/>
      <c r="I11" s="115"/>
    </row>
    <row r="12" spans="1:9" s="102" customFormat="1" ht="16.5">
      <c r="A12" s="113">
        <v>1.4</v>
      </c>
      <c r="B12" s="128" t="s">
        <v>40</v>
      </c>
      <c r="C12" s="129"/>
      <c r="D12" s="114" t="s">
        <v>37</v>
      </c>
      <c r="E12" s="114">
        <v>3</v>
      </c>
      <c r="F12" s="130">
        <v>686711</v>
      </c>
      <c r="G12" s="131">
        <f t="shared" si="0"/>
        <v>2060133</v>
      </c>
      <c r="H12" s="115"/>
      <c r="I12" s="115"/>
    </row>
    <row r="13" spans="1:9" s="102" customFormat="1" ht="16.5">
      <c r="A13" s="113">
        <v>1.5</v>
      </c>
      <c r="B13" s="128" t="s">
        <v>41</v>
      </c>
      <c r="C13" s="129"/>
      <c r="D13" s="114" t="s">
        <v>37</v>
      </c>
      <c r="E13" s="114">
        <v>2</v>
      </c>
      <c r="F13" s="130">
        <v>1936725</v>
      </c>
      <c r="G13" s="131">
        <f t="shared" si="0"/>
        <v>3873450</v>
      </c>
      <c r="H13" s="115"/>
      <c r="I13" s="115"/>
    </row>
    <row r="14" spans="1:9" s="102" customFormat="1" ht="16.5">
      <c r="A14" s="113">
        <v>1.6</v>
      </c>
      <c r="B14" s="128" t="s">
        <v>42</v>
      </c>
      <c r="C14" s="129"/>
      <c r="D14" s="114" t="s">
        <v>37</v>
      </c>
      <c r="E14" s="114">
        <v>4</v>
      </c>
      <c r="F14" s="130">
        <v>44200</v>
      </c>
      <c r="G14" s="131">
        <f t="shared" si="0"/>
        <v>176800</v>
      </c>
      <c r="H14" s="115"/>
      <c r="I14" s="115"/>
    </row>
    <row r="15" spans="1:9" s="102" customFormat="1" ht="16.5">
      <c r="A15" s="113">
        <v>1.7</v>
      </c>
      <c r="B15" s="128" t="s">
        <v>43</v>
      </c>
      <c r="C15" s="129"/>
      <c r="D15" s="114" t="s">
        <v>37</v>
      </c>
      <c r="E15" s="114">
        <v>4</v>
      </c>
      <c r="F15" s="130">
        <v>51000</v>
      </c>
      <c r="G15" s="131">
        <f t="shared" si="0"/>
        <v>204000</v>
      </c>
      <c r="H15" s="115"/>
      <c r="I15" s="115"/>
    </row>
    <row r="16" spans="1:9" s="102" customFormat="1" ht="16.5">
      <c r="A16" s="113">
        <v>1.8</v>
      </c>
      <c r="B16" s="128" t="s">
        <v>44</v>
      </c>
      <c r="C16" s="129"/>
      <c r="D16" s="114" t="s">
        <v>37</v>
      </c>
      <c r="E16" s="114">
        <v>1</v>
      </c>
      <c r="F16" s="130">
        <v>8794100</v>
      </c>
      <c r="G16" s="131">
        <f t="shared" si="0"/>
        <v>8794100</v>
      </c>
      <c r="H16" s="115"/>
      <c r="I16" s="115"/>
    </row>
    <row r="17" spans="1:9" s="102" customFormat="1" ht="16.5">
      <c r="A17" s="113">
        <v>1.9</v>
      </c>
      <c r="B17" s="128" t="s">
        <v>45</v>
      </c>
      <c r="C17" s="129"/>
      <c r="D17" s="114" t="s">
        <v>37</v>
      </c>
      <c r="E17" s="114">
        <v>1</v>
      </c>
      <c r="F17" s="130">
        <v>1157275</v>
      </c>
      <c r="G17" s="131">
        <f t="shared" si="0"/>
        <v>1157275</v>
      </c>
      <c r="H17" s="115"/>
      <c r="I17" s="115"/>
    </row>
    <row r="18" spans="1:9" s="102" customFormat="1" ht="16.5">
      <c r="A18" s="116">
        <v>1.1000000000000001</v>
      </c>
      <c r="B18" s="128" t="s">
        <v>46</v>
      </c>
      <c r="C18" s="129"/>
      <c r="D18" s="114" t="s">
        <v>37</v>
      </c>
      <c r="E18" s="114">
        <v>1</v>
      </c>
      <c r="F18" s="130">
        <v>18593750</v>
      </c>
      <c r="G18" s="131">
        <f t="shared" si="0"/>
        <v>18593750</v>
      </c>
      <c r="H18" s="115"/>
      <c r="I18" s="115"/>
    </row>
    <row r="19" spans="1:9" s="102" customFormat="1" ht="16.5">
      <c r="A19" s="113">
        <v>1.1100000000000001</v>
      </c>
      <c r="B19" s="128" t="s">
        <v>47</v>
      </c>
      <c r="C19" s="129"/>
      <c r="D19" s="114" t="s">
        <v>37</v>
      </c>
      <c r="E19" s="114">
        <v>1</v>
      </c>
      <c r="F19" s="130">
        <v>2275875</v>
      </c>
      <c r="G19" s="131">
        <f t="shared" si="0"/>
        <v>2275875</v>
      </c>
      <c r="H19" s="115"/>
      <c r="I19" s="115"/>
    </row>
    <row r="20" spans="1:9" s="102" customFormat="1" ht="16.5">
      <c r="A20" s="117">
        <v>1.1200000000000001</v>
      </c>
      <c r="B20" s="128" t="s">
        <v>48</v>
      </c>
      <c r="C20" s="129"/>
      <c r="D20" s="118" t="s">
        <v>37</v>
      </c>
      <c r="E20" s="118">
        <v>1</v>
      </c>
      <c r="F20" s="132">
        <v>59500</v>
      </c>
      <c r="G20" s="131">
        <f t="shared" si="0"/>
        <v>59500</v>
      </c>
      <c r="H20" s="119"/>
      <c r="I20" s="119"/>
    </row>
    <row r="21" spans="1:9" s="102" customFormat="1" ht="25.5" customHeight="1">
      <c r="A21" s="117">
        <v>1.1299999999999999</v>
      </c>
      <c r="B21" s="128" t="s">
        <v>49</v>
      </c>
      <c r="C21" s="129"/>
      <c r="D21" s="118" t="s">
        <v>37</v>
      </c>
      <c r="E21" s="118">
        <v>1</v>
      </c>
      <c r="F21" s="132">
        <v>752413</v>
      </c>
      <c r="G21" s="131">
        <f t="shared" si="0"/>
        <v>752413</v>
      </c>
      <c r="H21" s="119"/>
      <c r="I21" s="119"/>
    </row>
    <row r="22" spans="1:9" s="102" customFormat="1" ht="16.5">
      <c r="A22" s="117">
        <v>1.1399999999999999</v>
      </c>
      <c r="B22" s="128" t="s">
        <v>50</v>
      </c>
      <c r="C22" s="129"/>
      <c r="D22" s="118" t="s">
        <v>37</v>
      </c>
      <c r="E22" s="118">
        <v>1</v>
      </c>
      <c r="F22" s="132">
        <v>622370</v>
      </c>
      <c r="G22" s="131">
        <f t="shared" si="0"/>
        <v>622370</v>
      </c>
      <c r="H22" s="119"/>
      <c r="I22" s="119"/>
    </row>
    <row r="23" spans="1:9" s="102" customFormat="1" ht="27" customHeight="1">
      <c r="A23" s="117">
        <v>1.1499999999999999</v>
      </c>
      <c r="B23" s="128" t="s">
        <v>51</v>
      </c>
      <c r="C23" s="129"/>
      <c r="D23" s="118" t="s">
        <v>37</v>
      </c>
      <c r="E23" s="118">
        <v>1</v>
      </c>
      <c r="F23" s="132">
        <v>1570800</v>
      </c>
      <c r="G23" s="131">
        <f t="shared" si="0"/>
        <v>1570800</v>
      </c>
      <c r="H23" s="119"/>
      <c r="I23" s="119"/>
    </row>
    <row r="24" spans="1:9" s="102" customFormat="1" ht="16.5">
      <c r="A24" s="120" t="s">
        <v>52</v>
      </c>
      <c r="B24" s="121"/>
      <c r="C24" s="121"/>
      <c r="D24" s="122"/>
      <c r="E24" s="123"/>
      <c r="F24" s="132"/>
      <c r="G24" s="131"/>
      <c r="H24" s="119"/>
      <c r="I24" s="119"/>
    </row>
    <row r="25" spans="1:9" s="102" customFormat="1" ht="16.5" customHeight="1">
      <c r="A25" s="117">
        <v>2.1</v>
      </c>
      <c r="B25" s="128" t="s">
        <v>53</v>
      </c>
      <c r="C25" s="129"/>
      <c r="D25" s="124" t="s">
        <v>37</v>
      </c>
      <c r="E25" s="124">
        <v>1</v>
      </c>
      <c r="F25" s="132">
        <v>541450</v>
      </c>
      <c r="G25" s="131">
        <f t="shared" si="0"/>
        <v>541450</v>
      </c>
      <c r="H25" s="119"/>
      <c r="I25" s="119"/>
    </row>
    <row r="26" spans="1:9" s="102" customFormat="1" ht="16.5" customHeight="1">
      <c r="A26" s="117">
        <v>2.2000000000000002</v>
      </c>
      <c r="B26" s="128" t="s">
        <v>54</v>
      </c>
      <c r="C26" s="129"/>
      <c r="D26" s="124" t="s">
        <v>37</v>
      </c>
      <c r="E26" s="124">
        <v>1</v>
      </c>
      <c r="F26" s="132">
        <v>520625</v>
      </c>
      <c r="G26" s="131">
        <f t="shared" si="0"/>
        <v>520625</v>
      </c>
      <c r="H26" s="119"/>
      <c r="I26" s="119"/>
    </row>
    <row r="27" spans="1:9" s="102" customFormat="1" ht="16.5" customHeight="1">
      <c r="A27" s="117">
        <v>2.2999999999999998</v>
      </c>
      <c r="B27" s="128" t="s">
        <v>55</v>
      </c>
      <c r="C27" s="129"/>
      <c r="D27" s="124" t="s">
        <v>37</v>
      </c>
      <c r="E27" s="124">
        <v>1</v>
      </c>
      <c r="F27" s="132">
        <v>327250</v>
      </c>
      <c r="G27" s="131">
        <f t="shared" si="0"/>
        <v>327250</v>
      </c>
      <c r="H27" s="119"/>
      <c r="I27" s="119"/>
    </row>
    <row r="28" spans="1:9" s="102" customFormat="1" ht="16.5">
      <c r="A28" s="120" t="s">
        <v>56</v>
      </c>
      <c r="B28" s="121"/>
      <c r="C28" s="121"/>
      <c r="D28" s="122"/>
      <c r="E28" s="123"/>
      <c r="F28" s="132"/>
      <c r="G28" s="131"/>
      <c r="H28" s="119"/>
      <c r="I28" s="119"/>
    </row>
    <row r="29" spans="1:9" s="102" customFormat="1" ht="21.75" customHeight="1">
      <c r="A29" s="117">
        <v>3.1</v>
      </c>
      <c r="B29" s="128" t="s">
        <v>57</v>
      </c>
      <c r="C29" s="129"/>
      <c r="D29" s="118" t="s">
        <v>37</v>
      </c>
      <c r="E29" s="118">
        <v>3</v>
      </c>
      <c r="F29" s="132">
        <v>104125</v>
      </c>
      <c r="G29" s="131">
        <f t="shared" si="0"/>
        <v>312375</v>
      </c>
      <c r="H29" s="119"/>
      <c r="I29" s="119"/>
    </row>
    <row r="30" spans="1:9" s="102" customFormat="1" ht="21.75" customHeight="1">
      <c r="A30" s="117">
        <v>3.2</v>
      </c>
      <c r="B30" s="128" t="s">
        <v>58</v>
      </c>
      <c r="C30" s="129"/>
      <c r="D30" s="118" t="s">
        <v>37</v>
      </c>
      <c r="E30" s="118">
        <v>2</v>
      </c>
      <c r="F30" s="132">
        <v>153850</v>
      </c>
      <c r="G30" s="131">
        <f t="shared" si="0"/>
        <v>307700</v>
      </c>
      <c r="H30" s="119"/>
      <c r="I30" s="119"/>
    </row>
    <row r="31" spans="1:9" s="102" customFormat="1" ht="21.75" customHeight="1">
      <c r="A31" s="117">
        <v>3.3</v>
      </c>
      <c r="B31" s="128" t="s">
        <v>59</v>
      </c>
      <c r="C31" s="129"/>
      <c r="D31" s="118" t="s">
        <v>37</v>
      </c>
      <c r="E31" s="118">
        <v>2</v>
      </c>
      <c r="F31" s="132">
        <v>168301</v>
      </c>
      <c r="G31" s="131">
        <f t="shared" si="0"/>
        <v>336602</v>
      </c>
      <c r="H31" s="119"/>
      <c r="I31" s="119"/>
    </row>
    <row r="32" spans="1:9" s="102" customFormat="1" ht="16.5">
      <c r="A32" s="117">
        <v>3.4</v>
      </c>
      <c r="B32" s="128" t="s">
        <v>60</v>
      </c>
      <c r="C32" s="129"/>
      <c r="D32" s="118" t="s">
        <v>37</v>
      </c>
      <c r="E32" s="118">
        <v>2</v>
      </c>
      <c r="F32" s="132">
        <v>17000</v>
      </c>
      <c r="G32" s="131">
        <f t="shared" si="0"/>
        <v>34000</v>
      </c>
      <c r="H32" s="119"/>
      <c r="I32" s="119"/>
    </row>
    <row r="33" spans="1:9" s="102" customFormat="1" ht="16.5">
      <c r="A33" s="117">
        <v>3.5</v>
      </c>
      <c r="B33" s="128" t="s">
        <v>61</v>
      </c>
      <c r="C33" s="129"/>
      <c r="D33" s="118" t="s">
        <v>37</v>
      </c>
      <c r="E33" s="118">
        <v>1</v>
      </c>
      <c r="F33" s="132">
        <v>66640</v>
      </c>
      <c r="G33" s="131">
        <f t="shared" si="0"/>
        <v>66640</v>
      </c>
      <c r="H33" s="119"/>
      <c r="I33" s="119"/>
    </row>
    <row r="34" spans="1:9" s="102" customFormat="1" ht="16.5">
      <c r="A34" s="117">
        <v>3.6</v>
      </c>
      <c r="B34" s="128" t="s">
        <v>62</v>
      </c>
      <c r="C34" s="129"/>
      <c r="D34" s="118" t="s">
        <v>37</v>
      </c>
      <c r="E34" s="118">
        <v>1</v>
      </c>
      <c r="F34" s="132">
        <v>66640</v>
      </c>
      <c r="G34" s="131">
        <f t="shared" si="0"/>
        <v>66640</v>
      </c>
      <c r="H34" s="119"/>
      <c r="I34" s="119"/>
    </row>
    <row r="35" spans="1:9" s="102" customFormat="1" ht="23.25" customHeight="1">
      <c r="A35" s="117">
        <v>3.7</v>
      </c>
      <c r="B35" s="128" t="s">
        <v>63</v>
      </c>
      <c r="C35" s="129"/>
      <c r="D35" s="118" t="s">
        <v>37</v>
      </c>
      <c r="E35" s="118">
        <v>1</v>
      </c>
      <c r="F35" s="132">
        <v>464100</v>
      </c>
      <c r="G35" s="131">
        <f t="shared" si="0"/>
        <v>464100</v>
      </c>
      <c r="H35" s="119"/>
      <c r="I35" s="119"/>
    </row>
    <row r="36" spans="1:9" s="102" customFormat="1" ht="16.5" customHeight="1">
      <c r="A36" s="117">
        <v>3.8</v>
      </c>
      <c r="B36" s="128" t="s">
        <v>64</v>
      </c>
      <c r="C36" s="129"/>
      <c r="D36" s="118" t="s">
        <v>37</v>
      </c>
      <c r="E36" s="118">
        <v>4</v>
      </c>
      <c r="F36" s="132">
        <v>285600</v>
      </c>
      <c r="G36" s="131">
        <f t="shared" si="0"/>
        <v>1142400</v>
      </c>
      <c r="H36" s="119"/>
      <c r="I36" s="119"/>
    </row>
    <row r="37" spans="1:9" s="102" customFormat="1" ht="16.5" customHeight="1">
      <c r="A37" s="117">
        <v>3.9</v>
      </c>
      <c r="B37" s="128" t="s">
        <v>65</v>
      </c>
      <c r="C37" s="129"/>
      <c r="D37" s="118" t="s">
        <v>37</v>
      </c>
      <c r="E37" s="118">
        <v>2</v>
      </c>
      <c r="F37" s="132">
        <v>166600</v>
      </c>
      <c r="G37" s="131">
        <f t="shared" si="0"/>
        <v>333200</v>
      </c>
      <c r="H37" s="119"/>
      <c r="I37" s="119"/>
    </row>
    <row r="38" spans="1:9" s="102" customFormat="1" ht="16.5" customHeight="1">
      <c r="A38" s="125">
        <v>3.1</v>
      </c>
      <c r="B38" s="128" t="s">
        <v>66</v>
      </c>
      <c r="C38" s="129"/>
      <c r="D38" s="118" t="s">
        <v>37</v>
      </c>
      <c r="E38" s="118">
        <v>1</v>
      </c>
      <c r="F38" s="132">
        <v>42500</v>
      </c>
      <c r="G38" s="131">
        <f t="shared" si="0"/>
        <v>42500</v>
      </c>
      <c r="H38" s="119"/>
      <c r="I38" s="119"/>
    </row>
    <row r="39" spans="1:9" s="102" customFormat="1" ht="16.5" customHeight="1">
      <c r="A39" s="117">
        <v>3.11</v>
      </c>
      <c r="B39" s="128" t="s">
        <v>67</v>
      </c>
      <c r="C39" s="129"/>
      <c r="D39" s="118" t="s">
        <v>37</v>
      </c>
      <c r="E39" s="118">
        <v>1</v>
      </c>
      <c r="F39" s="132">
        <v>181921</v>
      </c>
      <c r="G39" s="131">
        <f t="shared" si="0"/>
        <v>181921</v>
      </c>
      <c r="H39" s="119"/>
      <c r="I39" s="119"/>
    </row>
    <row r="40" spans="1:9" s="102" customFormat="1" ht="16.5" customHeight="1">
      <c r="A40" s="117">
        <v>3.12</v>
      </c>
      <c r="B40" s="128" t="s">
        <v>68</v>
      </c>
      <c r="C40" s="129"/>
      <c r="D40" s="118" t="s">
        <v>37</v>
      </c>
      <c r="E40" s="118">
        <v>1</v>
      </c>
      <c r="F40" s="132">
        <v>1020000</v>
      </c>
      <c r="G40" s="131">
        <f t="shared" si="0"/>
        <v>1020000</v>
      </c>
      <c r="H40" s="119"/>
      <c r="I40" s="119"/>
    </row>
    <row r="41" spans="1:9" s="102" customFormat="1" ht="22.5" customHeight="1">
      <c r="A41" s="117">
        <v>3.13</v>
      </c>
      <c r="B41" s="128" t="s">
        <v>69</v>
      </c>
      <c r="C41" s="129"/>
      <c r="D41" s="118" t="s">
        <v>37</v>
      </c>
      <c r="E41" s="118">
        <v>2</v>
      </c>
      <c r="F41" s="132">
        <v>442001</v>
      </c>
      <c r="G41" s="131">
        <f t="shared" si="0"/>
        <v>884002</v>
      </c>
      <c r="H41" s="119"/>
      <c r="I41" s="119"/>
    </row>
    <row r="42" spans="1:9" s="102" customFormat="1" ht="16.5">
      <c r="A42" s="120" t="s">
        <v>70</v>
      </c>
      <c r="B42" s="121"/>
      <c r="C42" s="121"/>
      <c r="D42" s="122"/>
      <c r="E42" s="123"/>
      <c r="F42" s="132"/>
      <c r="G42" s="131"/>
      <c r="H42" s="119"/>
      <c r="I42" s="119"/>
    </row>
    <row r="43" spans="1:9" s="102" customFormat="1" ht="16.5" customHeight="1">
      <c r="A43" s="126">
        <v>4.0999999999999996</v>
      </c>
      <c r="B43" s="128" t="s">
        <v>71</v>
      </c>
      <c r="C43" s="129"/>
      <c r="D43" s="118" t="s">
        <v>37</v>
      </c>
      <c r="E43" s="118">
        <v>1</v>
      </c>
      <c r="F43" s="132">
        <v>509999</v>
      </c>
      <c r="G43" s="131">
        <f t="shared" si="0"/>
        <v>509999</v>
      </c>
      <c r="H43" s="119"/>
      <c r="I43" s="119"/>
    </row>
    <row r="44" spans="1:9" s="102" customFormat="1" ht="16.5" customHeight="1">
      <c r="A44" s="126">
        <v>4.2</v>
      </c>
      <c r="B44" s="128" t="s">
        <v>72</v>
      </c>
      <c r="C44" s="129"/>
      <c r="D44" s="118" t="s">
        <v>37</v>
      </c>
      <c r="E44" s="118">
        <v>2</v>
      </c>
      <c r="F44" s="132">
        <v>654500</v>
      </c>
      <c r="G44" s="131">
        <f t="shared" si="0"/>
        <v>1309000</v>
      </c>
      <c r="H44" s="119"/>
      <c r="I44" s="119"/>
    </row>
    <row r="45" spans="1:9" s="102" customFormat="1" ht="16.5" customHeight="1">
      <c r="A45" s="126">
        <v>4.3</v>
      </c>
      <c r="B45" s="128" t="s">
        <v>73</v>
      </c>
      <c r="C45" s="129"/>
      <c r="D45" s="118" t="s">
        <v>37</v>
      </c>
      <c r="E45" s="118">
        <v>1</v>
      </c>
      <c r="F45" s="132">
        <v>937720</v>
      </c>
      <c r="G45" s="131">
        <f t="shared" si="0"/>
        <v>937720</v>
      </c>
      <c r="H45" s="119"/>
      <c r="I45" s="119"/>
    </row>
    <row r="46" spans="1:9" s="102" customFormat="1" ht="16.5">
      <c r="A46" s="120" t="s">
        <v>74</v>
      </c>
      <c r="B46" s="121"/>
      <c r="C46" s="121"/>
      <c r="D46" s="122"/>
      <c r="E46" s="123"/>
      <c r="F46" s="132"/>
      <c r="G46" s="131"/>
      <c r="H46" s="119"/>
      <c r="I46" s="119"/>
    </row>
    <row r="47" spans="1:9" s="102" customFormat="1" ht="16.5" customHeight="1">
      <c r="A47" s="127">
        <v>5.0999999999999996</v>
      </c>
      <c r="B47" s="128" t="s">
        <v>75</v>
      </c>
      <c r="C47" s="129"/>
      <c r="D47" s="118" t="s">
        <v>37</v>
      </c>
      <c r="E47" s="118">
        <v>1</v>
      </c>
      <c r="F47" s="132">
        <v>833000</v>
      </c>
      <c r="G47" s="131">
        <f t="shared" si="0"/>
        <v>833000</v>
      </c>
      <c r="H47" s="119"/>
      <c r="I47" s="119"/>
    </row>
    <row r="48" spans="1:9" s="102" customFormat="1" ht="16.5" customHeight="1">
      <c r="A48" s="127">
        <v>5.2</v>
      </c>
      <c r="B48" s="128" t="s">
        <v>76</v>
      </c>
      <c r="C48" s="129"/>
      <c r="D48" s="118" t="s">
        <v>37</v>
      </c>
      <c r="E48" s="118">
        <v>1</v>
      </c>
      <c r="F48" s="132">
        <v>593299</v>
      </c>
      <c r="G48" s="131">
        <f t="shared" si="0"/>
        <v>593299</v>
      </c>
      <c r="H48" s="119"/>
      <c r="I48" s="119"/>
    </row>
    <row r="49" spans="1:9" s="102" customFormat="1" ht="16.5" customHeight="1">
      <c r="A49" s="127">
        <v>5.3</v>
      </c>
      <c r="B49" s="128" t="s">
        <v>77</v>
      </c>
      <c r="C49" s="129"/>
      <c r="D49" s="118" t="s">
        <v>37</v>
      </c>
      <c r="E49" s="118">
        <v>12</v>
      </c>
      <c r="F49" s="132">
        <v>4105500</v>
      </c>
      <c r="G49" s="131">
        <f t="shared" si="0"/>
        <v>49266000</v>
      </c>
      <c r="H49" s="119"/>
      <c r="I49" s="119"/>
    </row>
    <row r="50" spans="1:9" s="102" customFormat="1" ht="16.5" customHeight="1">
      <c r="A50" s="127">
        <v>5.4</v>
      </c>
      <c r="B50" s="128" t="s">
        <v>78</v>
      </c>
      <c r="C50" s="129"/>
      <c r="D50" s="118" t="s">
        <v>37</v>
      </c>
      <c r="E50" s="118">
        <v>13</v>
      </c>
      <c r="F50" s="132">
        <v>192101</v>
      </c>
      <c r="G50" s="131">
        <f t="shared" si="0"/>
        <v>2497313</v>
      </c>
      <c r="H50" s="119"/>
      <c r="I50" s="119"/>
    </row>
    <row r="51" spans="1:9" s="102" customFormat="1" ht="16.5" customHeight="1">
      <c r="A51" s="127">
        <v>5.5</v>
      </c>
      <c r="B51" s="128" t="s">
        <v>79</v>
      </c>
      <c r="C51" s="129"/>
      <c r="D51" s="118" t="s">
        <v>37</v>
      </c>
      <c r="E51" s="118">
        <v>2</v>
      </c>
      <c r="F51" s="132">
        <v>2975000</v>
      </c>
      <c r="G51" s="131">
        <f t="shared" si="0"/>
        <v>5950000</v>
      </c>
      <c r="H51" s="119"/>
      <c r="I51" s="119"/>
    </row>
    <row r="52" spans="1:9" s="102" customFormat="1" ht="16.5" customHeight="1">
      <c r="A52" s="127">
        <v>5.6</v>
      </c>
      <c r="B52" s="128" t="s">
        <v>80</v>
      </c>
      <c r="C52" s="129"/>
      <c r="D52" s="118" t="s">
        <v>37</v>
      </c>
      <c r="E52" s="118">
        <v>2</v>
      </c>
      <c r="F52" s="132">
        <v>892500</v>
      </c>
      <c r="G52" s="131">
        <f t="shared" si="0"/>
        <v>1785000</v>
      </c>
      <c r="H52" s="119"/>
      <c r="I52" s="119"/>
    </row>
    <row r="53" spans="1:9" s="102" customFormat="1" ht="16.5" customHeight="1">
      <c r="A53" s="127">
        <v>5.7</v>
      </c>
      <c r="B53" s="128" t="s">
        <v>81</v>
      </c>
      <c r="C53" s="129"/>
      <c r="D53" s="118" t="s">
        <v>37</v>
      </c>
      <c r="E53" s="118">
        <v>1</v>
      </c>
      <c r="F53" s="132">
        <v>3241900</v>
      </c>
      <c r="G53" s="131">
        <f t="shared" si="0"/>
        <v>3241900</v>
      </c>
      <c r="H53" s="119"/>
      <c r="I53" s="119"/>
    </row>
    <row r="54" spans="1:9" ht="12" customHeight="1">
      <c r="A54" s="108" t="s">
        <v>12</v>
      </c>
      <c r="B54" s="109"/>
      <c r="C54" s="109"/>
      <c r="D54" s="109"/>
      <c r="E54" s="109"/>
      <c r="F54" s="110"/>
      <c r="G54" s="111">
        <f>SUM(G9:G53)</f>
        <v>141317360</v>
      </c>
      <c r="H54" s="111"/>
      <c r="I54" s="112"/>
    </row>
    <row r="55" spans="1:9" ht="12" customHeight="1">
      <c r="A55" s="26"/>
      <c r="B55" s="27"/>
      <c r="C55" s="28"/>
      <c r="D55" s="28"/>
      <c r="E55" s="28"/>
      <c r="F55" s="28"/>
      <c r="G55" s="28"/>
      <c r="H55" s="28"/>
      <c r="I55" s="29"/>
    </row>
    <row r="56" spans="1:9" s="1" customFormat="1" ht="12" customHeight="1">
      <c r="A56" s="30"/>
      <c r="B56" s="31"/>
      <c r="C56" s="31"/>
      <c r="D56" s="31"/>
      <c r="E56" s="32"/>
      <c r="F56" s="31"/>
      <c r="G56" s="31"/>
      <c r="H56" s="33"/>
      <c r="I56" s="34"/>
    </row>
    <row r="57" spans="1:9" s="1" customFormat="1" ht="25.5" customHeight="1">
      <c r="A57" s="55" t="s">
        <v>13</v>
      </c>
      <c r="B57" s="56"/>
      <c r="C57" s="56"/>
      <c r="D57" s="56"/>
      <c r="E57" s="56"/>
      <c r="F57" s="56"/>
      <c r="G57" s="56"/>
      <c r="H57" s="56"/>
      <c r="I57" s="57"/>
    </row>
    <row r="58" spans="1:9" s="1" customFormat="1" ht="27.75" customHeight="1">
      <c r="A58" s="55" t="s">
        <v>14</v>
      </c>
      <c r="B58" s="56"/>
      <c r="C58" s="56"/>
      <c r="D58" s="56"/>
      <c r="E58" s="56"/>
      <c r="F58" s="56"/>
      <c r="G58" s="56"/>
      <c r="H58" s="56"/>
      <c r="I58" s="57"/>
    </row>
    <row r="59" spans="1:9" s="1" customFormat="1" ht="12" customHeight="1">
      <c r="A59" s="35" t="s">
        <v>15</v>
      </c>
      <c r="B59" s="36"/>
      <c r="C59" s="36"/>
      <c r="D59" s="36"/>
      <c r="E59" s="36"/>
      <c r="F59" s="36"/>
      <c r="G59" s="28"/>
      <c r="H59" s="33"/>
      <c r="I59" s="34"/>
    </row>
    <row r="60" spans="1:9" s="1" customFormat="1" ht="21" customHeight="1">
      <c r="A60" s="35" t="s">
        <v>16</v>
      </c>
      <c r="B60" s="36"/>
      <c r="C60" s="36"/>
      <c r="D60" s="36"/>
      <c r="E60" s="36"/>
      <c r="F60" s="36"/>
      <c r="G60" s="28"/>
      <c r="H60" s="33"/>
      <c r="I60" s="34"/>
    </row>
    <row r="61" spans="1:9" s="1" customFormat="1" ht="6.75" customHeight="1">
      <c r="A61" s="35"/>
      <c r="B61" s="36"/>
      <c r="C61" s="36"/>
      <c r="D61" s="36"/>
      <c r="E61" s="36"/>
      <c r="F61" s="36"/>
      <c r="G61" s="28"/>
      <c r="H61" s="33"/>
      <c r="I61" s="34"/>
    </row>
    <row r="62" spans="1:9" s="1" customFormat="1" ht="12" customHeight="1">
      <c r="A62" s="37" t="s">
        <v>17</v>
      </c>
      <c r="B62" s="38"/>
      <c r="C62" s="36"/>
      <c r="D62" s="36"/>
      <c r="E62" s="36"/>
      <c r="F62" s="36"/>
      <c r="G62" s="28"/>
      <c r="H62" s="33"/>
      <c r="I62" s="34"/>
    </row>
    <row r="63" spans="1:9" s="1" customFormat="1" ht="31.5" customHeight="1">
      <c r="A63" s="60" t="s">
        <v>18</v>
      </c>
      <c r="B63" s="61"/>
      <c r="C63" s="61"/>
      <c r="D63" s="61"/>
      <c r="E63" s="61"/>
      <c r="F63" s="61"/>
      <c r="G63" s="61"/>
      <c r="H63" s="61"/>
      <c r="I63" s="62"/>
    </row>
    <row r="64" spans="1:9" s="1" customFormat="1" ht="12" customHeight="1">
      <c r="A64" s="35"/>
      <c r="B64" s="36"/>
      <c r="C64" s="36"/>
      <c r="D64" s="36"/>
      <c r="E64" s="36"/>
      <c r="F64" s="36"/>
      <c r="G64" s="28"/>
      <c r="H64" s="33"/>
      <c r="I64" s="34"/>
    </row>
    <row r="65" spans="1:9" s="1" customFormat="1" ht="23.25" customHeight="1">
      <c r="A65" s="39"/>
      <c r="B65" s="40"/>
      <c r="C65" s="41"/>
      <c r="D65" s="41"/>
      <c r="E65" s="28"/>
      <c r="F65" s="28"/>
      <c r="G65" s="28"/>
      <c r="H65" s="33"/>
      <c r="I65" s="34"/>
    </row>
    <row r="66" spans="1:9" s="1" customFormat="1" ht="16.5" customHeight="1">
      <c r="A66" s="37" t="s">
        <v>19</v>
      </c>
      <c r="B66" s="38"/>
      <c r="C66" s="28"/>
      <c r="D66" s="28"/>
      <c r="E66" s="28"/>
      <c r="F66" s="28"/>
      <c r="G66" s="28"/>
      <c r="H66" s="33"/>
      <c r="I66" s="34"/>
    </row>
    <row r="67" spans="1:9" s="1" customFormat="1" ht="17.25" customHeight="1">
      <c r="A67" s="58"/>
      <c r="B67" s="59"/>
      <c r="C67" s="59"/>
      <c r="D67" s="59"/>
      <c r="E67" s="28"/>
      <c r="F67" s="28"/>
      <c r="G67" s="28"/>
      <c r="H67" s="33"/>
      <c r="I67" s="34"/>
    </row>
    <row r="68" spans="1:9" s="1" customFormat="1" ht="15.75">
      <c r="A68" s="94" t="s">
        <v>20</v>
      </c>
      <c r="B68" s="95"/>
      <c r="C68" s="96"/>
      <c r="D68" s="52"/>
      <c r="E68" s="53"/>
      <c r="F68" s="54"/>
      <c r="G68" s="20" t="s">
        <v>21</v>
      </c>
      <c r="H68" s="67"/>
      <c r="I68" s="68"/>
    </row>
    <row r="69" spans="1:9" s="1" customFormat="1" ht="15.75">
      <c r="A69" s="49" t="s">
        <v>22</v>
      </c>
      <c r="B69" s="50"/>
      <c r="C69" s="51"/>
      <c r="D69" s="52"/>
      <c r="E69" s="53"/>
      <c r="F69" s="54"/>
      <c r="G69" s="20" t="s">
        <v>23</v>
      </c>
      <c r="H69" s="67"/>
      <c r="I69" s="68"/>
    </row>
    <row r="70" spans="1:9" s="1" customFormat="1" ht="16.5" thickBot="1">
      <c r="A70" s="69" t="s">
        <v>24</v>
      </c>
      <c r="B70" s="70"/>
      <c r="C70" s="71"/>
      <c r="D70" s="80"/>
      <c r="E70" s="81"/>
      <c r="F70" s="82"/>
      <c r="G70" s="21" t="s">
        <v>25</v>
      </c>
      <c r="H70" s="83"/>
      <c r="I70" s="84"/>
    </row>
    <row r="71" spans="1:9" s="1" customFormat="1" ht="19.5" customHeight="1" thickBot="1">
      <c r="A71" s="63" t="s">
        <v>26</v>
      </c>
      <c r="B71" s="64"/>
      <c r="C71" s="64"/>
      <c r="D71" s="64"/>
      <c r="E71" s="64"/>
      <c r="F71" s="64"/>
      <c r="G71" s="64"/>
      <c r="H71" s="64"/>
      <c r="I71" s="64"/>
    </row>
    <row r="72" spans="1:9" ht="28.5" customHeight="1" thickBot="1">
      <c r="A72" s="46" t="s">
        <v>27</v>
      </c>
      <c r="B72" s="47"/>
      <c r="C72" s="48"/>
      <c r="D72" s="75" t="s">
        <v>28</v>
      </c>
      <c r="E72" s="76"/>
      <c r="F72" s="77"/>
      <c r="G72" s="72" t="s">
        <v>29</v>
      </c>
      <c r="H72" s="73"/>
      <c r="I72" s="74"/>
    </row>
    <row r="73" spans="1:9" ht="44.25" customHeight="1">
      <c r="A73" s="22" t="s">
        <v>30</v>
      </c>
      <c r="B73" s="42" t="s">
        <v>31</v>
      </c>
      <c r="C73" s="42"/>
      <c r="D73" s="42"/>
      <c r="E73" s="42"/>
      <c r="F73" s="42"/>
      <c r="G73" s="65" t="s">
        <v>32</v>
      </c>
      <c r="H73" s="66"/>
      <c r="I73" s="23" t="s">
        <v>33</v>
      </c>
    </row>
    <row r="74" spans="1:9" ht="33" customHeight="1" thickBot="1">
      <c r="A74" s="24">
        <v>0</v>
      </c>
      <c r="B74" s="43" t="s">
        <v>34</v>
      </c>
      <c r="C74" s="44"/>
      <c r="D74" s="44"/>
      <c r="E74" s="44"/>
      <c r="F74" s="45"/>
      <c r="G74" s="78">
        <v>45916</v>
      </c>
      <c r="H74" s="79"/>
      <c r="I74" s="25">
        <v>1</v>
      </c>
    </row>
  </sheetData>
  <mergeCells count="78">
    <mergeCell ref="E7:E8"/>
    <mergeCell ref="D7:D8"/>
    <mergeCell ref="B7:C8"/>
    <mergeCell ref="A7:A8"/>
    <mergeCell ref="B9:C9"/>
    <mergeCell ref="B10:C10"/>
    <mergeCell ref="B11:C11"/>
    <mergeCell ref="B12:C12"/>
    <mergeCell ref="B13:C13"/>
    <mergeCell ref="B14:C14"/>
    <mergeCell ref="B15:C15"/>
    <mergeCell ref="B16:C16"/>
    <mergeCell ref="B17:C17"/>
    <mergeCell ref="B18:C18"/>
    <mergeCell ref="B19:C19"/>
    <mergeCell ref="B50:C50"/>
    <mergeCell ref="B51:C51"/>
    <mergeCell ref="B52:C52"/>
    <mergeCell ref="B53:C53"/>
    <mergeCell ref="A54:F54"/>
    <mergeCell ref="A46:D46"/>
    <mergeCell ref="B45:C45"/>
    <mergeCell ref="B47:C47"/>
    <mergeCell ref="B48:C48"/>
    <mergeCell ref="B49:C49"/>
    <mergeCell ref="A42:D42"/>
    <mergeCell ref="B40:C40"/>
    <mergeCell ref="B41:C41"/>
    <mergeCell ref="B43:C43"/>
    <mergeCell ref="B44:C44"/>
    <mergeCell ref="B35:C35"/>
    <mergeCell ref="B36:C36"/>
    <mergeCell ref="B37:C37"/>
    <mergeCell ref="B38:C38"/>
    <mergeCell ref="B39:C39"/>
    <mergeCell ref="B30:C30"/>
    <mergeCell ref="B31:C31"/>
    <mergeCell ref="B32:C32"/>
    <mergeCell ref="B33:C33"/>
    <mergeCell ref="B34:C34"/>
    <mergeCell ref="A28:D28"/>
    <mergeCell ref="B25:C25"/>
    <mergeCell ref="B26:C26"/>
    <mergeCell ref="B27:C27"/>
    <mergeCell ref="B29:C29"/>
    <mergeCell ref="A24:D24"/>
    <mergeCell ref="B20:C20"/>
    <mergeCell ref="B21:C21"/>
    <mergeCell ref="B22:C22"/>
    <mergeCell ref="B23:C23"/>
    <mergeCell ref="D72:F72"/>
    <mergeCell ref="G74:H74"/>
    <mergeCell ref="D70:F70"/>
    <mergeCell ref="H70:I70"/>
    <mergeCell ref="C1:H1"/>
    <mergeCell ref="C2:H2"/>
    <mergeCell ref="C3:H3"/>
    <mergeCell ref="A68:C68"/>
    <mergeCell ref="D68:F68"/>
    <mergeCell ref="H68:I68"/>
    <mergeCell ref="A5:B5"/>
    <mergeCell ref="C5:I5"/>
    <mergeCell ref="F7:G7"/>
    <mergeCell ref="H7:I7"/>
    <mergeCell ref="B73:F73"/>
    <mergeCell ref="B74:F74"/>
    <mergeCell ref="A72:C72"/>
    <mergeCell ref="A69:C69"/>
    <mergeCell ref="D69:F69"/>
    <mergeCell ref="A57:I57"/>
    <mergeCell ref="A58:I58"/>
    <mergeCell ref="A67:D67"/>
    <mergeCell ref="A63:I63"/>
    <mergeCell ref="A71:I71"/>
    <mergeCell ref="G73:H73"/>
    <mergeCell ref="H69:I69"/>
    <mergeCell ref="A70:C70"/>
    <mergeCell ref="G72:I72"/>
  </mergeCells>
  <pageMargins left="0.7" right="0.7" top="0.75" bottom="0.75" header="0.3" footer="0.3"/>
  <pageSetup paperSize="9" scale="76" orientation="landscape" r:id="rId1"/>
  <rowBreaks count="1" manualBreakCount="1">
    <brk id="72"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8962D83CB3E0248A7ACF655DAD9D3AD" ma:contentTypeVersion="2" ma:contentTypeDescription="Crear nuevo documento." ma:contentTypeScope="" ma:versionID="83fb05ca33fd411246b6c8207d5fb07f">
  <xsd:schema xmlns:xsd="http://www.w3.org/2001/XMLSchema" xmlns:xs="http://www.w3.org/2001/XMLSchema" xmlns:p="http://schemas.microsoft.com/office/2006/metadata/properties" xmlns:ns1="http://schemas.microsoft.com/sharepoint/v3" xmlns:ns2="31bbf60d-c53f-4949-90ec-7b0c5265cdd1" targetNamespace="http://schemas.microsoft.com/office/2006/metadata/properties" ma:root="true" ma:fieldsID="f0b01ce740d8fc6d71522fea3c8241af" ns1:_="" ns2:_="">
    <xsd:import namespace="http://schemas.microsoft.com/sharepoint/v3"/>
    <xsd:import namespace="31bbf60d-c53f-4949-90ec-7b0c5265cdd1"/>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1bbf60d-c53f-4949-90ec-7b0c5265cdd1"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8B4B2CEB-3CAA-40DF-941F-DA4CD3E9DE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1bbf60d-c53f-4949-90ec-7b0c5265cd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E0DD72E-EB69-4805-92F3-19D297E117B1}">
  <ds:schemaRefs>
    <ds:schemaRef ds:uri="http://schemas.microsoft.com/sharepoint/v3/contenttype/forms"/>
  </ds:schemaRefs>
</ds:datastoreItem>
</file>

<file path=customXml/itemProps3.xml><?xml version="1.0" encoding="utf-8"?>
<ds:datastoreItem xmlns:ds="http://schemas.openxmlformats.org/officeDocument/2006/customXml" ds:itemID="{2846EB78-5C8C-456B-BB56-91B6C488BAD8}">
  <ds:schemaRefs>
    <ds:schemaRef ds:uri="http://schemas.microsoft.com/sharepoint/v3"/>
    <ds:schemaRef ds:uri="http://schemas.microsoft.com/office/infopath/2007/PartnerControls"/>
    <ds:schemaRef ds:uri="http://purl.org/dc/dcmitype/"/>
    <ds:schemaRef ds:uri="http://schemas.openxmlformats.org/package/2006/metadata/core-properties"/>
    <ds:schemaRef ds:uri="http://schemas.microsoft.com/office/2006/documentManagement/types"/>
    <ds:schemaRef ds:uri="http://purl.org/dc/elements/1.1/"/>
    <ds:schemaRef ds:uri="http://purl.org/dc/terms/"/>
    <ds:schemaRef ds:uri="31bbf60d-c53f-4949-90ec-7b0c5265cdd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DE OFERTA ECONÓMICA</vt:lpstr>
      <vt:lpstr>'FORMATO DE OFERTA ECONÓMICA'!Área_de_impresión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Shirleny Azuero Aguilar</dc:creator>
  <cp:keywords/>
  <dc:description/>
  <cp:lastModifiedBy>Alejandro Urrego Granados</cp:lastModifiedBy>
  <cp:revision/>
  <dcterms:created xsi:type="dcterms:W3CDTF">2023-06-06T00:08:33Z</dcterms:created>
  <dcterms:modified xsi:type="dcterms:W3CDTF">2025-10-16T15:54:50Z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0x010100D8962D83CB3E0248A7ACF655DAD9D3AD</vt:lpwstr>
  </property>
</Properties>
</file>