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IBAGUÉ\IET MODELIA\15. Soportes precontractuales MC -Bienes de Consumo\Documentos Para Publicar\"/>
    </mc:Choice>
  </mc:AlternateContent>
  <xr:revisionPtr revIDLastSave="0" documentId="13_ncr:1_{3926908D-4D8B-4CB3-9E4F-00E96561DBE3}" xr6:coauthVersionLast="47" xr6:coauthVersionMax="47" xr10:uidLastSave="{00000000-0000-0000-0000-000000000000}"/>
  <bookViews>
    <workbookView xWindow="-120" yWindow="-120" windowWidth="29040" windowHeight="15840" xr2:uid="{29EBC323-C68B-42FE-8C60-F1F803F2AD6A}"/>
  </bookViews>
  <sheets>
    <sheet name="Analisis Presupuestal " sheetId="3" r:id="rId1"/>
    <sheet name="Anexo 5 Oferta Economica" sheetId="5" r:id="rId2"/>
    <sheet name="Soporte cotización G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3" i="3" l="1"/>
  <c r="H10" i="3"/>
  <c r="G50" i="3" l="1"/>
  <c r="G10" i="5" l="1"/>
  <c r="G5" i="3" l="1"/>
  <c r="G28" i="3" l="1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4" i="3"/>
  <c r="G23" i="3"/>
  <c r="G22" i="3"/>
  <c r="G21" i="3"/>
  <c r="G20" i="3"/>
  <c r="G19" i="3"/>
  <c r="G18" i="3"/>
  <c r="G17" i="3"/>
  <c r="G16" i="3"/>
  <c r="G15" i="3"/>
  <c r="G14" i="3"/>
  <c r="G13" i="3"/>
  <c r="H25" i="3" l="1"/>
  <c r="H51" i="3"/>
  <c r="G4" i="3"/>
  <c r="G7" i="3"/>
  <c r="G9" i="3"/>
  <c r="G8" i="3"/>
</calcChain>
</file>

<file path=xl/sharedStrings.xml><?xml version="1.0" encoding="utf-8"?>
<sst xmlns="http://schemas.openxmlformats.org/spreadsheetml/2006/main" count="268" uniqueCount="108">
  <si>
    <t>ANALISIS PRESUPUESTAL</t>
  </si>
  <si>
    <t>Ítem</t>
  </si>
  <si>
    <t xml:space="preserve">Descripción </t>
  </si>
  <si>
    <t>Referencia</t>
  </si>
  <si>
    <t>Unidad de Medida</t>
  </si>
  <si>
    <t>Cantidad</t>
  </si>
  <si>
    <t>Valor Unitario</t>
  </si>
  <si>
    <t>VALOR</t>
  </si>
  <si>
    <t>URL</t>
  </si>
  <si>
    <t xml:space="preserve">Silla de Escritorio Milano Ergonómica Ejecutiva Giratoria Negra con Base Cromada Apoya pies Just Home Collection </t>
  </si>
  <si>
    <t xml:space="preserve">Unidad </t>
  </si>
  <si>
    <t xml:space="preserve">https://www.homecenter.com.co/homecenter-co/product/906164/silla-de-escritorio-milano-ergonomica-ejecutiva-giratoria-negra-con-base-cromada-apoya-pies-just-home-collection/906164/?kid=goosho_1394757&amp;shop=googleShopping&amp;msclkid=81e997bc567a14d531dbff6c35355f58 </t>
  </si>
  <si>
    <t>Impresora Multifuncional Inalámbrica EcoTank L3250 Negro</t>
  </si>
  <si>
    <t>Impresora Multifuncional Epson L3250 Wifi | Éxito</t>
  </si>
  <si>
    <t>Ventilador de Pared 40cm Blanca</t>
  </si>
  <si>
    <t>unidad</t>
  </si>
  <si>
    <t>https://www.homecenter.com.co/homecenter-co/product/298333/ventilador-de-pared-40cm-blanca/298333/</t>
  </si>
  <si>
    <t xml:space="preserve">Todo en uno Lenovo Core i5 IdeaCentre 27IRH9 - 27" Ssd 512GB Ram 16GB + Soporte de monitor tipo Clip </t>
  </si>
  <si>
    <t>Unidad</t>
  </si>
  <si>
    <t xml:space="preserve">https://todotintasysuministros.com/all-in-one-lenovo/todo-en-uno-lenovo-core-i5-ideacentre-27irh9-27-ssd-512gb-ram-16gb-soporte-de-monitor-tipo-clip </t>
  </si>
  <si>
    <t>Escritorio en L Quadratta 72.5x126.4x109.5 cm Gales-negro</t>
  </si>
  <si>
    <t>Escritorio en L Quadratta 72.5x126.4x109.5 cm Gales-negro - Homecenter.com.co</t>
  </si>
  <si>
    <t xml:space="preserve">Bayetilla Roja Fileteada 40X60 cm  </t>
  </si>
  <si>
    <t xml:space="preserve">unidad </t>
  </si>
  <si>
    <t xml:space="preserve">https://kanderigroup.com.co/es/categoria/aseo-kanderi-group-en-bogota </t>
  </si>
  <si>
    <t>Escoba Suave Maravilla Task</t>
  </si>
  <si>
    <t>https://www.homecenter.com.co/homecenter-co/product/286000/escoba-suave-maravilla-task/286000/</t>
  </si>
  <si>
    <t>Ambientador Líquido Floral Kleine Profesional x 4000 ml</t>
  </si>
  <si>
    <t>Ambientador Líquido Floral Kleine Profesional x 4000 ml - Homecenter.com.co</t>
  </si>
  <si>
    <t>Blanqueador Desinfectante x3800ml</t>
  </si>
  <si>
    <t xml:space="preserve">https://www.papeleriamodelo.com/producto/blanqueador-desinfectante-taktax-x-3800-ml/ </t>
  </si>
  <si>
    <t>Rastrillo Escoba Plástica 55 cm 22 Dientes Negra Surtek</t>
  </si>
  <si>
    <t>Rastrillo Escoba Plástica 55 cm 22 Dientes Negra Surtek - Homecenter.com.co</t>
  </si>
  <si>
    <t>Trapero Copa Fef.1000 500 Gris Set X 12 Unidades</t>
  </si>
  <si>
    <t>Trapero Copa Fef.1000 500 Gris Set X 12 Unidades - Homecenter.com.co</t>
  </si>
  <si>
    <t>Bolsa de basura blanca 45x58 cal 0.8 paq x 6 unds</t>
  </si>
  <si>
    <t xml:space="preserve">https://www.casalimpia.com/p/bolsa-de-basura-blanca-45x58-cal-0.8-paq-x-6-unds/ </t>
  </si>
  <si>
    <t>Bolsa de basura negra x 6 und calibre 1 (65x80cm)</t>
  </si>
  <si>
    <t xml:space="preserve">https://www.casalimpia.com/p/bolsa-de-basura-negra-65-x-80-cal-1-paq-x-6-unds/ </t>
  </si>
  <si>
    <t>Bolsa de basura negra 110 x 110 calibre 2 paq x 6 Unds</t>
  </si>
  <si>
    <t>https://www.casalimpia.com/p/bolsa-de-basura-negra-110-x-110-calibre-2-paq-x-6-unds/</t>
  </si>
  <si>
    <t>Detergente En Polvo Gol X 1000gr</t>
  </si>
  <si>
    <t>https://kanderigroup.com.co/es/categoria/limpieza-y-desinfeccion</t>
  </si>
  <si>
    <t xml:space="preserve">Guantes Caucho Negro Talla 8 </t>
  </si>
  <si>
    <t xml:space="preserve">https://www.bing.com/search?q=Guante%20industrial%20plástico%20negro%20%238.5&amp;qs=n&amp;form=QBRE&amp;sp=-1&amp;lq=0&amp;pq=guante%20industrial%20plástico%20negro%20%238.5&amp;sc=12-37&amp;sk=&amp;cvid=0922A181A73543F3BB879A9143B2B2AA </t>
  </si>
  <si>
    <t>PACA POR CUATRO (4) ROLLOS PAPEL HIGIÉNICO JUMBO BLANCO INSTITUCIONAL DOBLE HOJA 250 METROS</t>
  </si>
  <si>
    <t xml:space="preserve">Paca por 4 rollos </t>
  </si>
  <si>
    <t>https://www.asenix.com.co/product-page/pacas-papel-blanco-institucional-nevado-doble-hoja</t>
  </si>
  <si>
    <t>ASEO</t>
  </si>
  <si>
    <t>LapizMirado N°2 Cajilla x 12 unidades</t>
  </si>
  <si>
    <t>Caja x12</t>
  </si>
  <si>
    <t xml:space="preserve">https://cempac.co/store/?cat1=cid-10  </t>
  </si>
  <si>
    <t>Resaltador Mark 2 Colores Surtidos X 5 Und</t>
  </si>
  <si>
    <t>Caja x 5</t>
  </si>
  <si>
    <t>https://www.panamericana.com.co/resaltadores%20mark?_q=RESALTADORES%20MARK&amp;map=ft</t>
  </si>
  <si>
    <t>Cinta de Enmascarar Tesa 48 mm x 40 m</t>
  </si>
  <si>
    <t xml:space="preserve">https://www.papeleriamodelo.com/producto/cinta-enmascarar-tesa/ </t>
  </si>
  <si>
    <t>Cinta Enmascarar Tesa 40 m x 12mm</t>
  </si>
  <si>
    <t>Pegante En Barra 20 Gr. Pegastic</t>
  </si>
  <si>
    <t xml:space="preserve">https://cempac.co/store/?cat1=cid-12 </t>
  </si>
  <si>
    <t>Tinta Recarga Marcador Borrable BT-30 Edding En Diferentes colores 30ml (ROJO)</t>
  </si>
  <si>
    <t xml:space="preserve">https://cempac.co/store/?cat1=cid-10 </t>
  </si>
  <si>
    <t>Tinta Recarga Marcador Borrable BT-30 Edding En Diferentes colores 30ml (NEGRO)</t>
  </si>
  <si>
    <t>Marcador Borrable Recargable E-360 Rojo X10 unidades Edding</t>
  </si>
  <si>
    <t>Marcador Borrable Para Tablero Recargable E 363 X10 Und Negro Edding</t>
  </si>
  <si>
    <t>Cuaderno catedratico espiral 28 x 21cm, cuaderno argollado grande economico *80 hojas VIP PAPPYER sin stickers</t>
  </si>
  <si>
    <t>https://cempac.co/store/?cat1=cid-10</t>
  </si>
  <si>
    <t>Borrador de Nata Faber-Castell Tk-20s</t>
  </si>
  <si>
    <t xml:space="preserve">https://www.papeleriamodelo.com/producto/borrador-de-nata-faber-castell-tk-20s/ </t>
  </si>
  <si>
    <t>Caja bolígrafos Negro semi gel offi-esco 07mm x12 uds</t>
  </si>
  <si>
    <t>Caja Boligrafos Semi Gel Offi-esco 07 Rojo Caja X12 Unds</t>
  </si>
  <si>
    <t>Caja x 12</t>
  </si>
  <si>
    <t xml:space="preserve">https://cempac.co/store/?cat1=cid-10   </t>
  </si>
  <si>
    <t>Carpeta plastica tamaño oficio con gancho legajador</t>
  </si>
  <si>
    <t xml:space="preserve">https://www.papeleriamodelo.com/producto/carpeta-de-seguridad-con-gancho-oficio-oe-804/ </t>
  </si>
  <si>
    <t>CINTA TRANSPARENTE 48 MM X 100 MTS</t>
  </si>
  <si>
    <t>Cinta Transparente 48 mm x 100 mts - ¡Alta Calidad! - ¡Envío Gratis!</t>
  </si>
  <si>
    <t>CINTA RIOTO TUBO TRANSPARENTE 12mm X 20 MT X 12 UND</t>
  </si>
  <si>
    <t>CINTA RIOTO TUBO TRANSPARENTE 12mm X 20 MT X 12 UND – RIOTO🔵</t>
  </si>
  <si>
    <t>Nota adhesiva 76*76 colores surtidos x 100 unidades</t>
  </si>
  <si>
    <t>Gancho cosedora x1000 referencia 26/6</t>
  </si>
  <si>
    <t>Grapa Clickit 26/6 X 1000 - Megadistribuciones</t>
  </si>
  <si>
    <t>Resma de Papel 75gr Tamaño Carta Reprograf Set X 10 Unidades</t>
  </si>
  <si>
    <t>Caja x 10</t>
  </si>
  <si>
    <t>https://todotintasysuministros.com/papel/caja-de-resma-de-papel-reprograf-carta-75gr</t>
  </si>
  <si>
    <t>Resma de Papel 75gr Tamaño Oficio Reprograf Set X 10 Unidades</t>
  </si>
  <si>
    <t xml:space="preserve">https://todotintasysuministros.com/impresoras/caja-de-resma-de-papel-reprograf-oficio-75gr </t>
  </si>
  <si>
    <t>Almohadilla para Tablero</t>
  </si>
  <si>
    <t>https://www.papeleriamodelo.com/producto/almohadilla-para-tablero/</t>
  </si>
  <si>
    <t>Clip Plastificado Jumbo Colores 50mm x100</t>
  </si>
  <si>
    <t xml:space="preserve">https://www.papeleriamodelo.com/producto/gancho-clip-plastificado-jumbo-colores/ </t>
  </si>
  <si>
    <t>Caja de Clip metálico mariposa por 50 unidades</t>
  </si>
  <si>
    <t xml:space="preserve">https://www.papeleriamodelo.com/producto/gancho-clip-mariposa/ </t>
  </si>
  <si>
    <t>PAPELERIA</t>
  </si>
  <si>
    <t>TOTAL</t>
  </si>
  <si>
    <t>Art. 424 ET - Bien que no causa iva</t>
  </si>
  <si>
    <t xml:space="preserve">Art. 468-1 ET - Bien que no causa 5% de iva </t>
  </si>
  <si>
    <t>BIENES INMOBILIARIOS</t>
  </si>
  <si>
    <t>BIENES TECNOLOGICOS</t>
  </si>
  <si>
    <t>ANEXO 5 OFERTA ECONOMICA</t>
  </si>
  <si>
    <t>Valor Unitario Sin Iva</t>
  </si>
  <si>
    <t>Valor Total sin Iva</t>
  </si>
  <si>
    <t xml:space="preserve">SUBTOTAL EXENTO DE IVA </t>
  </si>
  <si>
    <t>SUBTOTAL GRAVADO 5 % IVA</t>
  </si>
  <si>
    <t xml:space="preserve">SUBTOTAL NO CAUSA DE IVA </t>
  </si>
  <si>
    <t>Art. 481-1 ET - Bien Exento de Iva Si son productores o Importadores</t>
  </si>
  <si>
    <t>5% IVA</t>
  </si>
  <si>
    <t>19%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</si>
</sst>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0"/>
      <color theme="1"/>
      <name val="Arial"/>
      <family val="2"/>
    </font>
    <font>
      <sz val="11"/>
      <color rgb="FF333333"/>
      <name val="Aptos Narrow"/>
      <family val="2"/>
      <scheme val="minor"/>
    </font>
    <font>
      <sz val="12"/>
      <color rgb="FF333333"/>
      <name val="Arial"/>
      <family val="2"/>
    </font>
    <font>
      <sz val="11"/>
      <color theme="1"/>
      <name val="Arial"/>
      <family val="2"/>
    </font>
    <font>
      <sz val="11"/>
      <color rgb="FF231F20"/>
      <name val="Arial"/>
      <family val="2"/>
    </font>
    <font>
      <b/>
      <sz val="8"/>
      <color rgb="FF000000"/>
      <name val="Century Gothic"/>
      <family val="2"/>
    </font>
    <font>
      <sz val="10"/>
      <color rgb="FF000000"/>
      <name val="Aptos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Fill="1" applyBorder="1" applyAlignment="1">
      <alignment horizontal="center" vertical="center" wrapText="1"/>
    </xf>
    <xf numFmtId="0" fontId="3" fillId="0" borderId="6" xfId="2" applyBorder="1" applyAlignment="1">
      <alignment horizontal="center" vertical="center" wrapText="1"/>
    </xf>
    <xf numFmtId="0" fontId="0" fillId="0" borderId="5" xfId="0" applyBorder="1" applyAlignment="1">
      <alignment horizontal="center" vertical="top" wrapText="1"/>
    </xf>
    <xf numFmtId="0" fontId="5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44" fontId="0" fillId="0" borderId="9" xfId="1" applyFont="1" applyFill="1" applyBorder="1" applyAlignment="1">
      <alignment horizontal="center" vertical="center" wrapText="1"/>
    </xf>
    <xf numFmtId="0" fontId="3" fillId="0" borderId="10" xfId="2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44" fontId="2" fillId="4" borderId="13" xfId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vertical="center"/>
    </xf>
    <xf numFmtId="0" fontId="0" fillId="5" borderId="0" xfId="0" applyFill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0" fillId="0" borderId="5" xfId="0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0" fontId="0" fillId="0" borderId="5" xfId="0" applyBorder="1"/>
    <xf numFmtId="0" fontId="7" fillId="0" borderId="9" xfId="0" applyFont="1" applyBorder="1" applyAlignment="1">
      <alignment vertical="center" wrapText="1"/>
    </xf>
    <xf numFmtId="0" fontId="0" fillId="0" borderId="9" xfId="0" applyBorder="1" applyAlignment="1">
      <alignment vertical="center"/>
    </xf>
    <xf numFmtId="0" fontId="3" fillId="0" borderId="10" xfId="2" applyBorder="1" applyAlignment="1">
      <alignment horizontal="center" wrapText="1"/>
    </xf>
    <xf numFmtId="44" fontId="2" fillId="6" borderId="0" xfId="1" applyFont="1" applyFill="1" applyAlignment="1">
      <alignment vertical="center"/>
    </xf>
    <xf numFmtId="0" fontId="0" fillId="7" borderId="0" xfId="0" applyFill="1" applyAlignment="1">
      <alignment vertical="center" wrapText="1"/>
    </xf>
    <xf numFmtId="0" fontId="2" fillId="3" borderId="5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3" borderId="19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3" borderId="2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0" fontId="10" fillId="0" borderId="0" xfId="0" applyFont="1" applyAlignment="1">
      <alignment horizontal="center" vertical="center" wrapText="1"/>
    </xf>
    <xf numFmtId="164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0" fillId="8" borderId="21" xfId="0" applyFill="1" applyBorder="1" applyAlignment="1">
      <alignment vertical="center"/>
    </xf>
    <xf numFmtId="0" fontId="0" fillId="8" borderId="15" xfId="0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9" fillId="0" borderId="0" xfId="0" applyFont="1" applyAlignment="1">
      <alignment vertical="center"/>
    </xf>
    <xf numFmtId="0" fontId="0" fillId="9" borderId="0" xfId="0" applyFill="1" applyAlignment="1">
      <alignment vertical="center" wrapText="1"/>
    </xf>
    <xf numFmtId="0" fontId="2" fillId="10" borderId="5" xfId="0" applyFont="1" applyFill="1" applyBorder="1" applyAlignment="1">
      <alignment vertical="center"/>
    </xf>
    <xf numFmtId="0" fontId="2" fillId="9" borderId="5" xfId="0" applyFont="1" applyFill="1" applyBorder="1" applyAlignment="1">
      <alignment vertical="center"/>
    </xf>
    <xf numFmtId="44" fontId="0" fillId="7" borderId="5" xfId="1" applyFont="1" applyFill="1" applyBorder="1" applyAlignment="1">
      <alignment vertical="center"/>
    </xf>
    <xf numFmtId="44" fontId="2" fillId="7" borderId="5" xfId="1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0" fontId="0" fillId="11" borderId="0" xfId="0" applyFill="1" applyAlignment="1">
      <alignment vertical="center" wrapText="1"/>
    </xf>
    <xf numFmtId="44" fontId="0" fillId="10" borderId="9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4" fontId="0" fillId="7" borderId="5" xfId="1" applyFont="1" applyFill="1" applyBorder="1" applyAlignment="1">
      <alignment horizontal="center" vertical="center" wrapText="1"/>
    </xf>
    <xf numFmtId="44" fontId="0" fillId="10" borderId="5" xfId="1" applyFont="1" applyFill="1" applyBorder="1" applyAlignment="1">
      <alignment horizontal="center" vertical="center" wrapText="1"/>
    </xf>
    <xf numFmtId="6" fontId="0" fillId="9" borderId="5" xfId="1" applyNumberFormat="1" applyFont="1" applyFill="1" applyBorder="1" applyAlignment="1">
      <alignment horizontal="center" vertical="center" wrapText="1"/>
    </xf>
    <xf numFmtId="44" fontId="0" fillId="9" borderId="5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0" fillId="6" borderId="0" xfId="0" applyFill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0" fontId="9" fillId="0" borderId="0" xfId="0" applyFont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9" borderId="0" xfId="0" applyFont="1" applyFill="1" applyAlignment="1">
      <alignment horizontal="right" vertical="center"/>
    </xf>
    <xf numFmtId="0" fontId="2" fillId="10" borderId="0" xfId="0" applyFont="1" applyFill="1" applyAlignment="1">
      <alignment horizontal="right" vertical="center"/>
    </xf>
    <xf numFmtId="0" fontId="2" fillId="7" borderId="21" xfId="0" applyFont="1" applyFill="1" applyBorder="1" applyAlignment="1">
      <alignment horizontal="right"/>
    </xf>
    <xf numFmtId="0" fontId="2" fillId="7" borderId="15" xfId="0" applyFont="1" applyFill="1" applyBorder="1" applyAlignment="1">
      <alignment horizontal="right"/>
    </xf>
    <xf numFmtId="0" fontId="2" fillId="4" borderId="21" xfId="0" applyFont="1" applyFill="1" applyBorder="1" applyAlignment="1">
      <alignment horizontal="right"/>
    </xf>
    <xf numFmtId="0" fontId="2" fillId="4" borderId="15" xfId="0" applyFont="1" applyFill="1" applyBorder="1" applyAlignment="1">
      <alignment horizontal="right"/>
    </xf>
    <xf numFmtId="0" fontId="0" fillId="6" borderId="0" xfId="0" applyFill="1" applyAlignment="1">
      <alignment vertical="center"/>
    </xf>
    <xf numFmtId="0" fontId="2" fillId="4" borderId="22" xfId="0" applyFont="1" applyFill="1" applyBorder="1" applyAlignment="1">
      <alignment vertical="center" wrapText="1"/>
    </xf>
    <xf numFmtId="0" fontId="0" fillId="4" borderId="23" xfId="0" applyFill="1" applyBorder="1" applyAlignment="1">
      <alignment vertical="center" wrapText="1"/>
    </xf>
    <xf numFmtId="0" fontId="0" fillId="4" borderId="24" xfId="0" applyFill="1" applyBorder="1" applyAlignment="1">
      <alignment vertical="center" wrapText="1"/>
    </xf>
    <xf numFmtId="42" fontId="2" fillId="6" borderId="0" xfId="0" applyNumberFormat="1" applyFont="1" applyFill="1" applyAlignment="1">
      <alignment horizontal="center" vertical="center"/>
    </xf>
    <xf numFmtId="3" fontId="2" fillId="6" borderId="0" xfId="0" applyNumberFormat="1" applyFont="1" applyFill="1" applyAlignment="1">
      <alignment horizontal="center" vertical="center"/>
    </xf>
    <xf numFmtId="164" fontId="0" fillId="0" borderId="5" xfId="1" applyNumberFormat="1" applyFont="1" applyFill="1" applyBorder="1" applyAlignment="1">
      <alignment horizontal="center" vertical="center" wrapText="1"/>
    </xf>
    <xf numFmtId="164" fontId="0" fillId="0" borderId="9" xfId="1" applyNumberFormat="1" applyFont="1" applyFill="1" applyBorder="1" applyAlignment="1">
      <alignment horizontal="center" vertical="center" wrapText="1"/>
    </xf>
    <xf numFmtId="164" fontId="0" fillId="8" borderId="21" xfId="0" applyNumberFormat="1" applyFill="1" applyBorder="1" applyAlignment="1">
      <alignment vertical="center"/>
    </xf>
    <xf numFmtId="164" fontId="0" fillId="8" borderId="15" xfId="0" applyNumberFormat="1" applyFill="1" applyBorder="1" applyAlignment="1">
      <alignment vertical="center"/>
    </xf>
    <xf numFmtId="42" fontId="0" fillId="0" borderId="5" xfId="1" applyNumberFormat="1" applyFont="1" applyFill="1" applyBorder="1" applyAlignment="1">
      <alignment horizontal="center" vertical="center" wrapText="1"/>
    </xf>
    <xf numFmtId="42" fontId="0" fillId="0" borderId="9" xfId="1" applyNumberFormat="1" applyFont="1" applyFill="1" applyBorder="1" applyAlignment="1">
      <alignment horizontal="center" vertical="center" wrapText="1"/>
    </xf>
    <xf numFmtId="42" fontId="0" fillId="6" borderId="0" xfId="0" applyNumberFormat="1" applyFill="1" applyAlignment="1">
      <alignment vertical="center"/>
    </xf>
    <xf numFmtId="42" fontId="2" fillId="3" borderId="5" xfId="0" applyNumberFormat="1" applyFont="1" applyFill="1" applyBorder="1" applyAlignment="1">
      <alignment vertical="center"/>
    </xf>
    <xf numFmtId="42" fontId="2" fillId="3" borderId="5" xfId="1" applyNumberFormat="1" applyFont="1" applyFill="1" applyBorder="1" applyAlignment="1">
      <alignment horizontal="center" vertical="center" wrapText="1"/>
    </xf>
    <xf numFmtId="3" fontId="2" fillId="4" borderId="13" xfId="1" applyNumberFormat="1" applyFont="1" applyFill="1" applyBorder="1" applyAlignment="1">
      <alignment vertical="center" wrapText="1"/>
    </xf>
    <xf numFmtId="44" fontId="0" fillId="4" borderId="0" xfId="1" applyFont="1" applyFill="1" applyAlignment="1">
      <alignment vertical="center"/>
    </xf>
  </cellXfs>
  <cellStyles count="4">
    <cellStyle name="Hipervínculo" xfId="2" builtinId="8"/>
    <cellStyle name="Moneda" xfId="1" builtinId="4"/>
    <cellStyle name="Moneda 2" xfId="3" xr:uid="{12180E95-B3E3-4B9A-8F8C-17EDDC706DE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41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Relationship Id="rId3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4.png"/><Relationship Id="rId18" Type="http://schemas.openxmlformats.org/officeDocument/2006/relationships/image" Target="../media/image59.png"/><Relationship Id="rId26" Type="http://schemas.openxmlformats.org/officeDocument/2006/relationships/image" Target="../media/image67.png"/><Relationship Id="rId3" Type="http://schemas.openxmlformats.org/officeDocument/2006/relationships/image" Target="../media/image44.png"/><Relationship Id="rId21" Type="http://schemas.openxmlformats.org/officeDocument/2006/relationships/image" Target="../media/image62.png"/><Relationship Id="rId34" Type="http://schemas.openxmlformats.org/officeDocument/2006/relationships/image" Target="../media/image75.png"/><Relationship Id="rId7" Type="http://schemas.openxmlformats.org/officeDocument/2006/relationships/image" Target="../media/image48.png"/><Relationship Id="rId12" Type="http://schemas.openxmlformats.org/officeDocument/2006/relationships/image" Target="../media/image53.png"/><Relationship Id="rId17" Type="http://schemas.openxmlformats.org/officeDocument/2006/relationships/image" Target="../media/image58.png"/><Relationship Id="rId25" Type="http://schemas.openxmlformats.org/officeDocument/2006/relationships/image" Target="../media/image66.png"/><Relationship Id="rId33" Type="http://schemas.openxmlformats.org/officeDocument/2006/relationships/image" Target="../media/image74.png"/><Relationship Id="rId2" Type="http://schemas.openxmlformats.org/officeDocument/2006/relationships/image" Target="../media/image43.png"/><Relationship Id="rId16" Type="http://schemas.openxmlformats.org/officeDocument/2006/relationships/image" Target="../media/image57.png"/><Relationship Id="rId20" Type="http://schemas.openxmlformats.org/officeDocument/2006/relationships/image" Target="../media/image61.png"/><Relationship Id="rId29" Type="http://schemas.openxmlformats.org/officeDocument/2006/relationships/image" Target="../media/image70.png"/><Relationship Id="rId1" Type="http://schemas.openxmlformats.org/officeDocument/2006/relationships/image" Target="../media/image42.png"/><Relationship Id="rId6" Type="http://schemas.openxmlformats.org/officeDocument/2006/relationships/image" Target="../media/image47.png"/><Relationship Id="rId11" Type="http://schemas.openxmlformats.org/officeDocument/2006/relationships/image" Target="../media/image52.png"/><Relationship Id="rId24" Type="http://schemas.openxmlformats.org/officeDocument/2006/relationships/image" Target="../media/image65.png"/><Relationship Id="rId32" Type="http://schemas.openxmlformats.org/officeDocument/2006/relationships/image" Target="../media/image73.png"/><Relationship Id="rId5" Type="http://schemas.openxmlformats.org/officeDocument/2006/relationships/image" Target="../media/image46.png"/><Relationship Id="rId15" Type="http://schemas.openxmlformats.org/officeDocument/2006/relationships/image" Target="../media/image56.png"/><Relationship Id="rId23" Type="http://schemas.openxmlformats.org/officeDocument/2006/relationships/image" Target="../media/image64.png"/><Relationship Id="rId28" Type="http://schemas.openxmlformats.org/officeDocument/2006/relationships/image" Target="../media/image69.png"/><Relationship Id="rId10" Type="http://schemas.openxmlformats.org/officeDocument/2006/relationships/image" Target="../media/image51.png"/><Relationship Id="rId19" Type="http://schemas.openxmlformats.org/officeDocument/2006/relationships/image" Target="../media/image60.png"/><Relationship Id="rId31" Type="http://schemas.openxmlformats.org/officeDocument/2006/relationships/image" Target="../media/image72.png"/><Relationship Id="rId4" Type="http://schemas.openxmlformats.org/officeDocument/2006/relationships/image" Target="../media/image45.png"/><Relationship Id="rId9" Type="http://schemas.openxmlformats.org/officeDocument/2006/relationships/image" Target="../media/image50.png"/><Relationship Id="rId14" Type="http://schemas.openxmlformats.org/officeDocument/2006/relationships/image" Target="../media/image55.png"/><Relationship Id="rId22" Type="http://schemas.openxmlformats.org/officeDocument/2006/relationships/image" Target="../media/image63.png"/><Relationship Id="rId27" Type="http://schemas.openxmlformats.org/officeDocument/2006/relationships/image" Target="../media/image68.png"/><Relationship Id="rId30" Type="http://schemas.openxmlformats.org/officeDocument/2006/relationships/image" Target="../media/image71.png"/><Relationship Id="rId8" Type="http://schemas.openxmlformats.org/officeDocument/2006/relationships/image" Target="../media/image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" name="AutoShape 1" descr="Cable HDMI 5 Metros">
          <a:extLst>
            <a:ext uri="{FF2B5EF4-FFF2-40B4-BE49-F238E27FC236}">
              <a16:creationId xmlns:a16="http://schemas.microsoft.com/office/drawing/2014/main" id="{598485CB-730D-44AD-A011-A04595D2DBFB}"/>
            </a:ext>
          </a:extLst>
        </xdr:cNvPr>
        <xdr:cNvSpPr>
          <a:spLocks noChangeAspect="1" noChangeArrowheads="1"/>
        </xdr:cNvSpPr>
      </xdr:nvSpPr>
      <xdr:spPr bwMode="auto">
        <a:xfrm>
          <a:off x="1247775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18FA2623-EAB3-443B-8BE6-15D60E429D52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5" name="AutoShape 1" descr="Cable HDMI 5 Metros">
          <a:extLst>
            <a:ext uri="{FF2B5EF4-FFF2-40B4-BE49-F238E27FC236}">
              <a16:creationId xmlns:a16="http://schemas.microsoft.com/office/drawing/2014/main" id="{F7E9EC6C-1E69-4EBE-915E-D051259BE152}"/>
            </a:ext>
          </a:extLst>
        </xdr:cNvPr>
        <xdr:cNvSpPr>
          <a:spLocks noChangeAspect="1" noChangeArrowheads="1"/>
        </xdr:cNvSpPr>
      </xdr:nvSpPr>
      <xdr:spPr bwMode="auto">
        <a:xfrm>
          <a:off x="1247775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466DA412-6546-4C0F-B587-04E6AFFBDA89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7" name="AutoShape 4" descr="Vinilo Escolar Rojo X 1.000 Cc Parchesitos Imagen - 1/10">
          <a:extLst>
            <a:ext uri="{FF2B5EF4-FFF2-40B4-BE49-F238E27FC236}">
              <a16:creationId xmlns:a16="http://schemas.microsoft.com/office/drawing/2014/main" id="{B60F2A2A-6402-45B2-B15A-2174A7E6B94A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8" name="AutoShape 1" descr="Cable HDMI 5 Metros">
          <a:extLst>
            <a:ext uri="{FF2B5EF4-FFF2-40B4-BE49-F238E27FC236}">
              <a16:creationId xmlns:a16="http://schemas.microsoft.com/office/drawing/2014/main" id="{700E1E99-5DF5-47E2-8002-191A03C6C86C}"/>
            </a:ext>
          </a:extLst>
        </xdr:cNvPr>
        <xdr:cNvSpPr>
          <a:spLocks noChangeAspect="1" noChangeArrowheads="1"/>
        </xdr:cNvSpPr>
      </xdr:nvSpPr>
      <xdr:spPr bwMode="auto">
        <a:xfrm>
          <a:off x="1247775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9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B97B4F8B-22E2-46D1-B75E-FFEAD6E83521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" name="AutoShape 1" descr="Cable HDMI 5 Metros">
          <a:extLst>
            <a:ext uri="{FF2B5EF4-FFF2-40B4-BE49-F238E27FC236}">
              <a16:creationId xmlns:a16="http://schemas.microsoft.com/office/drawing/2014/main" id="{4BE8BF98-5DEC-4924-B07E-EB85DA8CFE7C}"/>
            </a:ext>
          </a:extLst>
        </xdr:cNvPr>
        <xdr:cNvSpPr>
          <a:spLocks noChangeAspect="1" noChangeArrowheads="1"/>
        </xdr:cNvSpPr>
      </xdr:nvSpPr>
      <xdr:spPr bwMode="auto">
        <a:xfrm>
          <a:off x="1247775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1" name="AutoShape 1" descr="Cable HDMI 5 Metros">
          <a:extLst>
            <a:ext uri="{FF2B5EF4-FFF2-40B4-BE49-F238E27FC236}">
              <a16:creationId xmlns:a16="http://schemas.microsoft.com/office/drawing/2014/main" id="{A7DC53C9-283A-4351-8C80-DCD271A9D0FD}"/>
            </a:ext>
          </a:extLst>
        </xdr:cNvPr>
        <xdr:cNvSpPr>
          <a:spLocks noChangeAspect="1" noChangeArrowheads="1"/>
        </xdr:cNvSpPr>
      </xdr:nvSpPr>
      <xdr:spPr bwMode="auto">
        <a:xfrm>
          <a:off x="1247775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2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902CDF41-3E05-43D9-8724-EAE398A0DBC6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3" name="AutoShape 1" descr="Cable HDMI 5 Metros">
          <a:extLst>
            <a:ext uri="{FF2B5EF4-FFF2-40B4-BE49-F238E27FC236}">
              <a16:creationId xmlns:a16="http://schemas.microsoft.com/office/drawing/2014/main" id="{08407A54-0611-4E8A-96A7-49F2E2573DD3}"/>
            </a:ext>
          </a:extLst>
        </xdr:cNvPr>
        <xdr:cNvSpPr>
          <a:spLocks noChangeAspect="1" noChangeArrowheads="1"/>
        </xdr:cNvSpPr>
      </xdr:nvSpPr>
      <xdr:spPr bwMode="auto">
        <a:xfrm>
          <a:off x="1247775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4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C4A69B5F-AA9F-4735-829B-BF69B631847A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524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819150</xdr:colOff>
      <xdr:row>6</xdr:row>
      <xdr:rowOff>323850</xdr:rowOff>
    </xdr:from>
    <xdr:ext cx="609600" cy="609600"/>
    <xdr:pic>
      <xdr:nvPicPr>
        <xdr:cNvPr id="15" name="Imagen 14">
          <a:extLst>
            <a:ext uri="{FF2B5EF4-FFF2-40B4-BE49-F238E27FC236}">
              <a16:creationId xmlns:a16="http://schemas.microsoft.com/office/drawing/2014/main" id="{731BE730-1C8A-41CE-AC33-AC19FDC82F4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5772150"/>
          <a:ext cx="609600" cy="6096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485775</xdr:colOff>
      <xdr:row>4</xdr:row>
      <xdr:rowOff>238125</xdr:rowOff>
    </xdr:from>
    <xdr:ext cx="876300" cy="876300"/>
    <xdr:pic>
      <xdr:nvPicPr>
        <xdr:cNvPr id="16" name="Imagen 15">
          <a:extLst>
            <a:ext uri="{FF2B5EF4-FFF2-40B4-BE49-F238E27FC236}">
              <a16:creationId xmlns:a16="http://schemas.microsoft.com/office/drawing/2014/main" id="{F1A72A8F-677D-4EF9-A952-0787A5CD73F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2762250"/>
          <a:ext cx="876300" cy="876300"/>
        </a:xfrm>
        <a:prstGeom prst="rect">
          <a:avLst/>
        </a:prstGeom>
        <a:noFill/>
      </xdr:spPr>
    </xdr:pic>
    <xdr:clientData/>
  </xdr:oneCellAnchor>
  <xdr:oneCellAnchor>
    <xdr:from>
      <xdr:col>2</xdr:col>
      <xdr:colOff>695325</xdr:colOff>
      <xdr:row>8</xdr:row>
      <xdr:rowOff>161925</xdr:rowOff>
    </xdr:from>
    <xdr:ext cx="609600" cy="819150"/>
    <xdr:pic>
      <xdr:nvPicPr>
        <xdr:cNvPr id="19" name="Imagen 18">
          <a:extLst>
            <a:ext uri="{FF2B5EF4-FFF2-40B4-BE49-F238E27FC236}">
              <a16:creationId xmlns:a16="http://schemas.microsoft.com/office/drawing/2014/main" id="{C387800D-DCBE-4E52-8897-0273A4C14036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7953375"/>
          <a:ext cx="609600" cy="819150"/>
        </a:xfrm>
        <a:prstGeom prst="rect">
          <a:avLst/>
        </a:prstGeom>
        <a:noFill/>
      </xdr:spPr>
    </xdr:pic>
    <xdr:clientData/>
  </xdr:oneCellAnchor>
  <xdr:twoCellAnchor editAs="oneCell">
    <xdr:from>
      <xdr:col>2</xdr:col>
      <xdr:colOff>390525</xdr:colOff>
      <xdr:row>14</xdr:row>
      <xdr:rowOff>161924</xdr:rowOff>
    </xdr:from>
    <xdr:to>
      <xdr:col>2</xdr:col>
      <xdr:colOff>1209675</xdr:colOff>
      <xdr:row>14</xdr:row>
      <xdr:rowOff>800099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2894ECEF-E2B1-4F18-BA3E-9BD34919926F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10001249"/>
          <a:ext cx="819150" cy="6381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533400</xdr:colOff>
      <xdr:row>16</xdr:row>
      <xdr:rowOff>104775</xdr:rowOff>
    </xdr:from>
    <xdr:to>
      <xdr:col>2</xdr:col>
      <xdr:colOff>1257300</xdr:colOff>
      <xdr:row>16</xdr:row>
      <xdr:rowOff>828675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B0060E10-5529-4434-B265-652644F0014F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12401550"/>
          <a:ext cx="723900" cy="7239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352425</xdr:colOff>
      <xdr:row>17</xdr:row>
      <xdr:rowOff>333375</xdr:rowOff>
    </xdr:from>
    <xdr:to>
      <xdr:col>2</xdr:col>
      <xdr:colOff>1066800</xdr:colOff>
      <xdr:row>18</xdr:row>
      <xdr:rowOff>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2D5F71F9-4176-4C07-9673-97F703C1124A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6677025"/>
          <a:ext cx="714375" cy="7143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371476</xdr:colOff>
      <xdr:row>23</xdr:row>
      <xdr:rowOff>38101</xdr:rowOff>
    </xdr:from>
    <xdr:to>
      <xdr:col>2</xdr:col>
      <xdr:colOff>1495426</xdr:colOff>
      <xdr:row>23</xdr:row>
      <xdr:rowOff>723901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91859D77-70A3-4F81-A7AE-7E2AE73DB9D2}"/>
            </a:ext>
          </a:extLst>
        </xdr:cNvPr>
        <xdr:cNvPicPr/>
      </xdr:nvPicPr>
      <xdr:blipFill rotWithShape="1">
        <a:blip xmlns:r="http://schemas.openxmlformats.org/officeDocument/2006/relationships" r:embed="rId7"/>
        <a:srcRect l="15784" t="36389" r="45010" b="11764"/>
        <a:stretch/>
      </xdr:blipFill>
      <xdr:spPr bwMode="auto">
        <a:xfrm>
          <a:off x="2838451" y="18430876"/>
          <a:ext cx="1123950" cy="6858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590549</xdr:colOff>
      <xdr:row>21</xdr:row>
      <xdr:rowOff>9525</xdr:rowOff>
    </xdr:from>
    <xdr:to>
      <xdr:col>2</xdr:col>
      <xdr:colOff>1133474</xdr:colOff>
      <xdr:row>21</xdr:row>
      <xdr:rowOff>790575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9B0A3765-F710-45CB-B9F7-60175CB78E30}"/>
            </a:ext>
          </a:extLst>
        </xdr:cNvPr>
        <xdr:cNvPicPr/>
      </xdr:nvPicPr>
      <xdr:blipFill rotWithShape="1">
        <a:blip xmlns:r="http://schemas.openxmlformats.org/officeDocument/2006/relationships" r:embed="rId8"/>
        <a:srcRect l="25459" t="30271" r="59266" b="35594"/>
        <a:stretch/>
      </xdr:blipFill>
      <xdr:spPr bwMode="auto">
        <a:xfrm>
          <a:off x="3057524" y="16630650"/>
          <a:ext cx="542925" cy="781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685800</xdr:colOff>
      <xdr:row>22</xdr:row>
      <xdr:rowOff>85725</xdr:rowOff>
    </xdr:from>
    <xdr:to>
      <xdr:col>2</xdr:col>
      <xdr:colOff>1343025</xdr:colOff>
      <xdr:row>22</xdr:row>
      <xdr:rowOff>866775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85430F50-AE4E-40B7-91E0-58643EE085B1}"/>
            </a:ext>
          </a:extLst>
        </xdr:cNvPr>
        <xdr:cNvPicPr/>
      </xdr:nvPicPr>
      <xdr:blipFill rotWithShape="1">
        <a:blip xmlns:r="http://schemas.openxmlformats.org/officeDocument/2006/relationships" r:embed="rId9"/>
        <a:srcRect l="24779" t="29305" r="56382" b="32052"/>
        <a:stretch/>
      </xdr:blipFill>
      <xdr:spPr bwMode="auto">
        <a:xfrm>
          <a:off x="3152775" y="17516475"/>
          <a:ext cx="657225" cy="781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1</xdr:col>
      <xdr:colOff>0</xdr:colOff>
      <xdr:row>37</xdr:row>
      <xdr:rowOff>0</xdr:rowOff>
    </xdr:from>
    <xdr:ext cx="304800" cy="304800"/>
    <xdr:sp macro="" textlink="">
      <xdr:nvSpPr>
        <xdr:cNvPr id="32" name="AutoShape 1" descr="Cable HDMI 5 Metros">
          <a:extLst>
            <a:ext uri="{FF2B5EF4-FFF2-40B4-BE49-F238E27FC236}">
              <a16:creationId xmlns:a16="http://schemas.microsoft.com/office/drawing/2014/main" id="{B5C9427A-0B3B-4560-AEBD-046701041266}"/>
            </a:ext>
          </a:extLst>
        </xdr:cNvPr>
        <xdr:cNvSpPr>
          <a:spLocks noChangeAspect="1" noChangeArrowheads="1"/>
        </xdr:cNvSpPr>
      </xdr:nvSpPr>
      <xdr:spPr bwMode="auto">
        <a:xfrm>
          <a:off x="600075" y="11820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40</xdr:row>
      <xdr:rowOff>0</xdr:rowOff>
    </xdr:from>
    <xdr:to>
      <xdr:col>2</xdr:col>
      <xdr:colOff>304800</xdr:colOff>
      <xdr:row>41</xdr:row>
      <xdr:rowOff>114300</xdr:rowOff>
    </xdr:to>
    <xdr:sp macro="" textlink="">
      <xdr:nvSpPr>
        <xdr:cNvPr id="34" name="AutoShape 4" descr="Vinilo Escolar Rojo X 1.000 Cc Parchesitos Imagen - 1/10">
          <a:extLst>
            <a:ext uri="{FF2B5EF4-FFF2-40B4-BE49-F238E27FC236}">
              <a16:creationId xmlns:a16="http://schemas.microsoft.com/office/drawing/2014/main" id="{CEAF1BAE-C2BE-43B2-913D-065223F98C6F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48</xdr:row>
      <xdr:rowOff>0</xdr:rowOff>
    </xdr:from>
    <xdr:ext cx="304800" cy="304800"/>
    <xdr:sp macro="" textlink="">
      <xdr:nvSpPr>
        <xdr:cNvPr id="35" name="AutoShape 1" descr="Cable HDMI 5 Metros">
          <a:extLst>
            <a:ext uri="{FF2B5EF4-FFF2-40B4-BE49-F238E27FC236}">
              <a16:creationId xmlns:a16="http://schemas.microsoft.com/office/drawing/2014/main" id="{8FD4B9DC-A5F8-46AE-A23B-1D74BCFA2914}"/>
            </a:ext>
          </a:extLst>
        </xdr:cNvPr>
        <xdr:cNvSpPr>
          <a:spLocks noChangeAspect="1" noChangeArrowheads="1"/>
        </xdr:cNvSpPr>
      </xdr:nvSpPr>
      <xdr:spPr bwMode="auto">
        <a:xfrm>
          <a:off x="600075" y="23345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49</xdr:row>
      <xdr:rowOff>0</xdr:rowOff>
    </xdr:from>
    <xdr:ext cx="304800" cy="304800"/>
    <xdr:sp macro="" textlink="">
      <xdr:nvSpPr>
        <xdr:cNvPr id="37" name="AutoShape 1" descr="Cable HDMI 5 Metros">
          <a:extLst>
            <a:ext uri="{FF2B5EF4-FFF2-40B4-BE49-F238E27FC236}">
              <a16:creationId xmlns:a16="http://schemas.microsoft.com/office/drawing/2014/main" id="{C7ABABF3-7FCE-43BB-8B9F-969972C821AB}"/>
            </a:ext>
          </a:extLst>
        </xdr:cNvPr>
        <xdr:cNvSpPr>
          <a:spLocks noChangeAspect="1" noChangeArrowheads="1"/>
        </xdr:cNvSpPr>
      </xdr:nvSpPr>
      <xdr:spPr bwMode="auto">
        <a:xfrm>
          <a:off x="600075" y="24622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600075</xdr:colOff>
      <xdr:row>41</xdr:row>
      <xdr:rowOff>28574</xdr:rowOff>
    </xdr:from>
    <xdr:to>
      <xdr:col>2</xdr:col>
      <xdr:colOff>1381125</xdr:colOff>
      <xdr:row>41</xdr:row>
      <xdr:rowOff>533399</xdr:rowOff>
    </xdr:to>
    <xdr:pic>
      <xdr:nvPicPr>
        <xdr:cNvPr id="39" name="Imagen 38" descr="CINTA TRANSPARENTE 48 MM X 100 MTS">
          <a:extLst>
            <a:ext uri="{FF2B5EF4-FFF2-40B4-BE49-F238E27FC236}">
              <a16:creationId xmlns:a16="http://schemas.microsoft.com/office/drawing/2014/main" id="{8C4A1837-BD59-441E-9ACF-9FA20ABBDA4D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29708474"/>
          <a:ext cx="781050" cy="5048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657225</xdr:colOff>
      <xdr:row>42</xdr:row>
      <xdr:rowOff>9525</xdr:rowOff>
    </xdr:from>
    <xdr:to>
      <xdr:col>2</xdr:col>
      <xdr:colOff>1257300</xdr:colOff>
      <xdr:row>43</xdr:row>
      <xdr:rowOff>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5B0BD648-BA4C-401E-954C-F18F3390C10E}"/>
            </a:ext>
          </a:extLst>
        </xdr:cNvPr>
        <xdr:cNvPicPr/>
      </xdr:nvPicPr>
      <xdr:blipFill rotWithShape="1">
        <a:blip xmlns:r="http://schemas.openxmlformats.org/officeDocument/2006/relationships" r:embed="rId11"/>
        <a:srcRect l="9843" t="17711" r="50781" b="10155"/>
        <a:stretch/>
      </xdr:blipFill>
      <xdr:spPr bwMode="auto">
        <a:xfrm>
          <a:off x="3124200" y="30241875"/>
          <a:ext cx="600075" cy="5334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419100</xdr:colOff>
      <xdr:row>43</xdr:row>
      <xdr:rowOff>85725</xdr:rowOff>
    </xdr:from>
    <xdr:to>
      <xdr:col>2</xdr:col>
      <xdr:colOff>1323975</xdr:colOff>
      <xdr:row>43</xdr:row>
      <xdr:rowOff>485775</xdr:rowOff>
    </xdr:to>
    <xdr:pic>
      <xdr:nvPicPr>
        <xdr:cNvPr id="41" name="Imagen 40" descr="Nota adhesiva 76*76 colores surtidos x 100 unidades ">
          <a:extLst>
            <a:ext uri="{FF2B5EF4-FFF2-40B4-BE49-F238E27FC236}">
              <a16:creationId xmlns:a16="http://schemas.microsoft.com/office/drawing/2014/main" id="{B48983BA-7CE0-48CD-9D9E-AC44675B34B0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30861000"/>
          <a:ext cx="9048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419099</xdr:colOff>
      <xdr:row>44</xdr:row>
      <xdr:rowOff>19050</xdr:rowOff>
    </xdr:from>
    <xdr:to>
      <xdr:col>2</xdr:col>
      <xdr:colOff>1438274</xdr:colOff>
      <xdr:row>44</xdr:row>
      <xdr:rowOff>581025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54D699E9-88FD-4447-A123-350176255FF7}"/>
            </a:ext>
          </a:extLst>
        </xdr:cNvPr>
        <xdr:cNvPicPr/>
      </xdr:nvPicPr>
      <xdr:blipFill rotWithShape="1">
        <a:blip xmlns:r="http://schemas.openxmlformats.org/officeDocument/2006/relationships" r:embed="rId13"/>
        <a:srcRect l="10692" t="45083" r="53666" b="5003"/>
        <a:stretch/>
      </xdr:blipFill>
      <xdr:spPr bwMode="auto">
        <a:xfrm>
          <a:off x="2886074" y="31337250"/>
          <a:ext cx="10191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533400</xdr:colOff>
      <xdr:row>45</xdr:row>
      <xdr:rowOff>9525</xdr:rowOff>
    </xdr:from>
    <xdr:to>
      <xdr:col>2</xdr:col>
      <xdr:colOff>1381125</xdr:colOff>
      <xdr:row>45</xdr:row>
      <xdr:rowOff>647700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3DF9126-DCEF-45A0-A845-3908A9C66CAF}"/>
            </a:ext>
          </a:extLst>
        </xdr:cNvPr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31918275"/>
          <a:ext cx="847725" cy="6381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581025</xdr:colOff>
      <xdr:row>46</xdr:row>
      <xdr:rowOff>9524</xdr:rowOff>
    </xdr:from>
    <xdr:to>
      <xdr:col>2</xdr:col>
      <xdr:colOff>1428750</xdr:colOff>
      <xdr:row>46</xdr:row>
      <xdr:rowOff>552449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D9E58F96-3DB0-41C1-8E19-73FC7DCF9CB5}"/>
            </a:ext>
          </a:extLst>
        </xdr:cNvPr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2585024"/>
          <a:ext cx="847725" cy="5429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733425</xdr:colOff>
      <xdr:row>37</xdr:row>
      <xdr:rowOff>76200</xdr:rowOff>
    </xdr:from>
    <xdr:to>
      <xdr:col>2</xdr:col>
      <xdr:colOff>1285875</xdr:colOff>
      <xdr:row>38</xdr:row>
      <xdr:rowOff>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76BDAAAC-AD0B-49F7-B041-02777C590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200400" y="27555825"/>
          <a:ext cx="552450" cy="495300"/>
        </a:xfrm>
        <a:prstGeom prst="rect">
          <a:avLst/>
        </a:prstGeom>
      </xdr:spPr>
    </xdr:pic>
    <xdr:clientData/>
  </xdr:twoCellAnchor>
  <xdr:twoCellAnchor editAs="oneCell">
    <xdr:from>
      <xdr:col>2</xdr:col>
      <xdr:colOff>600075</xdr:colOff>
      <xdr:row>3</xdr:row>
      <xdr:rowOff>166719</xdr:rowOff>
    </xdr:from>
    <xdr:to>
      <xdr:col>2</xdr:col>
      <xdr:colOff>1447433</xdr:colOff>
      <xdr:row>3</xdr:row>
      <xdr:rowOff>1313954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CA071C3-B9A0-EA1D-0762-BCAEF10BE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067050" y="1166844"/>
          <a:ext cx="847358" cy="1147235"/>
        </a:xfrm>
        <a:prstGeom prst="rect">
          <a:avLst/>
        </a:prstGeom>
      </xdr:spPr>
    </xdr:pic>
    <xdr:clientData/>
  </xdr:twoCellAnchor>
  <xdr:twoCellAnchor editAs="oneCell">
    <xdr:from>
      <xdr:col>2</xdr:col>
      <xdr:colOff>438150</xdr:colOff>
      <xdr:row>7</xdr:row>
      <xdr:rowOff>113314</xdr:rowOff>
    </xdr:from>
    <xdr:to>
      <xdr:col>2</xdr:col>
      <xdr:colOff>1713901</xdr:colOff>
      <xdr:row>7</xdr:row>
      <xdr:rowOff>1104435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C44A4CBC-577D-C595-6835-08F456508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905125" y="5018689"/>
          <a:ext cx="1275751" cy="991121"/>
        </a:xfrm>
        <a:prstGeom prst="rect">
          <a:avLst/>
        </a:prstGeom>
      </xdr:spPr>
    </xdr:pic>
    <xdr:clientData/>
  </xdr:twoCellAnchor>
  <xdr:twoCellAnchor editAs="oneCell">
    <xdr:from>
      <xdr:col>2</xdr:col>
      <xdr:colOff>307577</xdr:colOff>
      <xdr:row>12</xdr:row>
      <xdr:rowOff>161925</xdr:rowOff>
    </xdr:from>
    <xdr:to>
      <xdr:col>2</xdr:col>
      <xdr:colOff>1485529</xdr:colOff>
      <xdr:row>12</xdr:row>
      <xdr:rowOff>1143000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1C6CE25A-462A-1501-5836-A1CCF059D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774552" y="8239125"/>
          <a:ext cx="1177952" cy="981075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485774</xdr:colOff>
      <xdr:row>13</xdr:row>
      <xdr:rowOff>38099</xdr:rowOff>
    </xdr:from>
    <xdr:to>
      <xdr:col>2</xdr:col>
      <xdr:colOff>1276011</xdr:colOff>
      <xdr:row>13</xdr:row>
      <xdr:rowOff>742488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64A193A6-D1CC-D9C0-B2FB-319CEC214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952749" y="9344024"/>
          <a:ext cx="790237" cy="704389"/>
        </a:xfrm>
        <a:prstGeom prst="rect">
          <a:avLst/>
        </a:prstGeom>
      </xdr:spPr>
    </xdr:pic>
    <xdr:clientData/>
  </xdr:twoCellAnchor>
  <xdr:twoCellAnchor editAs="oneCell">
    <xdr:from>
      <xdr:col>2</xdr:col>
      <xdr:colOff>671961</xdr:colOff>
      <xdr:row>15</xdr:row>
      <xdr:rowOff>104775</xdr:rowOff>
    </xdr:from>
    <xdr:to>
      <xdr:col>2</xdr:col>
      <xdr:colOff>1190370</xdr:colOff>
      <xdr:row>15</xdr:row>
      <xdr:rowOff>1228725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2BE76748-919B-23BF-95C8-D2D21461C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138936" y="11306175"/>
          <a:ext cx="518409" cy="1123950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457200</xdr:colOff>
      <xdr:row>18</xdr:row>
      <xdr:rowOff>76200</xdr:rowOff>
    </xdr:from>
    <xdr:to>
      <xdr:col>2</xdr:col>
      <xdr:colOff>1514476</xdr:colOff>
      <xdr:row>19</xdr:row>
      <xdr:rowOff>546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23048F92-56AE-63BB-027B-57072AB25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924175" y="14678025"/>
          <a:ext cx="1057276" cy="714921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19</xdr:row>
      <xdr:rowOff>106950</xdr:rowOff>
    </xdr:from>
    <xdr:to>
      <xdr:col>2</xdr:col>
      <xdr:colOff>1561756</xdr:colOff>
      <xdr:row>19</xdr:row>
      <xdr:rowOff>762000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CD134EA1-19EA-7738-C097-F43F2BD30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809875" y="15499350"/>
          <a:ext cx="1218856" cy="655050"/>
        </a:xfrm>
        <a:prstGeom prst="rect">
          <a:avLst/>
        </a:prstGeom>
      </xdr:spPr>
    </xdr:pic>
    <xdr:clientData/>
  </xdr:twoCellAnchor>
  <xdr:twoCellAnchor editAs="oneCell">
    <xdr:from>
      <xdr:col>2</xdr:col>
      <xdr:colOff>438150</xdr:colOff>
      <xdr:row>20</xdr:row>
      <xdr:rowOff>99914</xdr:rowOff>
    </xdr:from>
    <xdr:to>
      <xdr:col>2</xdr:col>
      <xdr:colOff>1323630</xdr:colOff>
      <xdr:row>20</xdr:row>
      <xdr:rowOff>742950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77D0E1C6-DE41-D068-EEF0-46C593BB47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905125" y="16282889"/>
          <a:ext cx="885480" cy="643036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27</xdr:row>
      <xdr:rowOff>37771</xdr:rowOff>
    </xdr:from>
    <xdr:to>
      <xdr:col>2</xdr:col>
      <xdr:colOff>1447524</xdr:colOff>
      <xdr:row>27</xdr:row>
      <xdr:rowOff>809625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5765C04A-B046-F99E-68DB-4E495F5C6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847975" y="20935621"/>
          <a:ext cx="1066524" cy="771854"/>
        </a:xfrm>
        <a:prstGeom prst="rect">
          <a:avLst/>
        </a:prstGeom>
      </xdr:spPr>
    </xdr:pic>
    <xdr:clientData/>
  </xdr:twoCellAnchor>
  <xdr:twoCellAnchor editAs="oneCell">
    <xdr:from>
      <xdr:col>2</xdr:col>
      <xdr:colOff>461432</xdr:colOff>
      <xdr:row>28</xdr:row>
      <xdr:rowOff>114299</xdr:rowOff>
    </xdr:from>
    <xdr:to>
      <xdr:col>2</xdr:col>
      <xdr:colOff>1466563</xdr:colOff>
      <xdr:row>28</xdr:row>
      <xdr:rowOff>704850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B3A76267-A49C-D611-77A6-4947FA57E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928407" y="21859874"/>
          <a:ext cx="1005131" cy="590551"/>
        </a:xfrm>
        <a:prstGeom prst="rect">
          <a:avLst/>
        </a:prstGeom>
      </xdr:spPr>
    </xdr:pic>
    <xdr:clientData/>
  </xdr:twoCellAnchor>
  <xdr:twoCellAnchor editAs="oneCell">
    <xdr:from>
      <xdr:col>2</xdr:col>
      <xdr:colOff>497279</xdr:colOff>
      <xdr:row>29</xdr:row>
      <xdr:rowOff>9526</xdr:rowOff>
    </xdr:from>
    <xdr:to>
      <xdr:col>2</xdr:col>
      <xdr:colOff>1571200</xdr:colOff>
      <xdr:row>29</xdr:row>
      <xdr:rowOff>733426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529F41AA-0674-59AC-133B-9591E5EA5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964254" y="22517101"/>
          <a:ext cx="1073921" cy="72390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666750</xdr:colOff>
      <xdr:row>30</xdr:row>
      <xdr:rowOff>50311</xdr:rowOff>
    </xdr:from>
    <xdr:to>
      <xdr:col>2</xdr:col>
      <xdr:colOff>1314095</xdr:colOff>
      <xdr:row>30</xdr:row>
      <xdr:rowOff>533401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8A6BD449-E475-EE59-DAF6-E3572ADA30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133725" y="23338936"/>
          <a:ext cx="647345" cy="48309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666749</xdr:colOff>
      <xdr:row>31</xdr:row>
      <xdr:rowOff>61547</xdr:rowOff>
    </xdr:from>
    <xdr:to>
      <xdr:col>2</xdr:col>
      <xdr:colOff>1180960</xdr:colOff>
      <xdr:row>31</xdr:row>
      <xdr:rowOff>742951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80675949-5987-8B68-CFCD-F02AAA3DF9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133724" y="23902622"/>
          <a:ext cx="514211" cy="681404"/>
        </a:xfrm>
        <a:prstGeom prst="rect">
          <a:avLst/>
        </a:prstGeom>
      </xdr:spPr>
    </xdr:pic>
    <xdr:clientData/>
  </xdr:twoCellAnchor>
  <xdr:twoCellAnchor editAs="oneCell">
    <xdr:from>
      <xdr:col>2</xdr:col>
      <xdr:colOff>685799</xdr:colOff>
      <xdr:row>32</xdr:row>
      <xdr:rowOff>73968</xdr:rowOff>
    </xdr:from>
    <xdr:to>
      <xdr:col>2</xdr:col>
      <xdr:colOff>1218914</xdr:colOff>
      <xdr:row>32</xdr:row>
      <xdr:rowOff>609314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A852E8EE-8068-8AB8-5E4D-064E47660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152774" y="24705618"/>
          <a:ext cx="533115" cy="535346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609600</xdr:colOff>
      <xdr:row>33</xdr:row>
      <xdr:rowOff>19050</xdr:rowOff>
    </xdr:from>
    <xdr:to>
      <xdr:col>2</xdr:col>
      <xdr:colOff>1323975</xdr:colOff>
      <xdr:row>33</xdr:row>
      <xdr:rowOff>638175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702239C2-B864-6B25-32DA-EA0B44A154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076575" y="25374600"/>
          <a:ext cx="714375" cy="619125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34</xdr:row>
      <xdr:rowOff>28574</xdr:rowOff>
    </xdr:from>
    <xdr:to>
      <xdr:col>2</xdr:col>
      <xdr:colOff>1390650</xdr:colOff>
      <xdr:row>34</xdr:row>
      <xdr:rowOff>638063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97A9F68C-E7DE-E1A9-A941-217D0558B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895600" y="26108024"/>
          <a:ext cx="962025" cy="609489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333376</xdr:colOff>
      <xdr:row>35</xdr:row>
      <xdr:rowOff>76200</xdr:rowOff>
    </xdr:from>
    <xdr:to>
      <xdr:col>2</xdr:col>
      <xdr:colOff>1524000</xdr:colOff>
      <xdr:row>35</xdr:row>
      <xdr:rowOff>628649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83C24FBD-2C3F-77FA-EF5A-519E84C983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800351" y="26803350"/>
          <a:ext cx="1190624" cy="552449"/>
        </a:xfrm>
        <a:prstGeom prst="rect">
          <a:avLst/>
        </a:prstGeom>
      </xdr:spPr>
    </xdr:pic>
    <xdr:clientData/>
  </xdr:twoCellAnchor>
  <xdr:twoCellAnchor editAs="oneCell">
    <xdr:from>
      <xdr:col>2</xdr:col>
      <xdr:colOff>493649</xdr:colOff>
      <xdr:row>36</xdr:row>
      <xdr:rowOff>85724</xdr:rowOff>
    </xdr:from>
    <xdr:to>
      <xdr:col>2</xdr:col>
      <xdr:colOff>1504704</xdr:colOff>
      <xdr:row>36</xdr:row>
      <xdr:rowOff>885825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DE82AC5B-8E3F-E9C1-4ED1-22235A262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960624" y="27565349"/>
          <a:ext cx="1011055" cy="800101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38</xdr:row>
      <xdr:rowOff>133350</xdr:rowOff>
    </xdr:from>
    <xdr:to>
      <xdr:col>2</xdr:col>
      <xdr:colOff>1600065</xdr:colOff>
      <xdr:row>38</xdr:row>
      <xdr:rowOff>980849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AA1F4636-0A35-B729-71C4-45750A037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990850" y="29089350"/>
          <a:ext cx="1076190" cy="847499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39</xdr:row>
      <xdr:rowOff>19050</xdr:rowOff>
    </xdr:from>
    <xdr:to>
      <xdr:col>2</xdr:col>
      <xdr:colOff>1371495</xdr:colOff>
      <xdr:row>39</xdr:row>
      <xdr:rowOff>856999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08B7D4ED-60CB-8FB8-F509-1D18CE72D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000375" y="30079950"/>
          <a:ext cx="838095" cy="837949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571500</xdr:colOff>
      <xdr:row>40</xdr:row>
      <xdr:rowOff>28574</xdr:rowOff>
    </xdr:from>
    <xdr:to>
      <xdr:col>2</xdr:col>
      <xdr:colOff>1514084</xdr:colOff>
      <xdr:row>40</xdr:row>
      <xdr:rowOff>533107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19CB7CED-D2C7-FC68-FE8A-A76BF7DDB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038475" y="30984824"/>
          <a:ext cx="942584" cy="504533"/>
        </a:xfrm>
        <a:prstGeom prst="rect">
          <a:avLst/>
        </a:prstGeom>
      </xdr:spPr>
    </xdr:pic>
    <xdr:clientData/>
  </xdr:twoCellAnchor>
  <xdr:twoCellAnchor editAs="oneCell">
    <xdr:from>
      <xdr:col>2</xdr:col>
      <xdr:colOff>468164</xdr:colOff>
      <xdr:row>48</xdr:row>
      <xdr:rowOff>57149</xdr:rowOff>
    </xdr:from>
    <xdr:to>
      <xdr:col>2</xdr:col>
      <xdr:colOff>1437873</xdr:colOff>
      <xdr:row>48</xdr:row>
      <xdr:rowOff>561706</xdr:rowOff>
    </xdr:to>
    <xdr:pic>
      <xdr:nvPicPr>
        <xdr:cNvPr id="83" name="Imagen 82">
          <a:extLst>
            <a:ext uri="{FF2B5EF4-FFF2-40B4-BE49-F238E27FC236}">
              <a16:creationId xmlns:a16="http://schemas.microsoft.com/office/drawing/2014/main" id="{C6074DAF-8777-CF73-5229-9AA5BD554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935139" y="35594924"/>
          <a:ext cx="969709" cy="504557"/>
        </a:xfrm>
        <a:prstGeom prst="rect">
          <a:avLst/>
        </a:prstGeom>
      </xdr:spPr>
    </xdr:pic>
    <xdr:clientData/>
  </xdr:twoCellAnchor>
  <xdr:twoCellAnchor editAs="oneCell">
    <xdr:from>
      <xdr:col>2</xdr:col>
      <xdr:colOff>562641</xdr:colOff>
      <xdr:row>49</xdr:row>
      <xdr:rowOff>38100</xdr:rowOff>
    </xdr:from>
    <xdr:to>
      <xdr:col>2</xdr:col>
      <xdr:colOff>1437945</xdr:colOff>
      <xdr:row>49</xdr:row>
      <xdr:rowOff>514076</xdr:rowOff>
    </xdr:to>
    <xdr:pic>
      <xdr:nvPicPr>
        <xdr:cNvPr id="84" name="Imagen 83">
          <a:extLst>
            <a:ext uri="{FF2B5EF4-FFF2-40B4-BE49-F238E27FC236}">
              <a16:creationId xmlns:a16="http://schemas.microsoft.com/office/drawing/2014/main" id="{D79DB16D-B51E-19BE-B39D-A2282632D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029616" y="36147375"/>
          <a:ext cx="875304" cy="475976"/>
        </a:xfrm>
        <a:prstGeom prst="rect">
          <a:avLst/>
        </a:prstGeom>
      </xdr:spPr>
    </xdr:pic>
    <xdr:clientData/>
  </xdr:twoCellAnchor>
  <xdr:twoCellAnchor editAs="oneCell">
    <xdr:from>
      <xdr:col>2</xdr:col>
      <xdr:colOff>628650</xdr:colOff>
      <xdr:row>47</xdr:row>
      <xdr:rowOff>95250</xdr:rowOff>
    </xdr:from>
    <xdr:to>
      <xdr:col>2</xdr:col>
      <xdr:colOff>1375688</xdr:colOff>
      <xdr:row>47</xdr:row>
      <xdr:rowOff>428625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7162D1BF-B72D-411E-8BB0-53398DFDB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095625" y="35328225"/>
          <a:ext cx="747038" cy="333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2" name="AutoShape 1" descr="Cable HDMI 5 Metros">
          <a:extLst>
            <a:ext uri="{FF2B5EF4-FFF2-40B4-BE49-F238E27FC236}">
              <a16:creationId xmlns:a16="http://schemas.microsoft.com/office/drawing/2014/main" id="{0BC2762B-9551-4DE2-BC10-B906DF220A9A}"/>
            </a:ext>
          </a:extLst>
        </xdr:cNvPr>
        <xdr:cNvSpPr>
          <a:spLocks noChangeAspect="1" noChangeArrowheads="1"/>
        </xdr:cNvSpPr>
      </xdr:nvSpPr>
      <xdr:spPr bwMode="auto">
        <a:xfrm>
          <a:off x="6000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3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239926ED-6E98-4149-AE41-49339D3135B7}"/>
            </a:ext>
          </a:extLst>
        </xdr:cNvPr>
        <xdr:cNvSpPr>
          <a:spLocks noChangeAspect="1" noChangeArrowheads="1"/>
        </xdr:cNvSpPr>
      </xdr:nvSpPr>
      <xdr:spPr bwMode="auto">
        <a:xfrm>
          <a:off x="24669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4" name="AutoShape 1" descr="Cable HDMI 5 Metros">
          <a:extLst>
            <a:ext uri="{FF2B5EF4-FFF2-40B4-BE49-F238E27FC236}">
              <a16:creationId xmlns:a16="http://schemas.microsoft.com/office/drawing/2014/main" id="{51390474-DA72-4EF2-A45A-4F303F0ED1F1}"/>
            </a:ext>
          </a:extLst>
        </xdr:cNvPr>
        <xdr:cNvSpPr>
          <a:spLocks noChangeAspect="1" noChangeArrowheads="1"/>
        </xdr:cNvSpPr>
      </xdr:nvSpPr>
      <xdr:spPr bwMode="auto">
        <a:xfrm>
          <a:off x="6000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5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969C7C9E-678A-4FAD-BA46-413446D23A7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6" name="AutoShape 4" descr="Vinilo Escolar Rojo X 1.000 Cc Parchesitos Imagen - 1/10">
          <a:extLst>
            <a:ext uri="{FF2B5EF4-FFF2-40B4-BE49-F238E27FC236}">
              <a16:creationId xmlns:a16="http://schemas.microsoft.com/office/drawing/2014/main" id="{FBFB1047-2F8F-4E25-B383-090B776D94CE}"/>
            </a:ext>
          </a:extLst>
        </xdr:cNvPr>
        <xdr:cNvSpPr>
          <a:spLocks noChangeAspect="1" noChangeArrowheads="1"/>
        </xdr:cNvSpPr>
      </xdr:nvSpPr>
      <xdr:spPr bwMode="auto">
        <a:xfrm>
          <a:off x="24669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7" name="AutoShape 1" descr="Cable HDMI 5 Metros">
          <a:extLst>
            <a:ext uri="{FF2B5EF4-FFF2-40B4-BE49-F238E27FC236}">
              <a16:creationId xmlns:a16="http://schemas.microsoft.com/office/drawing/2014/main" id="{3B1737EB-0A5B-4B6D-8590-A007C0EB8F3F}"/>
            </a:ext>
          </a:extLst>
        </xdr:cNvPr>
        <xdr:cNvSpPr>
          <a:spLocks noChangeAspect="1" noChangeArrowheads="1"/>
        </xdr:cNvSpPr>
      </xdr:nvSpPr>
      <xdr:spPr bwMode="auto">
        <a:xfrm>
          <a:off x="6000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8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DC7CE300-9A05-4273-A024-019D911CA6A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9" name="AutoShape 1" descr="Cable HDMI 5 Metros">
          <a:extLst>
            <a:ext uri="{FF2B5EF4-FFF2-40B4-BE49-F238E27FC236}">
              <a16:creationId xmlns:a16="http://schemas.microsoft.com/office/drawing/2014/main" id="{94806EF1-6D02-4BCA-B3AE-664C9A28EE79}"/>
            </a:ext>
          </a:extLst>
        </xdr:cNvPr>
        <xdr:cNvSpPr>
          <a:spLocks noChangeAspect="1" noChangeArrowheads="1"/>
        </xdr:cNvSpPr>
      </xdr:nvSpPr>
      <xdr:spPr bwMode="auto">
        <a:xfrm>
          <a:off x="6000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0" name="AutoShape 1" descr="Cable HDMI 5 Metros">
          <a:extLst>
            <a:ext uri="{FF2B5EF4-FFF2-40B4-BE49-F238E27FC236}">
              <a16:creationId xmlns:a16="http://schemas.microsoft.com/office/drawing/2014/main" id="{8B65338F-08B8-4FAC-ABF2-32047181CF9A}"/>
            </a:ext>
          </a:extLst>
        </xdr:cNvPr>
        <xdr:cNvSpPr>
          <a:spLocks noChangeAspect="1" noChangeArrowheads="1"/>
        </xdr:cNvSpPr>
      </xdr:nvSpPr>
      <xdr:spPr bwMode="auto">
        <a:xfrm>
          <a:off x="6000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1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0BB263E1-7B4E-40AB-A36F-B318151FA7CA}"/>
            </a:ext>
          </a:extLst>
        </xdr:cNvPr>
        <xdr:cNvSpPr>
          <a:spLocks noChangeAspect="1" noChangeArrowheads="1"/>
        </xdr:cNvSpPr>
      </xdr:nvSpPr>
      <xdr:spPr bwMode="auto">
        <a:xfrm>
          <a:off x="24669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9</xdr:row>
      <xdr:rowOff>0</xdr:rowOff>
    </xdr:from>
    <xdr:ext cx="304800" cy="304800"/>
    <xdr:sp macro="" textlink="">
      <xdr:nvSpPr>
        <xdr:cNvPr id="12" name="AutoShape 1" descr="Cable HDMI 5 Metros">
          <a:extLst>
            <a:ext uri="{FF2B5EF4-FFF2-40B4-BE49-F238E27FC236}">
              <a16:creationId xmlns:a16="http://schemas.microsoft.com/office/drawing/2014/main" id="{EAA3D775-5FDB-4D47-BAF3-F0530B9D2E21}"/>
            </a:ext>
          </a:extLst>
        </xdr:cNvPr>
        <xdr:cNvSpPr>
          <a:spLocks noChangeAspect="1" noChangeArrowheads="1"/>
        </xdr:cNvSpPr>
      </xdr:nvSpPr>
      <xdr:spPr bwMode="auto">
        <a:xfrm>
          <a:off x="6000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3" name="AutoShape 4" descr="https://media.falabella.com/sodimacCO/411785/w=1036,h=832,f=webp,fit=contain,q=85">
          <a:extLst>
            <a:ext uri="{FF2B5EF4-FFF2-40B4-BE49-F238E27FC236}">
              <a16:creationId xmlns:a16="http://schemas.microsoft.com/office/drawing/2014/main" id="{9EFAE90A-B1B7-48D1-86FD-4E326ACB31E1}"/>
            </a:ext>
          </a:extLst>
        </xdr:cNvPr>
        <xdr:cNvSpPr>
          <a:spLocks noChangeAspect="1" noChangeArrowheads="1"/>
        </xdr:cNvSpPr>
      </xdr:nvSpPr>
      <xdr:spPr bwMode="auto">
        <a:xfrm>
          <a:off x="2466975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819150</xdr:colOff>
      <xdr:row>6</xdr:row>
      <xdr:rowOff>323850</xdr:rowOff>
    </xdr:from>
    <xdr:ext cx="609600" cy="609600"/>
    <xdr:pic>
      <xdr:nvPicPr>
        <xdr:cNvPr id="14" name="Imagen 13">
          <a:extLst>
            <a:ext uri="{FF2B5EF4-FFF2-40B4-BE49-F238E27FC236}">
              <a16:creationId xmlns:a16="http://schemas.microsoft.com/office/drawing/2014/main" id="{9C4067B6-0997-48FD-B0B4-5510A2BE877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324350"/>
          <a:ext cx="609600" cy="60960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485775</xdr:colOff>
      <xdr:row>4</xdr:row>
      <xdr:rowOff>238125</xdr:rowOff>
    </xdr:from>
    <xdr:ext cx="876300" cy="876300"/>
    <xdr:pic>
      <xdr:nvPicPr>
        <xdr:cNvPr id="15" name="Imagen 14">
          <a:extLst>
            <a:ext uri="{FF2B5EF4-FFF2-40B4-BE49-F238E27FC236}">
              <a16:creationId xmlns:a16="http://schemas.microsoft.com/office/drawing/2014/main" id="{EB9126C8-A368-47E1-AAC8-755E93F85A5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0" y="2762250"/>
          <a:ext cx="876300" cy="876300"/>
        </a:xfrm>
        <a:prstGeom prst="rect">
          <a:avLst/>
        </a:prstGeom>
        <a:noFill/>
      </xdr:spPr>
    </xdr:pic>
    <xdr:clientData/>
  </xdr:oneCellAnchor>
  <xdr:oneCellAnchor>
    <xdr:from>
      <xdr:col>2</xdr:col>
      <xdr:colOff>695325</xdr:colOff>
      <xdr:row>8</xdr:row>
      <xdr:rowOff>161925</xdr:rowOff>
    </xdr:from>
    <xdr:ext cx="609600" cy="819150"/>
    <xdr:pic>
      <xdr:nvPicPr>
        <xdr:cNvPr id="16" name="Imagen 15">
          <a:extLst>
            <a:ext uri="{FF2B5EF4-FFF2-40B4-BE49-F238E27FC236}">
              <a16:creationId xmlns:a16="http://schemas.microsoft.com/office/drawing/2014/main" id="{06661236-E6C3-4BDC-B739-59A6374B857A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6505575"/>
          <a:ext cx="609600" cy="819150"/>
        </a:xfrm>
        <a:prstGeom prst="rect">
          <a:avLst/>
        </a:prstGeom>
        <a:noFill/>
      </xdr:spPr>
    </xdr:pic>
    <xdr:clientData/>
  </xdr:oneCellAnchor>
  <xdr:twoCellAnchor editAs="oneCell">
    <xdr:from>
      <xdr:col>2</xdr:col>
      <xdr:colOff>390525</xdr:colOff>
      <xdr:row>14</xdr:row>
      <xdr:rowOff>161924</xdr:rowOff>
    </xdr:from>
    <xdr:to>
      <xdr:col>2</xdr:col>
      <xdr:colOff>1209675</xdr:colOff>
      <xdr:row>14</xdr:row>
      <xdr:rowOff>800099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B242E4FC-2CDB-4174-9FE1-4C82E4962D85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10267949"/>
          <a:ext cx="819150" cy="6381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533400</xdr:colOff>
      <xdr:row>16</xdr:row>
      <xdr:rowOff>104775</xdr:rowOff>
    </xdr:from>
    <xdr:to>
      <xdr:col>2</xdr:col>
      <xdr:colOff>1257300</xdr:colOff>
      <xdr:row>16</xdr:row>
      <xdr:rowOff>828675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E46DD08A-9387-4712-B411-272011B3A9A1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12668250"/>
          <a:ext cx="723900" cy="7239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352425</xdr:colOff>
      <xdr:row>17</xdr:row>
      <xdr:rowOff>333375</xdr:rowOff>
    </xdr:from>
    <xdr:to>
      <xdr:col>2</xdr:col>
      <xdr:colOff>1066800</xdr:colOff>
      <xdr:row>18</xdr:row>
      <xdr:rowOff>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FC1F3568-9B59-4B9F-9AAC-D60F8C33DF9A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0" y="13887450"/>
          <a:ext cx="714375" cy="7143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371476</xdr:colOff>
      <xdr:row>23</xdr:row>
      <xdr:rowOff>38101</xdr:rowOff>
    </xdr:from>
    <xdr:to>
      <xdr:col>2</xdr:col>
      <xdr:colOff>1495426</xdr:colOff>
      <xdr:row>23</xdr:row>
      <xdr:rowOff>723901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264E5860-EC59-4FF2-B3DB-AF277E722753}"/>
            </a:ext>
          </a:extLst>
        </xdr:cNvPr>
        <xdr:cNvPicPr/>
      </xdr:nvPicPr>
      <xdr:blipFill rotWithShape="1">
        <a:blip xmlns:r="http://schemas.openxmlformats.org/officeDocument/2006/relationships" r:embed="rId7"/>
        <a:srcRect l="15784" t="36389" r="45010" b="11764"/>
        <a:stretch/>
      </xdr:blipFill>
      <xdr:spPr bwMode="auto">
        <a:xfrm>
          <a:off x="2838451" y="19154776"/>
          <a:ext cx="1123950" cy="6858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590549</xdr:colOff>
      <xdr:row>21</xdr:row>
      <xdr:rowOff>9525</xdr:rowOff>
    </xdr:from>
    <xdr:to>
      <xdr:col>2</xdr:col>
      <xdr:colOff>1133474</xdr:colOff>
      <xdr:row>21</xdr:row>
      <xdr:rowOff>790575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86ABA94D-79F3-4339-AC2B-3D9A2A825F57}"/>
            </a:ext>
          </a:extLst>
        </xdr:cNvPr>
        <xdr:cNvPicPr/>
      </xdr:nvPicPr>
      <xdr:blipFill rotWithShape="1">
        <a:blip xmlns:r="http://schemas.openxmlformats.org/officeDocument/2006/relationships" r:embed="rId8"/>
        <a:srcRect l="25459" t="30271" r="59266" b="35594"/>
        <a:stretch/>
      </xdr:blipFill>
      <xdr:spPr bwMode="auto">
        <a:xfrm>
          <a:off x="3057524" y="17021175"/>
          <a:ext cx="542925" cy="781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685800</xdr:colOff>
      <xdr:row>22</xdr:row>
      <xdr:rowOff>85725</xdr:rowOff>
    </xdr:from>
    <xdr:to>
      <xdr:col>2</xdr:col>
      <xdr:colOff>1343025</xdr:colOff>
      <xdr:row>22</xdr:row>
      <xdr:rowOff>866775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7A1230ED-A45E-4950-972E-28E1B3A26228}"/>
            </a:ext>
          </a:extLst>
        </xdr:cNvPr>
        <xdr:cNvPicPr/>
      </xdr:nvPicPr>
      <xdr:blipFill rotWithShape="1">
        <a:blip xmlns:r="http://schemas.openxmlformats.org/officeDocument/2006/relationships" r:embed="rId9"/>
        <a:srcRect l="24779" t="29305" r="56382" b="32052"/>
        <a:stretch/>
      </xdr:blipFill>
      <xdr:spPr bwMode="auto">
        <a:xfrm>
          <a:off x="3152775" y="17907000"/>
          <a:ext cx="657225" cy="7810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1</xdr:col>
      <xdr:colOff>0</xdr:colOff>
      <xdr:row>37</xdr:row>
      <xdr:rowOff>0</xdr:rowOff>
    </xdr:from>
    <xdr:ext cx="304800" cy="304800"/>
    <xdr:sp macro="" textlink="">
      <xdr:nvSpPr>
        <xdr:cNvPr id="23" name="AutoShape 1" descr="Cable HDMI 5 Metros">
          <a:extLst>
            <a:ext uri="{FF2B5EF4-FFF2-40B4-BE49-F238E27FC236}">
              <a16:creationId xmlns:a16="http://schemas.microsoft.com/office/drawing/2014/main" id="{61E15A74-54FB-4F99-9B66-3A6A60181B2D}"/>
            </a:ext>
          </a:extLst>
        </xdr:cNvPr>
        <xdr:cNvSpPr>
          <a:spLocks noChangeAspect="1" noChangeArrowheads="1"/>
        </xdr:cNvSpPr>
      </xdr:nvSpPr>
      <xdr:spPr bwMode="auto">
        <a:xfrm>
          <a:off x="600075" y="2838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40</xdr:row>
      <xdr:rowOff>0</xdr:rowOff>
    </xdr:from>
    <xdr:to>
      <xdr:col>2</xdr:col>
      <xdr:colOff>304800</xdr:colOff>
      <xdr:row>41</xdr:row>
      <xdr:rowOff>38100</xdr:rowOff>
    </xdr:to>
    <xdr:sp macro="" textlink="">
      <xdr:nvSpPr>
        <xdr:cNvPr id="25" name="AutoShape 4" descr="Vinilo Escolar Rojo X 1.000 Cc Parchesitos Imagen - 1/10">
          <a:extLst>
            <a:ext uri="{FF2B5EF4-FFF2-40B4-BE49-F238E27FC236}">
              <a16:creationId xmlns:a16="http://schemas.microsoft.com/office/drawing/2014/main" id="{2DE5DABC-932E-4E0D-901B-A6668EF71C03}"/>
            </a:ext>
          </a:extLst>
        </xdr:cNvPr>
        <xdr:cNvSpPr>
          <a:spLocks noChangeAspect="1" noChangeArrowheads="1"/>
        </xdr:cNvSpPr>
      </xdr:nvSpPr>
      <xdr:spPr bwMode="auto">
        <a:xfrm>
          <a:off x="2466975" y="30956250"/>
          <a:ext cx="304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48</xdr:row>
      <xdr:rowOff>0</xdr:rowOff>
    </xdr:from>
    <xdr:ext cx="304800" cy="304800"/>
    <xdr:sp macro="" textlink="">
      <xdr:nvSpPr>
        <xdr:cNvPr id="26" name="AutoShape 1" descr="Cable HDMI 5 Metros">
          <a:extLst>
            <a:ext uri="{FF2B5EF4-FFF2-40B4-BE49-F238E27FC236}">
              <a16:creationId xmlns:a16="http://schemas.microsoft.com/office/drawing/2014/main" id="{4F8A110D-A898-4449-9380-76E350621BE7}"/>
            </a:ext>
          </a:extLst>
        </xdr:cNvPr>
        <xdr:cNvSpPr>
          <a:spLocks noChangeAspect="1" noChangeArrowheads="1"/>
        </xdr:cNvSpPr>
      </xdr:nvSpPr>
      <xdr:spPr bwMode="auto">
        <a:xfrm>
          <a:off x="600075" y="3553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49</xdr:row>
      <xdr:rowOff>0</xdr:rowOff>
    </xdr:from>
    <xdr:ext cx="304800" cy="304800"/>
    <xdr:sp macro="" textlink="">
      <xdr:nvSpPr>
        <xdr:cNvPr id="28" name="AutoShape 1" descr="Cable HDMI 5 Metros">
          <a:extLst>
            <a:ext uri="{FF2B5EF4-FFF2-40B4-BE49-F238E27FC236}">
              <a16:creationId xmlns:a16="http://schemas.microsoft.com/office/drawing/2014/main" id="{613A0565-8197-4095-8ED4-74D08B38598D}"/>
            </a:ext>
          </a:extLst>
        </xdr:cNvPr>
        <xdr:cNvSpPr>
          <a:spLocks noChangeAspect="1" noChangeArrowheads="1"/>
        </xdr:cNvSpPr>
      </xdr:nvSpPr>
      <xdr:spPr bwMode="auto">
        <a:xfrm>
          <a:off x="600075" y="36109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600075</xdr:colOff>
      <xdr:row>41</xdr:row>
      <xdr:rowOff>28574</xdr:rowOff>
    </xdr:from>
    <xdr:to>
      <xdr:col>2</xdr:col>
      <xdr:colOff>1381125</xdr:colOff>
      <xdr:row>41</xdr:row>
      <xdr:rowOff>533399</xdr:rowOff>
    </xdr:to>
    <xdr:pic>
      <xdr:nvPicPr>
        <xdr:cNvPr id="30" name="Imagen 29" descr="CINTA TRANSPARENTE 48 MM X 100 MTS">
          <a:extLst>
            <a:ext uri="{FF2B5EF4-FFF2-40B4-BE49-F238E27FC236}">
              <a16:creationId xmlns:a16="http://schemas.microsoft.com/office/drawing/2014/main" id="{DBC892EC-33D9-47E4-9F8E-DAAF68CA608C}"/>
            </a:ext>
          </a:extLst>
        </xdr:cNvPr>
        <xdr:cNvPicPr/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0" y="31556324"/>
          <a:ext cx="781050" cy="5048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657225</xdr:colOff>
      <xdr:row>42</xdr:row>
      <xdr:rowOff>9525</xdr:rowOff>
    </xdr:from>
    <xdr:to>
      <xdr:col>2</xdr:col>
      <xdr:colOff>1257300</xdr:colOff>
      <xdr:row>43</xdr:row>
      <xdr:rowOff>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7D282059-6EF0-4662-8710-CC5B2D83BD4F}"/>
            </a:ext>
          </a:extLst>
        </xdr:cNvPr>
        <xdr:cNvPicPr/>
      </xdr:nvPicPr>
      <xdr:blipFill rotWithShape="1">
        <a:blip xmlns:r="http://schemas.openxmlformats.org/officeDocument/2006/relationships" r:embed="rId11"/>
        <a:srcRect l="9843" t="17711" r="50781" b="10155"/>
        <a:stretch/>
      </xdr:blipFill>
      <xdr:spPr bwMode="auto">
        <a:xfrm>
          <a:off x="3124200" y="32089725"/>
          <a:ext cx="600075" cy="5334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419100</xdr:colOff>
      <xdr:row>43</xdr:row>
      <xdr:rowOff>85725</xdr:rowOff>
    </xdr:from>
    <xdr:to>
      <xdr:col>2</xdr:col>
      <xdr:colOff>1323975</xdr:colOff>
      <xdr:row>43</xdr:row>
      <xdr:rowOff>485775</xdr:rowOff>
    </xdr:to>
    <xdr:pic>
      <xdr:nvPicPr>
        <xdr:cNvPr id="32" name="Imagen 31" descr="Nota adhesiva 76*76 colores surtidos x 100 unidades ">
          <a:extLst>
            <a:ext uri="{FF2B5EF4-FFF2-40B4-BE49-F238E27FC236}">
              <a16:creationId xmlns:a16="http://schemas.microsoft.com/office/drawing/2014/main" id="{A9DC9A77-232B-4C2D-A0EE-EE3A5BCAF79D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32708850"/>
          <a:ext cx="904875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419099</xdr:colOff>
      <xdr:row>44</xdr:row>
      <xdr:rowOff>19050</xdr:rowOff>
    </xdr:from>
    <xdr:to>
      <xdr:col>2</xdr:col>
      <xdr:colOff>1438274</xdr:colOff>
      <xdr:row>44</xdr:row>
      <xdr:rowOff>581025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A250CA88-22A2-401C-B6D9-ED0931760A96}"/>
            </a:ext>
          </a:extLst>
        </xdr:cNvPr>
        <xdr:cNvPicPr/>
      </xdr:nvPicPr>
      <xdr:blipFill rotWithShape="1">
        <a:blip xmlns:r="http://schemas.openxmlformats.org/officeDocument/2006/relationships" r:embed="rId13"/>
        <a:srcRect l="10692" t="45083" r="53666" b="5003"/>
        <a:stretch/>
      </xdr:blipFill>
      <xdr:spPr bwMode="auto">
        <a:xfrm>
          <a:off x="2886074" y="33185100"/>
          <a:ext cx="1019175" cy="5619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533400</xdr:colOff>
      <xdr:row>45</xdr:row>
      <xdr:rowOff>9525</xdr:rowOff>
    </xdr:from>
    <xdr:to>
      <xdr:col>2</xdr:col>
      <xdr:colOff>1381125</xdr:colOff>
      <xdr:row>45</xdr:row>
      <xdr:rowOff>647700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1CC45575-CA72-458A-A09E-C7E79A71F87F}"/>
            </a:ext>
          </a:extLst>
        </xdr:cNvPr>
        <xdr:cNvPicPr/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0375" y="33766125"/>
          <a:ext cx="847725" cy="6381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609600</xdr:colOff>
      <xdr:row>46</xdr:row>
      <xdr:rowOff>66675</xdr:rowOff>
    </xdr:from>
    <xdr:to>
      <xdr:col>2</xdr:col>
      <xdr:colOff>1457325</xdr:colOff>
      <xdr:row>46</xdr:row>
      <xdr:rowOff>495299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3B56277D-886A-431D-A13F-7B7C7F9EA2BF}"/>
            </a:ext>
          </a:extLst>
        </xdr:cNvPr>
        <xdr:cNvPicPr/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34070925"/>
          <a:ext cx="847725" cy="42862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695325</xdr:colOff>
      <xdr:row>37</xdr:row>
      <xdr:rowOff>47625</xdr:rowOff>
    </xdr:from>
    <xdr:to>
      <xdr:col>2</xdr:col>
      <xdr:colOff>1247775</xdr:colOff>
      <xdr:row>37</xdr:row>
      <xdr:rowOff>542925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45BEEF63-4BCF-4607-BC0C-A376D73B0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162300" y="28432125"/>
          <a:ext cx="552450" cy="495300"/>
        </a:xfrm>
        <a:prstGeom prst="rect">
          <a:avLst/>
        </a:prstGeom>
      </xdr:spPr>
    </xdr:pic>
    <xdr:clientData/>
  </xdr:twoCellAnchor>
  <xdr:twoCellAnchor editAs="oneCell">
    <xdr:from>
      <xdr:col>2</xdr:col>
      <xdr:colOff>600075</xdr:colOff>
      <xdr:row>3</xdr:row>
      <xdr:rowOff>166719</xdr:rowOff>
    </xdr:from>
    <xdr:to>
      <xdr:col>2</xdr:col>
      <xdr:colOff>1447433</xdr:colOff>
      <xdr:row>3</xdr:row>
      <xdr:rowOff>1313954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9159B3A5-F965-43A0-B567-F65927D7E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067050" y="1166844"/>
          <a:ext cx="847358" cy="1147235"/>
        </a:xfrm>
        <a:prstGeom prst="rect">
          <a:avLst/>
        </a:prstGeom>
      </xdr:spPr>
    </xdr:pic>
    <xdr:clientData/>
  </xdr:twoCellAnchor>
  <xdr:twoCellAnchor editAs="oneCell">
    <xdr:from>
      <xdr:col>2</xdr:col>
      <xdr:colOff>438150</xdr:colOff>
      <xdr:row>7</xdr:row>
      <xdr:rowOff>113314</xdr:rowOff>
    </xdr:from>
    <xdr:to>
      <xdr:col>2</xdr:col>
      <xdr:colOff>1713901</xdr:colOff>
      <xdr:row>7</xdr:row>
      <xdr:rowOff>1104435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4844EED3-083B-4CFA-88B0-1748AAF79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905125" y="5285389"/>
          <a:ext cx="1275751" cy="991121"/>
        </a:xfrm>
        <a:prstGeom prst="rect">
          <a:avLst/>
        </a:prstGeom>
      </xdr:spPr>
    </xdr:pic>
    <xdr:clientData/>
  </xdr:twoCellAnchor>
  <xdr:twoCellAnchor editAs="oneCell">
    <xdr:from>
      <xdr:col>2</xdr:col>
      <xdr:colOff>307577</xdr:colOff>
      <xdr:row>12</xdr:row>
      <xdr:rowOff>161925</xdr:rowOff>
    </xdr:from>
    <xdr:to>
      <xdr:col>2</xdr:col>
      <xdr:colOff>1485529</xdr:colOff>
      <xdr:row>12</xdr:row>
      <xdr:rowOff>1143000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BD3580FE-9BB2-4F48-930A-CF5BF1F5BA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774552" y="8239125"/>
          <a:ext cx="1177952" cy="981075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485774</xdr:colOff>
      <xdr:row>13</xdr:row>
      <xdr:rowOff>38099</xdr:rowOff>
    </xdr:from>
    <xdr:to>
      <xdr:col>2</xdr:col>
      <xdr:colOff>1276011</xdr:colOff>
      <xdr:row>13</xdr:row>
      <xdr:rowOff>742488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C2D67DDE-86CB-415E-A89F-6973D7B15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952749" y="9344024"/>
          <a:ext cx="790237" cy="704389"/>
        </a:xfrm>
        <a:prstGeom prst="rect">
          <a:avLst/>
        </a:prstGeom>
      </xdr:spPr>
    </xdr:pic>
    <xdr:clientData/>
  </xdr:twoCellAnchor>
  <xdr:twoCellAnchor editAs="oneCell">
    <xdr:from>
      <xdr:col>2</xdr:col>
      <xdr:colOff>671961</xdr:colOff>
      <xdr:row>15</xdr:row>
      <xdr:rowOff>104775</xdr:rowOff>
    </xdr:from>
    <xdr:to>
      <xdr:col>2</xdr:col>
      <xdr:colOff>1190370</xdr:colOff>
      <xdr:row>15</xdr:row>
      <xdr:rowOff>1228725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91E0A4D-60EF-471E-BE70-AE947C371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3138936" y="11306175"/>
          <a:ext cx="518409" cy="1123950"/>
        </a:xfrm>
        <a:prstGeom prst="rect">
          <a:avLst/>
        </a:prstGeom>
      </xdr:spPr>
    </xdr:pic>
    <xdr:clientData/>
  </xdr:twoCellAnchor>
  <xdr:twoCellAnchor editAs="oneCell">
    <xdr:from>
      <xdr:col>2</xdr:col>
      <xdr:colOff>457200</xdr:colOff>
      <xdr:row>18</xdr:row>
      <xdr:rowOff>76200</xdr:rowOff>
    </xdr:from>
    <xdr:to>
      <xdr:col>2</xdr:col>
      <xdr:colOff>1514476</xdr:colOff>
      <xdr:row>19</xdr:row>
      <xdr:rowOff>546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6D32F921-7ED9-4937-9EA9-CEE12FA55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924175" y="14678025"/>
          <a:ext cx="1057276" cy="714921"/>
        </a:xfrm>
        <a:prstGeom prst="rect">
          <a:avLst/>
        </a:prstGeom>
      </xdr:spPr>
    </xdr:pic>
    <xdr:clientData/>
  </xdr:twoCellAnchor>
  <xdr:twoCellAnchor editAs="oneCell">
    <xdr:from>
      <xdr:col>2</xdr:col>
      <xdr:colOff>342900</xdr:colOff>
      <xdr:row>19</xdr:row>
      <xdr:rowOff>106950</xdr:rowOff>
    </xdr:from>
    <xdr:to>
      <xdr:col>2</xdr:col>
      <xdr:colOff>1561756</xdr:colOff>
      <xdr:row>19</xdr:row>
      <xdr:rowOff>762000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A479E8CD-84B3-4F93-B201-EAE45ED25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809875" y="15499350"/>
          <a:ext cx="1218856" cy="655050"/>
        </a:xfrm>
        <a:prstGeom prst="rect">
          <a:avLst/>
        </a:prstGeom>
      </xdr:spPr>
    </xdr:pic>
    <xdr:clientData/>
  </xdr:twoCellAnchor>
  <xdr:twoCellAnchor editAs="oneCell">
    <xdr:from>
      <xdr:col>2</xdr:col>
      <xdr:colOff>438150</xdr:colOff>
      <xdr:row>20</xdr:row>
      <xdr:rowOff>99914</xdr:rowOff>
    </xdr:from>
    <xdr:to>
      <xdr:col>2</xdr:col>
      <xdr:colOff>1323630</xdr:colOff>
      <xdr:row>20</xdr:row>
      <xdr:rowOff>742950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62940485-6F34-4066-BCC7-ACC0E8C81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905125" y="16282889"/>
          <a:ext cx="885480" cy="643036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27</xdr:row>
      <xdr:rowOff>37771</xdr:rowOff>
    </xdr:from>
    <xdr:to>
      <xdr:col>2</xdr:col>
      <xdr:colOff>1447524</xdr:colOff>
      <xdr:row>27</xdr:row>
      <xdr:rowOff>809625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B997E7A5-808A-44C5-B894-51DA684F6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847975" y="20935621"/>
          <a:ext cx="1066524" cy="771854"/>
        </a:xfrm>
        <a:prstGeom prst="rect">
          <a:avLst/>
        </a:prstGeom>
      </xdr:spPr>
    </xdr:pic>
    <xdr:clientData/>
  </xdr:twoCellAnchor>
  <xdr:twoCellAnchor editAs="oneCell">
    <xdr:from>
      <xdr:col>2</xdr:col>
      <xdr:colOff>461432</xdr:colOff>
      <xdr:row>28</xdr:row>
      <xdr:rowOff>114299</xdr:rowOff>
    </xdr:from>
    <xdr:to>
      <xdr:col>2</xdr:col>
      <xdr:colOff>1466563</xdr:colOff>
      <xdr:row>28</xdr:row>
      <xdr:rowOff>704850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8CB34426-71DB-4EB5-87D3-4F26411B0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928407" y="21859874"/>
          <a:ext cx="1005131" cy="590551"/>
        </a:xfrm>
        <a:prstGeom prst="rect">
          <a:avLst/>
        </a:prstGeom>
      </xdr:spPr>
    </xdr:pic>
    <xdr:clientData/>
  </xdr:twoCellAnchor>
  <xdr:twoCellAnchor editAs="oneCell">
    <xdr:from>
      <xdr:col>2</xdr:col>
      <xdr:colOff>497279</xdr:colOff>
      <xdr:row>29</xdr:row>
      <xdr:rowOff>9526</xdr:rowOff>
    </xdr:from>
    <xdr:to>
      <xdr:col>2</xdr:col>
      <xdr:colOff>1571200</xdr:colOff>
      <xdr:row>29</xdr:row>
      <xdr:rowOff>733426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4EAF184-76CC-4991-9B0D-71050E063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2964254" y="22517101"/>
          <a:ext cx="1073921" cy="72390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666750</xdr:colOff>
      <xdr:row>30</xdr:row>
      <xdr:rowOff>50311</xdr:rowOff>
    </xdr:from>
    <xdr:to>
      <xdr:col>2</xdr:col>
      <xdr:colOff>1314095</xdr:colOff>
      <xdr:row>30</xdr:row>
      <xdr:rowOff>533401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8FEC819D-A3D5-42F0-9C65-CFA3BA215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3133725" y="23338936"/>
          <a:ext cx="647345" cy="48309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666749</xdr:colOff>
      <xdr:row>31</xdr:row>
      <xdr:rowOff>61547</xdr:rowOff>
    </xdr:from>
    <xdr:to>
      <xdr:col>2</xdr:col>
      <xdr:colOff>1180960</xdr:colOff>
      <xdr:row>31</xdr:row>
      <xdr:rowOff>742951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9EE72B36-8FD2-4733-8733-A70C7DD79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3133724" y="23902622"/>
          <a:ext cx="514211" cy="681404"/>
        </a:xfrm>
        <a:prstGeom prst="rect">
          <a:avLst/>
        </a:prstGeom>
      </xdr:spPr>
    </xdr:pic>
    <xdr:clientData/>
  </xdr:twoCellAnchor>
  <xdr:twoCellAnchor editAs="oneCell">
    <xdr:from>
      <xdr:col>2</xdr:col>
      <xdr:colOff>685799</xdr:colOff>
      <xdr:row>32</xdr:row>
      <xdr:rowOff>73968</xdr:rowOff>
    </xdr:from>
    <xdr:to>
      <xdr:col>2</xdr:col>
      <xdr:colOff>1218914</xdr:colOff>
      <xdr:row>32</xdr:row>
      <xdr:rowOff>609314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ABF35368-4420-440E-858A-E9CD5FFD65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152774" y="24705618"/>
          <a:ext cx="533115" cy="535346"/>
        </a:xfrm>
        <a:prstGeom prst="rect">
          <a:avLst/>
        </a:prstGeom>
      </xdr:spPr>
    </xdr:pic>
    <xdr:clientData/>
  </xdr:twoCellAnchor>
  <xdr:twoCellAnchor editAs="oneCell">
    <xdr:from>
      <xdr:col>2</xdr:col>
      <xdr:colOff>609600</xdr:colOff>
      <xdr:row>33</xdr:row>
      <xdr:rowOff>19050</xdr:rowOff>
    </xdr:from>
    <xdr:to>
      <xdr:col>2</xdr:col>
      <xdr:colOff>1323975</xdr:colOff>
      <xdr:row>33</xdr:row>
      <xdr:rowOff>638175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D15929C3-B1A4-4B1F-BFD0-CDFC28D2D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3076575" y="25374600"/>
          <a:ext cx="714375" cy="619125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34</xdr:row>
      <xdr:rowOff>28574</xdr:rowOff>
    </xdr:from>
    <xdr:to>
      <xdr:col>2</xdr:col>
      <xdr:colOff>1390650</xdr:colOff>
      <xdr:row>34</xdr:row>
      <xdr:rowOff>638063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DD3193B4-B74A-48EF-A994-06FA7B2D6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895600" y="26108024"/>
          <a:ext cx="962025" cy="609489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333376</xdr:colOff>
      <xdr:row>35</xdr:row>
      <xdr:rowOff>76200</xdr:rowOff>
    </xdr:from>
    <xdr:to>
      <xdr:col>2</xdr:col>
      <xdr:colOff>1524000</xdr:colOff>
      <xdr:row>35</xdr:row>
      <xdr:rowOff>628649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776D2F73-936F-4BB6-AEE4-DD1889854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2800351" y="26803350"/>
          <a:ext cx="1190624" cy="552449"/>
        </a:xfrm>
        <a:prstGeom prst="rect">
          <a:avLst/>
        </a:prstGeom>
      </xdr:spPr>
    </xdr:pic>
    <xdr:clientData/>
  </xdr:twoCellAnchor>
  <xdr:twoCellAnchor editAs="oneCell">
    <xdr:from>
      <xdr:col>2</xdr:col>
      <xdr:colOff>493649</xdr:colOff>
      <xdr:row>36</xdr:row>
      <xdr:rowOff>85724</xdr:rowOff>
    </xdr:from>
    <xdr:to>
      <xdr:col>2</xdr:col>
      <xdr:colOff>1504704</xdr:colOff>
      <xdr:row>36</xdr:row>
      <xdr:rowOff>885825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B98162E6-175E-4848-B368-7F629BD38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960624" y="27565349"/>
          <a:ext cx="1011055" cy="800101"/>
        </a:xfrm>
        <a:prstGeom prst="rect">
          <a:avLst/>
        </a:prstGeom>
      </xdr:spPr>
    </xdr:pic>
    <xdr:clientData/>
  </xdr:twoCellAnchor>
  <xdr:twoCellAnchor editAs="oneCell">
    <xdr:from>
      <xdr:col>2</xdr:col>
      <xdr:colOff>523875</xdr:colOff>
      <xdr:row>38</xdr:row>
      <xdr:rowOff>133350</xdr:rowOff>
    </xdr:from>
    <xdr:to>
      <xdr:col>2</xdr:col>
      <xdr:colOff>1600065</xdr:colOff>
      <xdr:row>38</xdr:row>
      <xdr:rowOff>980849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3CDC1835-AD7C-48AD-A577-803F8E3E4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990850" y="29089350"/>
          <a:ext cx="1076190" cy="847499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39</xdr:row>
      <xdr:rowOff>19050</xdr:rowOff>
    </xdr:from>
    <xdr:to>
      <xdr:col>2</xdr:col>
      <xdr:colOff>1371495</xdr:colOff>
      <xdr:row>39</xdr:row>
      <xdr:rowOff>856999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E59449C1-1108-434A-9DB8-A99328C3F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3000375" y="30079950"/>
          <a:ext cx="838095" cy="837949"/>
        </a:xfrm>
        <a:prstGeom prst="rect">
          <a:avLst/>
        </a:prstGeom>
      </xdr:spPr>
    </xdr:pic>
    <xdr:clientData/>
  </xdr:twoCellAnchor>
  <xdr:twoCellAnchor editAs="oneCell">
    <xdr:from>
      <xdr:col>2</xdr:col>
      <xdr:colOff>619125</xdr:colOff>
      <xdr:row>40</xdr:row>
      <xdr:rowOff>66674</xdr:rowOff>
    </xdr:from>
    <xdr:to>
      <xdr:col>2</xdr:col>
      <xdr:colOff>1561709</xdr:colOff>
      <xdr:row>40</xdr:row>
      <xdr:rowOff>571207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8E52D141-FE6D-498B-99EE-044FF046C7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086100" y="30813374"/>
          <a:ext cx="942584" cy="504533"/>
        </a:xfrm>
        <a:prstGeom prst="rect">
          <a:avLst/>
        </a:prstGeom>
      </xdr:spPr>
    </xdr:pic>
    <xdr:clientData/>
  </xdr:twoCellAnchor>
  <xdr:twoCellAnchor editAs="oneCell">
    <xdr:from>
      <xdr:col>2</xdr:col>
      <xdr:colOff>525314</xdr:colOff>
      <xdr:row>48</xdr:row>
      <xdr:rowOff>57149</xdr:rowOff>
    </xdr:from>
    <xdr:to>
      <xdr:col>2</xdr:col>
      <xdr:colOff>1495023</xdr:colOff>
      <xdr:row>48</xdr:row>
      <xdr:rowOff>561706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691D057C-C03D-422C-AA51-D41E3AD94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992289" y="35147249"/>
          <a:ext cx="969709" cy="504557"/>
        </a:xfrm>
        <a:prstGeom prst="rect">
          <a:avLst/>
        </a:prstGeom>
      </xdr:spPr>
    </xdr:pic>
    <xdr:clientData/>
  </xdr:twoCellAnchor>
  <xdr:twoCellAnchor editAs="oneCell">
    <xdr:from>
      <xdr:col>2</xdr:col>
      <xdr:colOff>591216</xdr:colOff>
      <xdr:row>49</xdr:row>
      <xdr:rowOff>28575</xdr:rowOff>
    </xdr:from>
    <xdr:to>
      <xdr:col>2</xdr:col>
      <xdr:colOff>1466520</xdr:colOff>
      <xdr:row>49</xdr:row>
      <xdr:rowOff>504551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279A41B0-3617-44C8-B109-2EBC0ECA3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058191" y="35718750"/>
          <a:ext cx="875304" cy="475976"/>
        </a:xfrm>
        <a:prstGeom prst="rect">
          <a:avLst/>
        </a:prstGeom>
      </xdr:spPr>
    </xdr:pic>
    <xdr:clientData/>
  </xdr:twoCellAnchor>
  <xdr:twoCellAnchor editAs="oneCell">
    <xdr:from>
      <xdr:col>2</xdr:col>
      <xdr:colOff>657225</xdr:colOff>
      <xdr:row>47</xdr:row>
      <xdr:rowOff>114299</xdr:rowOff>
    </xdr:from>
    <xdr:to>
      <xdr:col>2</xdr:col>
      <xdr:colOff>1404263</xdr:colOff>
      <xdr:row>47</xdr:row>
      <xdr:rowOff>447674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FBA801A2-D52D-E430-399D-4494B0CA0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3124200" y="34661474"/>
          <a:ext cx="747038" cy="333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174254</xdr:colOff>
      <xdr:row>0</xdr:row>
      <xdr:rowOff>171450</xdr:rowOff>
    </xdr:from>
    <xdr:to>
      <xdr:col>4</xdr:col>
      <xdr:colOff>341273</xdr:colOff>
      <xdr:row>9</xdr:row>
      <xdr:rowOff>151543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4A2DC70-823E-4041-AB8E-2A3619A04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4254" y="171450"/>
          <a:ext cx="3215019" cy="1694593"/>
        </a:xfrm>
        <a:prstGeom prst="rect">
          <a:avLst/>
        </a:prstGeom>
      </xdr:spPr>
    </xdr:pic>
    <xdr:clientData/>
  </xdr:twoCellAnchor>
  <xdr:twoCellAnchor editAs="oneCell">
    <xdr:from>
      <xdr:col>4</xdr:col>
      <xdr:colOff>742949</xdr:colOff>
      <xdr:row>0</xdr:row>
      <xdr:rowOff>162231</xdr:rowOff>
    </xdr:from>
    <xdr:to>
      <xdr:col>9</xdr:col>
      <xdr:colOff>436522</xdr:colOff>
      <xdr:row>10</xdr:row>
      <xdr:rowOff>103917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B4910B-76A3-40E3-8B27-AA87E8CAA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90949" y="162231"/>
          <a:ext cx="3503573" cy="1846686"/>
        </a:xfrm>
        <a:prstGeom prst="rect">
          <a:avLst/>
        </a:prstGeom>
      </xdr:spPr>
    </xdr:pic>
    <xdr:clientData/>
  </xdr:twoCellAnchor>
  <xdr:twoCellAnchor editAs="oneCell">
    <xdr:from>
      <xdr:col>10</xdr:col>
      <xdr:colOff>30666</xdr:colOff>
      <xdr:row>0</xdr:row>
      <xdr:rowOff>133350</xdr:rowOff>
    </xdr:from>
    <xdr:to>
      <xdr:col>14</xdr:col>
      <xdr:colOff>360323</xdr:colOff>
      <xdr:row>10</xdr:row>
      <xdr:rowOff>8667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F264C3-8D70-46AA-8B4C-96F29E7F9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50666" y="133350"/>
          <a:ext cx="3377657" cy="1780317"/>
        </a:xfrm>
        <a:prstGeom prst="rect">
          <a:avLst/>
        </a:prstGeom>
      </xdr:spPr>
    </xdr:pic>
    <xdr:clientData/>
  </xdr:twoCellAnchor>
  <xdr:twoCellAnchor editAs="oneCell">
    <xdr:from>
      <xdr:col>0</xdr:col>
      <xdr:colOff>180922</xdr:colOff>
      <xdr:row>11</xdr:row>
      <xdr:rowOff>38100</xdr:rowOff>
    </xdr:from>
    <xdr:to>
      <xdr:col>4</xdr:col>
      <xdr:colOff>384082</xdr:colOff>
      <xdr:row>20</xdr:row>
      <xdr:rowOff>37242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96104EE-D34F-4A69-A4C4-DE77D2875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0922" y="2133600"/>
          <a:ext cx="3251160" cy="1713642"/>
        </a:xfrm>
        <a:prstGeom prst="rect">
          <a:avLst/>
        </a:prstGeom>
      </xdr:spPr>
    </xdr:pic>
    <xdr:clientData/>
  </xdr:twoCellAnchor>
  <xdr:twoCellAnchor editAs="oneCell">
    <xdr:from>
      <xdr:col>4</xdr:col>
      <xdr:colOff>627986</xdr:colOff>
      <xdr:row>11</xdr:row>
      <xdr:rowOff>66675</xdr:rowOff>
    </xdr:from>
    <xdr:to>
      <xdr:col>9</xdr:col>
      <xdr:colOff>504479</xdr:colOff>
      <xdr:row>21</xdr:row>
      <xdr:rowOff>104775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3B1BC44-6E5A-4917-B13C-5F475BE38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75986" y="2162175"/>
          <a:ext cx="3686493" cy="1943100"/>
        </a:xfrm>
        <a:prstGeom prst="rect">
          <a:avLst/>
        </a:prstGeom>
      </xdr:spPr>
    </xdr:pic>
    <xdr:clientData/>
  </xdr:twoCellAnchor>
  <xdr:twoCellAnchor editAs="oneCell">
    <xdr:from>
      <xdr:col>10</xdr:col>
      <xdr:colOff>63419</xdr:colOff>
      <xdr:row>11</xdr:row>
      <xdr:rowOff>142875</xdr:rowOff>
    </xdr:from>
    <xdr:to>
      <xdr:col>14</xdr:col>
      <xdr:colOff>646073</xdr:colOff>
      <xdr:row>21</xdr:row>
      <xdr:rowOff>151543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ED0C3FC4-1205-4691-AA2A-01471C00D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683419" y="2238375"/>
          <a:ext cx="3630654" cy="191366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171617</xdr:rowOff>
    </xdr:from>
    <xdr:to>
      <xdr:col>4</xdr:col>
      <xdr:colOff>636548</xdr:colOff>
      <xdr:row>32</xdr:row>
      <xdr:rowOff>18192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112B6B2-B875-486B-A640-C54FBD2B94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4172117"/>
          <a:ext cx="3684548" cy="1942075"/>
        </a:xfrm>
        <a:prstGeom prst="rect">
          <a:avLst/>
        </a:prstGeom>
      </xdr:spPr>
    </xdr:pic>
    <xdr:clientData/>
  </xdr:twoCellAnchor>
  <xdr:twoCellAnchor editAs="oneCell">
    <xdr:from>
      <xdr:col>5</xdr:col>
      <xdr:colOff>289799</xdr:colOff>
      <xdr:row>22</xdr:row>
      <xdr:rowOff>28575</xdr:rowOff>
    </xdr:from>
    <xdr:to>
      <xdr:col>9</xdr:col>
      <xdr:colOff>655598</xdr:colOff>
      <xdr:row>31</xdr:row>
      <xdr:rowOff>113442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1CCD43F-87E4-42F8-A947-EA176D8A9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099799" y="4219575"/>
          <a:ext cx="3413799" cy="1799367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190500</xdr:colOff>
      <xdr:row>22</xdr:row>
      <xdr:rowOff>107661</xdr:rowOff>
    </xdr:from>
    <xdr:to>
      <xdr:col>14</xdr:col>
      <xdr:colOff>550823</xdr:colOff>
      <xdr:row>31</xdr:row>
      <xdr:rowOff>189642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46D3E107-041F-4064-83BF-DB6CD499F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810500" y="4298661"/>
          <a:ext cx="3408323" cy="179648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171449</xdr:rowOff>
    </xdr:from>
    <xdr:to>
      <xdr:col>5</xdr:col>
      <xdr:colOff>272429</xdr:colOff>
      <xdr:row>45</xdr:row>
      <xdr:rowOff>37242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A9E3732-61BC-45A8-8501-0DEE23D98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6457949"/>
          <a:ext cx="4082429" cy="2151793"/>
        </a:xfrm>
        <a:prstGeom prst="rect">
          <a:avLst/>
        </a:prstGeom>
      </xdr:spPr>
    </xdr:pic>
    <xdr:clientData/>
  </xdr:twoCellAnchor>
  <xdr:twoCellAnchor editAs="oneCell">
    <xdr:from>
      <xdr:col>5</xdr:col>
      <xdr:colOff>542925</xdr:colOff>
      <xdr:row>33</xdr:row>
      <xdr:rowOff>143279</xdr:rowOff>
    </xdr:from>
    <xdr:to>
      <xdr:col>10</xdr:col>
      <xdr:colOff>760373</xdr:colOff>
      <xdr:row>44</xdr:row>
      <xdr:rowOff>170592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3E515EA4-CE86-44FC-8E8B-3E475B9CD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352925" y="6429779"/>
          <a:ext cx="4027448" cy="2122813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142875</xdr:colOff>
      <xdr:row>33</xdr:row>
      <xdr:rowOff>165843</xdr:rowOff>
    </xdr:from>
    <xdr:to>
      <xdr:col>15</xdr:col>
      <xdr:colOff>465099</xdr:colOff>
      <xdr:row>43</xdr:row>
      <xdr:rowOff>37242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12C0A4A-6544-47BC-BAF5-CC5D1190B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24875" y="6452343"/>
          <a:ext cx="3370224" cy="1776399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46</xdr:row>
      <xdr:rowOff>33204</xdr:rowOff>
    </xdr:from>
    <xdr:to>
      <xdr:col>5</xdr:col>
      <xdr:colOff>750849</xdr:colOff>
      <xdr:row>58</xdr:row>
      <xdr:rowOff>65817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D608C2A-B38B-4339-9EB2-E51FBF3354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1925" y="8796204"/>
          <a:ext cx="4398924" cy="2318613"/>
        </a:xfrm>
        <a:prstGeom prst="rect">
          <a:avLst/>
        </a:prstGeom>
      </xdr:spPr>
    </xdr:pic>
    <xdr:clientData/>
  </xdr:twoCellAnchor>
  <xdr:twoCellAnchor editAs="oneCell">
    <xdr:from>
      <xdr:col>6</xdr:col>
      <xdr:colOff>323850</xdr:colOff>
      <xdr:row>46</xdr:row>
      <xdr:rowOff>22927</xdr:rowOff>
    </xdr:from>
    <xdr:to>
      <xdr:col>11</xdr:col>
      <xdr:colOff>588923</xdr:colOff>
      <xdr:row>57</xdr:row>
      <xdr:rowOff>75342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12B090E-FC29-4FB9-99B7-637F13E8D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895850" y="8785927"/>
          <a:ext cx="4075073" cy="2147915"/>
        </a:xfrm>
        <a:prstGeom prst="rect">
          <a:avLst/>
        </a:prstGeom>
      </xdr:spPr>
    </xdr:pic>
    <xdr:clientData/>
  </xdr:twoCellAnchor>
  <xdr:twoCellAnchor editAs="oneCell">
    <xdr:from>
      <xdr:col>11</xdr:col>
      <xdr:colOff>750622</xdr:colOff>
      <xdr:row>45</xdr:row>
      <xdr:rowOff>47625</xdr:rowOff>
    </xdr:from>
    <xdr:to>
      <xdr:col>18</xdr:col>
      <xdr:colOff>655598</xdr:colOff>
      <xdr:row>59</xdr:row>
      <xdr:rowOff>142018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30720CD7-4015-42CE-8BE3-CA2286C506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132622" y="8620125"/>
          <a:ext cx="5238976" cy="2761393"/>
        </a:xfrm>
        <a:prstGeom prst="rect">
          <a:avLst/>
        </a:prstGeom>
      </xdr:spPr>
    </xdr:pic>
    <xdr:clientData/>
  </xdr:twoCellAnchor>
  <xdr:twoCellAnchor editAs="oneCell">
    <xdr:from>
      <xdr:col>0</xdr:col>
      <xdr:colOff>221059</xdr:colOff>
      <xdr:row>59</xdr:row>
      <xdr:rowOff>95249</xdr:rowOff>
    </xdr:from>
    <xdr:to>
      <xdr:col>5</xdr:col>
      <xdr:colOff>493489</xdr:colOff>
      <xdr:row>70</xdr:row>
      <xdr:rowOff>151542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797AE5F-31BC-4F11-9292-BBC7F5D9D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21059" y="11334749"/>
          <a:ext cx="4082430" cy="2151793"/>
        </a:xfrm>
        <a:prstGeom prst="rect">
          <a:avLst/>
        </a:prstGeom>
      </xdr:spPr>
    </xdr:pic>
    <xdr:clientData/>
  </xdr:twoCellAnchor>
  <xdr:twoCellAnchor editAs="oneCell">
    <xdr:from>
      <xdr:col>6</xdr:col>
      <xdr:colOff>25849</xdr:colOff>
      <xdr:row>59</xdr:row>
      <xdr:rowOff>76200</xdr:rowOff>
    </xdr:from>
    <xdr:to>
      <xdr:col>11</xdr:col>
      <xdr:colOff>207922</xdr:colOff>
      <xdr:row>70</xdr:row>
      <xdr:rowOff>84867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B6ED5ACE-2A0E-499B-B7BD-1D77AE31A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597849" y="11315700"/>
          <a:ext cx="3992073" cy="2104167"/>
        </a:xfrm>
        <a:prstGeom prst="rect">
          <a:avLst/>
        </a:prstGeom>
      </xdr:spPr>
    </xdr:pic>
    <xdr:clientData/>
  </xdr:twoCellAnchor>
  <xdr:twoCellAnchor editAs="oneCell">
    <xdr:from>
      <xdr:col>11</xdr:col>
      <xdr:colOff>457200</xdr:colOff>
      <xdr:row>60</xdr:row>
      <xdr:rowOff>32606</xdr:rowOff>
    </xdr:from>
    <xdr:to>
      <xdr:col>17</xdr:col>
      <xdr:colOff>198398</xdr:colOff>
      <xdr:row>72</xdr:row>
      <xdr:rowOff>20034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E10BD939-8745-4F2D-ADC9-31BFBDEE1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839200" y="11462606"/>
          <a:ext cx="4313198" cy="2273428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72</xdr:row>
      <xdr:rowOff>28575</xdr:rowOff>
    </xdr:from>
    <xdr:to>
      <xdr:col>5</xdr:col>
      <xdr:colOff>562543</xdr:colOff>
      <xdr:row>84</xdr:row>
      <xdr:rowOff>37242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7AB44A65-49DE-4DC6-A2F7-B2CBBCE82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9050" y="13744575"/>
          <a:ext cx="4353493" cy="2294667"/>
        </a:xfrm>
        <a:prstGeom prst="rect">
          <a:avLst/>
        </a:prstGeom>
      </xdr:spPr>
    </xdr:pic>
    <xdr:clientData/>
  </xdr:twoCellAnchor>
  <xdr:twoCellAnchor editAs="oneCell">
    <xdr:from>
      <xdr:col>6</xdr:col>
      <xdr:colOff>56647</xdr:colOff>
      <xdr:row>72</xdr:row>
      <xdr:rowOff>123825</xdr:rowOff>
    </xdr:from>
    <xdr:to>
      <xdr:col>11</xdr:col>
      <xdr:colOff>455573</xdr:colOff>
      <xdr:row>84</xdr:row>
      <xdr:rowOff>56293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E51067CB-D75C-4B3B-A26A-9EFE4B026B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628647" y="13839825"/>
          <a:ext cx="4208926" cy="2218468"/>
        </a:xfrm>
        <a:prstGeom prst="rect">
          <a:avLst/>
        </a:prstGeom>
      </xdr:spPr>
    </xdr:pic>
    <xdr:clientData/>
  </xdr:twoCellAnchor>
  <xdr:twoCellAnchor editAs="oneCell">
    <xdr:from>
      <xdr:col>11</xdr:col>
      <xdr:colOff>723900</xdr:colOff>
      <xdr:row>73</xdr:row>
      <xdr:rowOff>20961</xdr:rowOff>
    </xdr:from>
    <xdr:to>
      <xdr:col>17</xdr:col>
      <xdr:colOff>141248</xdr:colOff>
      <xdr:row>84</xdr:row>
      <xdr:rowOff>28192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FBA3384-D8C4-46F5-901A-81C19B00C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9105900" y="13927461"/>
          <a:ext cx="3989348" cy="2102731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85</xdr:row>
      <xdr:rowOff>134647</xdr:rowOff>
    </xdr:from>
    <xdr:to>
      <xdr:col>4</xdr:col>
      <xdr:colOff>408941</xdr:colOff>
      <xdr:row>94</xdr:row>
      <xdr:rowOff>161925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D77648DB-FF68-4B09-8CBB-17DD3193F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52400" y="16327147"/>
          <a:ext cx="3304541" cy="1741778"/>
        </a:xfrm>
        <a:prstGeom prst="rect">
          <a:avLst/>
        </a:prstGeom>
      </xdr:spPr>
    </xdr:pic>
    <xdr:clientData/>
  </xdr:twoCellAnchor>
  <xdr:twoCellAnchor editAs="oneCell">
    <xdr:from>
      <xdr:col>4</xdr:col>
      <xdr:colOff>664473</xdr:colOff>
      <xdr:row>85</xdr:row>
      <xdr:rowOff>76199</xdr:rowOff>
    </xdr:from>
    <xdr:to>
      <xdr:col>9</xdr:col>
      <xdr:colOff>503198</xdr:colOff>
      <xdr:row>95</xdr:row>
      <xdr:rowOff>94392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6F2383F3-B84E-4D5F-B075-DD875CB41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3712473" y="16268699"/>
          <a:ext cx="3648725" cy="1923193"/>
        </a:xfrm>
        <a:prstGeom prst="rect">
          <a:avLst/>
        </a:prstGeom>
      </xdr:spPr>
    </xdr:pic>
    <xdr:clientData/>
  </xdr:twoCellAnchor>
  <xdr:twoCellAnchor editAs="oneCell">
    <xdr:from>
      <xdr:col>10</xdr:col>
      <xdr:colOff>180975</xdr:colOff>
      <xdr:row>85</xdr:row>
      <xdr:rowOff>43608</xdr:rowOff>
    </xdr:from>
    <xdr:to>
      <xdr:col>14</xdr:col>
      <xdr:colOff>333375</xdr:colOff>
      <xdr:row>94</xdr:row>
      <xdr:rowOff>15995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28B131FF-D9CC-40E5-B46F-1366C32B5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800975" y="16236108"/>
          <a:ext cx="3200400" cy="1686887"/>
        </a:xfrm>
        <a:prstGeom prst="rect">
          <a:avLst/>
        </a:prstGeom>
      </xdr:spPr>
    </xdr:pic>
    <xdr:clientData/>
  </xdr:twoCellAnchor>
  <xdr:twoCellAnchor editAs="oneCell">
    <xdr:from>
      <xdr:col>0</xdr:col>
      <xdr:colOff>45693</xdr:colOff>
      <xdr:row>96</xdr:row>
      <xdr:rowOff>9525</xdr:rowOff>
    </xdr:from>
    <xdr:to>
      <xdr:col>6</xdr:col>
      <xdr:colOff>7899</xdr:colOff>
      <xdr:row>108</xdr:row>
      <xdr:rowOff>113443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8837F1F2-FE25-4B77-A3FA-7AA865C43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45693" y="18297525"/>
          <a:ext cx="4534206" cy="2389918"/>
        </a:xfrm>
        <a:prstGeom prst="rect">
          <a:avLst/>
        </a:prstGeom>
      </xdr:spPr>
    </xdr:pic>
    <xdr:clientData/>
  </xdr:twoCellAnchor>
  <xdr:twoCellAnchor editAs="oneCell">
    <xdr:from>
      <xdr:col>6</xdr:col>
      <xdr:colOff>242968</xdr:colOff>
      <xdr:row>96</xdr:row>
      <xdr:rowOff>47625</xdr:rowOff>
    </xdr:from>
    <xdr:to>
      <xdr:col>11</xdr:col>
      <xdr:colOff>388898</xdr:colOff>
      <xdr:row>107</xdr:row>
      <xdr:rowOff>37242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07D192C4-9F25-4CBC-8E6B-382E0AF6C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814968" y="18335625"/>
          <a:ext cx="3955930" cy="2085117"/>
        </a:xfrm>
        <a:prstGeom prst="rect">
          <a:avLst/>
        </a:prstGeom>
      </xdr:spPr>
    </xdr:pic>
    <xdr:clientData/>
  </xdr:twoCellAnchor>
  <xdr:twoCellAnchor editAs="oneCell">
    <xdr:from>
      <xdr:col>11</xdr:col>
      <xdr:colOff>743955</xdr:colOff>
      <xdr:row>95</xdr:row>
      <xdr:rowOff>104775</xdr:rowOff>
    </xdr:from>
    <xdr:to>
      <xdr:col>17</xdr:col>
      <xdr:colOff>760372</xdr:colOff>
      <xdr:row>108</xdr:row>
      <xdr:rowOff>46767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E3808E78-D6B2-44B0-94D3-B4555908C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9125955" y="18202275"/>
          <a:ext cx="4588417" cy="2418492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109</xdr:row>
      <xdr:rowOff>123824</xdr:rowOff>
    </xdr:from>
    <xdr:to>
      <xdr:col>5</xdr:col>
      <xdr:colOff>546432</xdr:colOff>
      <xdr:row>121</xdr:row>
      <xdr:rowOff>103917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753FF59-718F-4916-A9B5-C93DDE91D5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7150" y="20888324"/>
          <a:ext cx="4299282" cy="2266093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110</xdr:row>
      <xdr:rowOff>28086</xdr:rowOff>
    </xdr:from>
    <xdr:to>
      <xdr:col>11</xdr:col>
      <xdr:colOff>246023</xdr:colOff>
      <xdr:row>120</xdr:row>
      <xdr:rowOff>170592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355ED34A-737D-4E6E-83DD-A5BB947D8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4743450" y="20983086"/>
          <a:ext cx="3884573" cy="2047506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110</xdr:row>
      <xdr:rowOff>155663</xdr:rowOff>
    </xdr:from>
    <xdr:to>
      <xdr:col>16</xdr:col>
      <xdr:colOff>636548</xdr:colOff>
      <xdr:row>120</xdr:row>
      <xdr:rowOff>132492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A7B15375-DD2E-4E30-B186-7CED92A09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9258300" y="21110663"/>
          <a:ext cx="3570248" cy="1881829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121</xdr:row>
      <xdr:rowOff>180975</xdr:rowOff>
    </xdr:from>
    <xdr:to>
      <xdr:col>5</xdr:col>
      <xdr:colOff>62944</xdr:colOff>
      <xdr:row>131</xdr:row>
      <xdr:rowOff>146654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25075547-06C4-4160-A830-390E5A454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323850" y="23231475"/>
          <a:ext cx="3549094" cy="1870679"/>
        </a:xfrm>
        <a:prstGeom prst="rect">
          <a:avLst/>
        </a:prstGeom>
      </xdr:spPr>
    </xdr:pic>
    <xdr:clientData/>
  </xdr:twoCellAnchor>
  <xdr:twoCellAnchor editAs="oneCell">
    <xdr:from>
      <xdr:col>5</xdr:col>
      <xdr:colOff>709694</xdr:colOff>
      <xdr:row>121</xdr:row>
      <xdr:rowOff>180975</xdr:rowOff>
    </xdr:from>
    <xdr:to>
      <xdr:col>11</xdr:col>
      <xdr:colOff>93624</xdr:colOff>
      <xdr:row>132</xdr:row>
      <xdr:rowOff>170592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DB54516D-5EFE-4621-AB3A-96918AADA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519694" y="23231475"/>
          <a:ext cx="3955930" cy="2085117"/>
        </a:xfrm>
        <a:prstGeom prst="rect">
          <a:avLst/>
        </a:prstGeom>
      </xdr:spPr>
    </xdr:pic>
    <xdr:clientData/>
  </xdr:twoCellAnchor>
  <xdr:twoCellAnchor editAs="oneCell">
    <xdr:from>
      <xdr:col>11</xdr:col>
      <xdr:colOff>612747</xdr:colOff>
      <xdr:row>121</xdr:row>
      <xdr:rowOff>85725</xdr:rowOff>
    </xdr:from>
    <xdr:to>
      <xdr:col>17</xdr:col>
      <xdr:colOff>141248</xdr:colOff>
      <xdr:row>132</xdr:row>
      <xdr:rowOff>151543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3A4E4C0E-E340-4D29-97B7-2DDF4AF26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8994747" y="23136225"/>
          <a:ext cx="4100501" cy="2161318"/>
        </a:xfrm>
        <a:prstGeom prst="rect">
          <a:avLst/>
        </a:prstGeom>
      </xdr:spPr>
    </xdr:pic>
    <xdr:clientData/>
  </xdr:twoCellAnchor>
  <xdr:twoCellAnchor editAs="oneCell">
    <xdr:from>
      <xdr:col>0</xdr:col>
      <xdr:colOff>172191</xdr:colOff>
      <xdr:row>133</xdr:row>
      <xdr:rowOff>19049</xdr:rowOff>
    </xdr:from>
    <xdr:to>
      <xdr:col>4</xdr:col>
      <xdr:colOff>666750</xdr:colOff>
      <xdr:row>142</xdr:row>
      <xdr:rowOff>171784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83F844CB-EB61-4D03-AE6D-0C26C163D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72191" y="25355549"/>
          <a:ext cx="3542559" cy="1867235"/>
        </a:xfrm>
        <a:prstGeom prst="rect">
          <a:avLst/>
        </a:prstGeom>
      </xdr:spPr>
    </xdr:pic>
    <xdr:clientData/>
  </xdr:twoCellAnchor>
  <xdr:twoCellAnchor editAs="oneCell">
    <xdr:from>
      <xdr:col>5</xdr:col>
      <xdr:colOff>641575</xdr:colOff>
      <xdr:row>136</xdr:row>
      <xdr:rowOff>150372</xdr:rowOff>
    </xdr:from>
    <xdr:to>
      <xdr:col>9</xdr:col>
      <xdr:colOff>274321</xdr:colOff>
      <xdr:row>143</xdr:row>
      <xdr:rowOff>140034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7330BB0-6483-44CD-AE1D-3C7AE7F5E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4451575" y="26058372"/>
          <a:ext cx="2680746" cy="1323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kanderigroup.com.co/es/categoria/aseo-kanderi-group-en-bogota" TargetMode="External"/><Relationship Id="rId18" Type="http://schemas.openxmlformats.org/officeDocument/2006/relationships/hyperlink" Target="https://rioto.com.co/products/cinta-rioto-tubo-transparente-12mm-x-20-mt-x-12-und" TargetMode="External"/><Relationship Id="rId26" Type="http://schemas.openxmlformats.org/officeDocument/2006/relationships/hyperlink" Target="https://www.papeleriamodelo.com/producto/carpeta-de-seguridad-con-gancho-oficio-oe-804/" TargetMode="External"/><Relationship Id="rId39" Type="http://schemas.openxmlformats.org/officeDocument/2006/relationships/hyperlink" Target="https://www.homecenter.com.co/homecenter-co/product/286000/escoba-suave-maravilla-task/286000/" TargetMode="External"/><Relationship Id="rId21" Type="http://schemas.openxmlformats.org/officeDocument/2006/relationships/hyperlink" Target="https://www.panamericana.com.co/resaltadores%20mark?_q=RESALTADORES%20MARK&amp;map=ft" TargetMode="External"/><Relationship Id="rId34" Type="http://schemas.openxmlformats.org/officeDocument/2006/relationships/hyperlink" Target="https://cempac.co/store/?cat1=cid-10" TargetMode="External"/><Relationship Id="rId7" Type="http://schemas.openxmlformats.org/officeDocument/2006/relationships/hyperlink" Target="https://www.papeleriamodelo.com/producto/blanqueador-desinfectante-taktax-x-3800-ml/" TargetMode="External"/><Relationship Id="rId2" Type="http://schemas.openxmlformats.org/officeDocument/2006/relationships/hyperlink" Target="https://www.homecenter.com.co/homecenter-co/product/704895/escritorio-en-l-quadratta-725x1264x1095-cm-gales-negro/704895/" TargetMode="External"/><Relationship Id="rId16" Type="http://schemas.openxmlformats.org/officeDocument/2006/relationships/hyperlink" Target="https://www.casalimpia.com/p/bolsa-de-basura-negra-110-x-110-calibre-2-paq-x-6-unds/" TargetMode="External"/><Relationship Id="rId20" Type="http://schemas.openxmlformats.org/officeDocument/2006/relationships/hyperlink" Target="https://megadistribuciones.co/producto/grapa-26-6-x-1000-clickit-2/" TargetMode="External"/><Relationship Id="rId29" Type="http://schemas.openxmlformats.org/officeDocument/2006/relationships/hyperlink" Target="https://www.papeleriamodelo.com/producto/gancho-clip-mariposa/" TargetMode="External"/><Relationship Id="rId41" Type="http://schemas.openxmlformats.org/officeDocument/2006/relationships/drawing" Target="../drawings/drawing1.xml"/><Relationship Id="rId1" Type="http://schemas.openxmlformats.org/officeDocument/2006/relationships/hyperlink" Target="https://www.exito.com/epson-l3250-impresora-multifuncional-3-en-1-wifi-direct-101670773-mp/p" TargetMode="External"/><Relationship Id="rId6" Type="http://schemas.openxmlformats.org/officeDocument/2006/relationships/hyperlink" Target="https://www.homecenter.com.co/homecenter-co/product/782443/ambientador-liquido-floral-kleine-profesional-x-4000-ml/782443/?kid=goosho_1415711&amp;shop=googleShopping&amp;msclkid=aca3e44f5ada1e781d888c8460aa4726" TargetMode="External"/><Relationship Id="rId11" Type="http://schemas.openxmlformats.org/officeDocument/2006/relationships/hyperlink" Target="https://www.asenix.com.co/product-page/pacas-papel-blanco-institucional-nevado-doble-hoja" TargetMode="External"/><Relationship Id="rId24" Type="http://schemas.openxmlformats.org/officeDocument/2006/relationships/hyperlink" Target="https://www.papeleriamodelo.com/producto/cinta-enmascarar-tesa/" TargetMode="External"/><Relationship Id="rId32" Type="http://schemas.openxmlformats.org/officeDocument/2006/relationships/hyperlink" Target="https://cempac.co/store/?cat1=cid-10" TargetMode="External"/><Relationship Id="rId37" Type="http://schemas.openxmlformats.org/officeDocument/2006/relationships/hyperlink" Target="https://cempac.co/store/?cat1=cid-12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homecenter.com.co/homecenter-co/product/298333/ventilador-de-pared-40cm-blanca/298333/" TargetMode="External"/><Relationship Id="rId15" Type="http://schemas.openxmlformats.org/officeDocument/2006/relationships/hyperlink" Target="https://www.casalimpia.com/p/bolsa-de-basura-blanca-45x58-cal-0.8-paq-x-6-unds/" TargetMode="External"/><Relationship Id="rId23" Type="http://schemas.openxmlformats.org/officeDocument/2006/relationships/hyperlink" Target="https://www.papeleriamodelo.com/producto/cinta-enmascarar-tesa/" TargetMode="External"/><Relationship Id="rId28" Type="http://schemas.openxmlformats.org/officeDocument/2006/relationships/hyperlink" Target="https://www.papeleriamodelo.com/producto/gancho-clip-plastificado-jumbo-colores/" TargetMode="External"/><Relationship Id="rId36" Type="http://schemas.openxmlformats.org/officeDocument/2006/relationships/hyperlink" Target="https://cempac.co/store/?cat1=cid-10" TargetMode="External"/><Relationship Id="rId10" Type="http://schemas.openxmlformats.org/officeDocument/2006/relationships/hyperlink" Target="https://kanderigroup.com.co/es/categoria/limpieza-y-desinfeccion" TargetMode="External"/><Relationship Id="rId19" Type="http://schemas.openxmlformats.org/officeDocument/2006/relationships/hyperlink" Target="https://ofinsumos.co/nota-adhesiva-7676-colores-surtidos-x-100-unidades" TargetMode="External"/><Relationship Id="rId31" Type="http://schemas.openxmlformats.org/officeDocument/2006/relationships/hyperlink" Target="https://cempac.co/store/?cat1=cid-10" TargetMode="External"/><Relationship Id="rId4" Type="http://schemas.openxmlformats.org/officeDocument/2006/relationships/hyperlink" Target="https://todotintasysuministros.com/all-in-one-lenovo/todo-en-uno-lenovo-core-i5-ideacentre-27irh9-27-ssd-512gb-ram-16gb-soporte-de-monitor-tipo-clip" TargetMode="External"/><Relationship Id="rId9" Type="http://schemas.openxmlformats.org/officeDocument/2006/relationships/hyperlink" Target="https://www.homecenter.com.co/homecenter-co/product/786451/trapero-copa-fef1000-500-gris-set-x-12-unidades/786451/?kid=goosho_1415711&amp;shop=googleShopping&amp;msclkid=8499fb2a54ff155627e593e168bd6417" TargetMode="External"/><Relationship Id="rId14" Type="http://schemas.openxmlformats.org/officeDocument/2006/relationships/hyperlink" Target="https://www.casalimpia.com/p/bolsa-de-basura-negra-65-x-80-cal-1-paq-x-6-unds/" TargetMode="External"/><Relationship Id="rId22" Type="http://schemas.openxmlformats.org/officeDocument/2006/relationships/hyperlink" Target="https://todotintasysuministros.com/impresoras/caja-de-resma-de-papel-reprograf-oficio-75gr" TargetMode="External"/><Relationship Id="rId27" Type="http://schemas.openxmlformats.org/officeDocument/2006/relationships/hyperlink" Target="https://www.papeleriamodelo.com/producto/almohadilla-para-tablero/" TargetMode="External"/><Relationship Id="rId30" Type="http://schemas.openxmlformats.org/officeDocument/2006/relationships/hyperlink" Target="https://cempac.co/store/?cat1=cid-10" TargetMode="External"/><Relationship Id="rId35" Type="http://schemas.openxmlformats.org/officeDocument/2006/relationships/hyperlink" Target="https://cempac.co/store/?cat1=cid-10" TargetMode="External"/><Relationship Id="rId8" Type="http://schemas.openxmlformats.org/officeDocument/2006/relationships/hyperlink" Target="https://www.homecenter.com.co/homecenter-co/product/791897/rastrillo-escoba-plastica-55-cm-22-dientes-negra-surtek/791897/?kid=goosho_1415711&amp;shop=googleShopping&amp;msclkid=9a9673ef48d21f1931061b2473464166" TargetMode="External"/><Relationship Id="rId3" Type="http://schemas.openxmlformats.org/officeDocument/2006/relationships/hyperlink" Target="https://www.homecenter.com.co/homecenter-co/product/906164/silla-de-escritorio-milano-ergonomica-ejecutiva-giratoria-negra-con-base-cromada-apoya-pies-just-home-collection/906164/?kid=goosho_1394757&amp;shop=googleShopping&amp;msclkid=81e997bc567a14d531dbff6c35355f58" TargetMode="External"/><Relationship Id="rId12" Type="http://schemas.openxmlformats.org/officeDocument/2006/relationships/hyperlink" Target="https://www.bing.com/search?q=Guante%20industrial%20pl&#225;stico%20negro%20%238.5&amp;qs=n&amp;form=QBRE&amp;sp=-1&amp;lq=0&amp;pq=guante%20industrial%20pl&#225;stico%20negro%20%238.5&amp;sc=12-37&amp;sk=&amp;cvid=0922A181A73543F3BB879A9143B2B2AA" TargetMode="External"/><Relationship Id="rId17" Type="http://schemas.openxmlformats.org/officeDocument/2006/relationships/hyperlink" Target="https://plastimax.com.co/products/cinta-transparente-48-mm-x-100-mts-kn2hb" TargetMode="External"/><Relationship Id="rId25" Type="http://schemas.openxmlformats.org/officeDocument/2006/relationships/hyperlink" Target="https://www.papeleriamodelo.com/producto/borrador-de-nata-faber-castell-tk-20s/" TargetMode="External"/><Relationship Id="rId33" Type="http://schemas.openxmlformats.org/officeDocument/2006/relationships/hyperlink" Target="https://cempac.co/store/?cat1=cid-10" TargetMode="External"/><Relationship Id="rId38" Type="http://schemas.openxmlformats.org/officeDocument/2006/relationships/hyperlink" Target="https://todotintasysuministros.com/papel/caja-de-resma-de-papel-reprograf-carta-75g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528D1-FE85-477C-8C5C-36C4D351F3C1}">
  <dimension ref="A1:I68"/>
  <sheetViews>
    <sheetView tabSelected="1" zoomScaleNormal="100" workbookViewId="0">
      <selection activeCell="J61" sqref="J61"/>
    </sheetView>
  </sheetViews>
  <sheetFormatPr baseColWidth="10" defaultColWidth="18.7109375" defaultRowHeight="15" x14ac:dyDescent="0.25"/>
  <cols>
    <col min="1" max="1" width="9" style="20" customWidth="1"/>
    <col min="2" max="2" width="28" style="21" customWidth="1"/>
    <col min="3" max="3" width="28.7109375" style="21" customWidth="1"/>
    <col min="4" max="4" width="12.42578125" style="21" customWidth="1"/>
    <col min="5" max="5" width="10.7109375" style="21" customWidth="1"/>
    <col min="6" max="6" width="17.5703125" style="22" customWidth="1"/>
    <col min="7" max="7" width="17.42578125" style="22" customWidth="1"/>
    <col min="8" max="8" width="35.7109375" style="21" customWidth="1"/>
    <col min="9" max="9" width="13.28515625" style="20" customWidth="1"/>
    <col min="10" max="16384" width="18.7109375" style="20"/>
  </cols>
  <sheetData>
    <row r="1" spans="1:9" ht="20.25" customHeight="1" thickBot="1" x14ac:dyDescent="0.3">
      <c r="A1" s="65" t="s">
        <v>0</v>
      </c>
      <c r="B1" s="66"/>
      <c r="C1" s="66"/>
      <c r="D1" s="66"/>
      <c r="E1" s="66"/>
      <c r="F1" s="66"/>
      <c r="G1" s="66"/>
      <c r="H1" s="67"/>
    </row>
    <row r="2" spans="1:9" ht="28.5" customHeight="1" x14ac:dyDescent="0.25">
      <c r="A2" s="78" t="s">
        <v>97</v>
      </c>
      <c r="B2" s="79"/>
      <c r="C2" s="79"/>
      <c r="D2" s="79"/>
      <c r="E2" s="80"/>
      <c r="F2" s="36"/>
      <c r="G2" s="37"/>
      <c r="H2" s="38"/>
    </row>
    <row r="3" spans="1:9" ht="30" x14ac:dyDescent="0.25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3" t="s">
        <v>6</v>
      </c>
      <c r="G3" s="3" t="s">
        <v>7</v>
      </c>
      <c r="H3" s="4" t="s">
        <v>8</v>
      </c>
    </row>
    <row r="4" spans="1:9" ht="120" customHeight="1" x14ac:dyDescent="0.25">
      <c r="A4" s="5">
        <v>1</v>
      </c>
      <c r="B4" s="6" t="s">
        <v>9</v>
      </c>
      <c r="C4" s="7"/>
      <c r="D4" s="7" t="s">
        <v>10</v>
      </c>
      <c r="E4" s="7">
        <v>4</v>
      </c>
      <c r="F4" s="94">
        <v>449900</v>
      </c>
      <c r="G4" s="94">
        <f>F4*E4</f>
        <v>1799600</v>
      </c>
      <c r="H4" s="9" t="s">
        <v>11</v>
      </c>
      <c r="I4" s="23"/>
    </row>
    <row r="5" spans="1:9" ht="93" customHeight="1" x14ac:dyDescent="0.25">
      <c r="A5" s="13">
        <v>2</v>
      </c>
      <c r="B5" s="14" t="s">
        <v>20</v>
      </c>
      <c r="C5" s="15"/>
      <c r="D5" s="15" t="s">
        <v>18</v>
      </c>
      <c r="E5" s="15">
        <v>2</v>
      </c>
      <c r="F5" s="95">
        <v>499900</v>
      </c>
      <c r="G5" s="95">
        <f>F5*E5</f>
        <v>999800</v>
      </c>
      <c r="H5" s="17" t="s">
        <v>21</v>
      </c>
      <c r="I5" s="23"/>
    </row>
    <row r="6" spans="1:9" ht="23.25" customHeight="1" x14ac:dyDescent="0.25">
      <c r="A6" s="71" t="s">
        <v>98</v>
      </c>
      <c r="B6" s="72"/>
      <c r="C6" s="72"/>
      <c r="D6" s="72"/>
      <c r="E6" s="73"/>
      <c r="F6" s="96"/>
      <c r="G6" s="97"/>
      <c r="H6" s="49"/>
      <c r="I6" s="23"/>
    </row>
    <row r="7" spans="1:9" ht="92.25" customHeight="1" x14ac:dyDescent="0.25">
      <c r="A7" s="5">
        <v>3</v>
      </c>
      <c r="B7" s="6" t="s">
        <v>12</v>
      </c>
      <c r="C7" s="20"/>
      <c r="D7" s="7" t="s">
        <v>10</v>
      </c>
      <c r="E7" s="7">
        <v>2</v>
      </c>
      <c r="F7" s="94">
        <v>990000</v>
      </c>
      <c r="G7" s="94">
        <f>F7*E7</f>
        <v>1980000</v>
      </c>
      <c r="H7" s="9" t="s">
        <v>13</v>
      </c>
    </row>
    <row r="8" spans="1:9" ht="92.25" customHeight="1" x14ac:dyDescent="0.25">
      <c r="A8" s="13">
        <v>4</v>
      </c>
      <c r="B8" s="14" t="s">
        <v>17</v>
      </c>
      <c r="C8" s="15"/>
      <c r="D8" s="15" t="s">
        <v>18</v>
      </c>
      <c r="E8" s="15">
        <v>1</v>
      </c>
      <c r="F8" s="95">
        <v>2469000</v>
      </c>
      <c r="G8" s="95">
        <f>F8*E8</f>
        <v>2469000</v>
      </c>
      <c r="H8" s="17" t="s">
        <v>19</v>
      </c>
      <c r="I8" s="58" t="s">
        <v>95</v>
      </c>
    </row>
    <row r="9" spans="1:9" ht="82.5" customHeight="1" thickBot="1" x14ac:dyDescent="0.3">
      <c r="A9" s="18">
        <v>5</v>
      </c>
      <c r="B9" s="11" t="s">
        <v>14</v>
      </c>
      <c r="C9" s="12"/>
      <c r="D9" s="7" t="s">
        <v>15</v>
      </c>
      <c r="E9" s="7">
        <v>2</v>
      </c>
      <c r="F9" s="94">
        <v>169900</v>
      </c>
      <c r="G9" s="94">
        <f>+F9*E9</f>
        <v>339800</v>
      </c>
      <c r="H9" s="9" t="s">
        <v>16</v>
      </c>
    </row>
    <row r="10" spans="1:9" ht="10.5" customHeight="1" thickBot="1" x14ac:dyDescent="0.3">
      <c r="A10" s="89"/>
      <c r="B10" s="90"/>
      <c r="C10" s="90"/>
      <c r="D10" s="90"/>
      <c r="E10" s="90"/>
      <c r="F10" s="91"/>
      <c r="G10" s="104"/>
      <c r="H10" s="103">
        <f>SUM(G4:G9)</f>
        <v>7588200</v>
      </c>
    </row>
    <row r="11" spans="1:9" ht="13.5" customHeight="1" x14ac:dyDescent="0.25">
      <c r="A11" s="78" t="s">
        <v>48</v>
      </c>
      <c r="B11" s="79"/>
      <c r="C11" s="79"/>
      <c r="D11" s="79"/>
      <c r="E11" s="80"/>
      <c r="F11" s="36"/>
      <c r="G11" s="37"/>
      <c r="H11" s="38"/>
    </row>
    <row r="12" spans="1:9" ht="30" x14ac:dyDescent="0.25">
      <c r="A12" s="1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3" t="s">
        <v>6</v>
      </c>
      <c r="G12" s="3" t="s">
        <v>7</v>
      </c>
      <c r="H12" s="4" t="s">
        <v>8</v>
      </c>
    </row>
    <row r="13" spans="1:9" ht="96.75" customHeight="1" x14ac:dyDescent="0.25">
      <c r="A13" s="5">
        <v>1</v>
      </c>
      <c r="B13" s="6" t="s">
        <v>22</v>
      </c>
      <c r="C13" s="7"/>
      <c r="D13" s="7" t="s">
        <v>23</v>
      </c>
      <c r="E13" s="7">
        <v>70</v>
      </c>
      <c r="F13" s="98">
        <v>2000</v>
      </c>
      <c r="G13" s="98">
        <f>F13*E13</f>
        <v>140000</v>
      </c>
      <c r="H13" s="9" t="s">
        <v>24</v>
      </c>
    </row>
    <row r="14" spans="1:9" ht="63" customHeight="1" x14ac:dyDescent="0.25">
      <c r="A14" s="5">
        <v>2</v>
      </c>
      <c r="B14" s="24" t="s">
        <v>25</v>
      </c>
      <c r="C14" s="7"/>
      <c r="D14" s="7" t="s">
        <v>10</v>
      </c>
      <c r="E14" s="7">
        <v>60</v>
      </c>
      <c r="F14" s="98">
        <v>8900</v>
      </c>
      <c r="G14" s="98">
        <f>F14*E14</f>
        <v>534000</v>
      </c>
      <c r="H14" s="9" t="s">
        <v>26</v>
      </c>
    </row>
    <row r="15" spans="1:9" ht="86.25" customHeight="1" x14ac:dyDescent="0.25">
      <c r="A15" s="5">
        <v>3</v>
      </c>
      <c r="B15" s="6" t="s">
        <v>27</v>
      </c>
      <c r="C15" s="10"/>
      <c r="D15" s="7" t="s">
        <v>23</v>
      </c>
      <c r="E15" s="7">
        <v>12</v>
      </c>
      <c r="F15" s="98">
        <v>17900</v>
      </c>
      <c r="G15" s="98">
        <f t="shared" ref="G15:G24" si="0">F15*E15</f>
        <v>214800</v>
      </c>
      <c r="H15" s="9" t="s">
        <v>28</v>
      </c>
    </row>
    <row r="16" spans="1:9" ht="107.25" customHeight="1" x14ac:dyDescent="0.25">
      <c r="A16" s="5">
        <v>4</v>
      </c>
      <c r="B16" s="6" t="s">
        <v>29</v>
      </c>
      <c r="C16" s="7"/>
      <c r="D16" s="7" t="s">
        <v>23</v>
      </c>
      <c r="E16" s="7">
        <v>36</v>
      </c>
      <c r="F16" s="98">
        <v>8800</v>
      </c>
      <c r="G16" s="98">
        <f t="shared" si="0"/>
        <v>316800</v>
      </c>
      <c r="H16" s="9" t="s">
        <v>30</v>
      </c>
    </row>
    <row r="17" spans="1:9" ht="78" customHeight="1" x14ac:dyDescent="0.25">
      <c r="A17" s="5">
        <v>5</v>
      </c>
      <c r="B17" s="6" t="s">
        <v>31</v>
      </c>
      <c r="C17" s="7"/>
      <c r="D17" s="7" t="s">
        <v>23</v>
      </c>
      <c r="E17" s="7">
        <v>4</v>
      </c>
      <c r="F17" s="98">
        <v>31900</v>
      </c>
      <c r="G17" s="98">
        <f t="shared" si="0"/>
        <v>127600</v>
      </c>
      <c r="H17" s="9" t="s">
        <v>32</v>
      </c>
      <c r="I17" s="33" t="s">
        <v>96</v>
      </c>
    </row>
    <row r="18" spans="1:9" ht="82.5" customHeight="1" x14ac:dyDescent="0.25">
      <c r="A18" s="5">
        <v>6</v>
      </c>
      <c r="B18" s="6" t="s">
        <v>33</v>
      </c>
      <c r="C18" s="25"/>
      <c r="D18" s="7" t="s">
        <v>23</v>
      </c>
      <c r="E18" s="7">
        <v>4</v>
      </c>
      <c r="F18" s="98">
        <v>175900</v>
      </c>
      <c r="G18" s="98">
        <f t="shared" si="0"/>
        <v>703600</v>
      </c>
      <c r="H18" s="9" t="s">
        <v>34</v>
      </c>
    </row>
    <row r="19" spans="1:9" ht="62.25" customHeight="1" x14ac:dyDescent="0.25">
      <c r="A19" s="5"/>
      <c r="B19" s="6" t="s">
        <v>35</v>
      </c>
      <c r="C19" s="25"/>
      <c r="D19" s="7" t="s">
        <v>18</v>
      </c>
      <c r="E19" s="7">
        <v>75</v>
      </c>
      <c r="F19" s="98">
        <v>1000</v>
      </c>
      <c r="G19" s="98">
        <f t="shared" si="0"/>
        <v>75000</v>
      </c>
      <c r="H19" s="9" t="s">
        <v>36</v>
      </c>
    </row>
    <row r="20" spans="1:9" ht="62.25" customHeight="1" x14ac:dyDescent="0.25">
      <c r="A20" s="5"/>
      <c r="B20" s="6" t="s">
        <v>37</v>
      </c>
      <c r="C20" s="25"/>
      <c r="D20" s="7" t="s">
        <v>18</v>
      </c>
      <c r="E20" s="7">
        <v>100</v>
      </c>
      <c r="F20" s="98">
        <v>2100</v>
      </c>
      <c r="G20" s="98">
        <f t="shared" si="0"/>
        <v>210000</v>
      </c>
      <c r="H20" s="9" t="s">
        <v>38</v>
      </c>
    </row>
    <row r="21" spans="1:9" ht="65.25" customHeight="1" x14ac:dyDescent="0.25">
      <c r="A21" s="5">
        <v>7</v>
      </c>
      <c r="B21" s="6" t="s">
        <v>39</v>
      </c>
      <c r="C21" s="7"/>
      <c r="D21" s="7" t="s">
        <v>23</v>
      </c>
      <c r="E21" s="7">
        <v>100</v>
      </c>
      <c r="F21" s="98">
        <v>9700</v>
      </c>
      <c r="G21" s="98">
        <f t="shared" si="0"/>
        <v>970000</v>
      </c>
      <c r="H21" s="9" t="s">
        <v>40</v>
      </c>
    </row>
    <row r="22" spans="1:9" ht="63.75" customHeight="1" x14ac:dyDescent="0.25">
      <c r="A22" s="5">
        <v>8</v>
      </c>
      <c r="B22" s="6" t="s">
        <v>41</v>
      </c>
      <c r="C22" s="25"/>
      <c r="D22" s="7" t="s">
        <v>23</v>
      </c>
      <c r="E22" s="7">
        <v>20</v>
      </c>
      <c r="F22" s="98">
        <v>5264</v>
      </c>
      <c r="G22" s="98">
        <f t="shared" si="0"/>
        <v>105280</v>
      </c>
      <c r="H22" s="9" t="s">
        <v>42</v>
      </c>
    </row>
    <row r="23" spans="1:9" ht="102" customHeight="1" x14ac:dyDescent="0.25">
      <c r="A23" s="5">
        <v>9</v>
      </c>
      <c r="B23" s="6" t="s">
        <v>43</v>
      </c>
      <c r="C23" s="7"/>
      <c r="D23" s="7" t="s">
        <v>23</v>
      </c>
      <c r="E23" s="7">
        <v>24</v>
      </c>
      <c r="F23" s="98">
        <v>4200</v>
      </c>
      <c r="G23" s="98">
        <f t="shared" si="0"/>
        <v>100800</v>
      </c>
      <c r="H23" s="9" t="s">
        <v>44</v>
      </c>
    </row>
    <row r="24" spans="1:9" ht="63.75" x14ac:dyDescent="0.25">
      <c r="A24" s="13">
        <v>10</v>
      </c>
      <c r="B24" s="14" t="s">
        <v>45</v>
      </c>
      <c r="C24" s="15"/>
      <c r="D24" s="15" t="s">
        <v>46</v>
      </c>
      <c r="E24" s="15">
        <v>2</v>
      </c>
      <c r="F24" s="99">
        <v>41990</v>
      </c>
      <c r="G24" s="99">
        <f t="shared" si="0"/>
        <v>83980</v>
      </c>
      <c r="H24" s="17" t="s">
        <v>47</v>
      </c>
    </row>
    <row r="25" spans="1:9" x14ac:dyDescent="0.25">
      <c r="A25" s="88"/>
      <c r="B25" s="88"/>
      <c r="C25" s="88"/>
      <c r="D25" s="88"/>
      <c r="E25" s="88"/>
      <c r="F25" s="100"/>
      <c r="G25" s="100"/>
      <c r="H25" s="93">
        <f>SUM(G13:G24)</f>
        <v>3581860</v>
      </c>
    </row>
    <row r="26" spans="1:9" ht="18.75" customHeight="1" x14ac:dyDescent="0.25">
      <c r="A26" s="77" t="s">
        <v>93</v>
      </c>
      <c r="B26" s="72"/>
      <c r="C26" s="72"/>
      <c r="D26" s="72"/>
      <c r="E26" s="73"/>
      <c r="F26" s="101"/>
      <c r="G26" s="101"/>
      <c r="H26" s="35"/>
    </row>
    <row r="27" spans="1:9" ht="42.75" customHeight="1" x14ac:dyDescent="0.25">
      <c r="A27" s="1" t="s">
        <v>1</v>
      </c>
      <c r="B27" s="2" t="s">
        <v>2</v>
      </c>
      <c r="C27" s="2" t="s">
        <v>3</v>
      </c>
      <c r="D27" s="2" t="s">
        <v>4</v>
      </c>
      <c r="E27" s="2" t="s">
        <v>5</v>
      </c>
      <c r="F27" s="102" t="s">
        <v>6</v>
      </c>
      <c r="G27" s="102" t="s">
        <v>7</v>
      </c>
      <c r="H27" s="4" t="s">
        <v>8</v>
      </c>
    </row>
    <row r="28" spans="1:9" ht="66.75" customHeight="1" x14ac:dyDescent="0.25">
      <c r="A28" s="5">
        <v>1</v>
      </c>
      <c r="B28" s="26" t="s">
        <v>49</v>
      </c>
      <c r="C28" s="7"/>
      <c r="D28" s="7" t="s">
        <v>50</v>
      </c>
      <c r="E28" s="7">
        <v>5</v>
      </c>
      <c r="F28" s="98">
        <v>7377</v>
      </c>
      <c r="G28" s="98">
        <f t="shared" ref="G28:G45" si="1">F28*E28</f>
        <v>36885</v>
      </c>
      <c r="H28" s="9" t="s">
        <v>51</v>
      </c>
      <c r="I28" s="58" t="s">
        <v>95</v>
      </c>
    </row>
    <row r="29" spans="1:9" ht="60" customHeight="1" x14ac:dyDescent="0.25">
      <c r="A29" s="5">
        <v>2</v>
      </c>
      <c r="B29" s="26" t="s">
        <v>52</v>
      </c>
      <c r="C29" s="7"/>
      <c r="D29" s="7" t="s">
        <v>53</v>
      </c>
      <c r="E29" s="7">
        <v>12</v>
      </c>
      <c r="F29" s="98">
        <v>12800</v>
      </c>
      <c r="G29" s="98">
        <f t="shared" si="1"/>
        <v>153600</v>
      </c>
      <c r="H29" s="9" t="s">
        <v>54</v>
      </c>
    </row>
    <row r="30" spans="1:9" ht="61.5" customHeight="1" x14ac:dyDescent="0.25">
      <c r="A30" s="5">
        <v>3</v>
      </c>
      <c r="B30" s="26" t="s">
        <v>55</v>
      </c>
      <c r="C30" s="10"/>
      <c r="D30" s="7" t="s">
        <v>10</v>
      </c>
      <c r="E30" s="7">
        <v>10</v>
      </c>
      <c r="F30" s="98">
        <v>15000</v>
      </c>
      <c r="G30" s="98">
        <f t="shared" si="1"/>
        <v>150000</v>
      </c>
      <c r="H30" s="9" t="s">
        <v>56</v>
      </c>
    </row>
    <row r="31" spans="1:9" ht="43.5" customHeight="1" x14ac:dyDescent="0.25">
      <c r="A31" s="5">
        <v>4</v>
      </c>
      <c r="B31" s="26" t="s">
        <v>57</v>
      </c>
      <c r="C31" s="7"/>
      <c r="D31" s="7" t="s">
        <v>18</v>
      </c>
      <c r="E31" s="7">
        <v>6</v>
      </c>
      <c r="F31" s="98">
        <v>4000</v>
      </c>
      <c r="G31" s="98">
        <f t="shared" si="1"/>
        <v>24000</v>
      </c>
      <c r="H31" s="9" t="s">
        <v>56</v>
      </c>
    </row>
    <row r="32" spans="1:9" ht="62.25" customHeight="1" x14ac:dyDescent="0.25">
      <c r="A32" s="5">
        <v>5</v>
      </c>
      <c r="B32" s="27" t="s">
        <v>58</v>
      </c>
      <c r="C32" s="7"/>
      <c r="D32" s="7" t="s">
        <v>18</v>
      </c>
      <c r="E32" s="7">
        <v>60</v>
      </c>
      <c r="F32" s="98">
        <v>4015</v>
      </c>
      <c r="G32" s="98">
        <f t="shared" si="1"/>
        <v>240900</v>
      </c>
      <c r="H32" s="9" t="s">
        <v>59</v>
      </c>
    </row>
    <row r="33" spans="1:9" ht="57" x14ac:dyDescent="0.25">
      <c r="A33" s="5">
        <v>6</v>
      </c>
      <c r="B33" s="26" t="s">
        <v>60</v>
      </c>
      <c r="C33" s="25"/>
      <c r="D33" s="7" t="s">
        <v>10</v>
      </c>
      <c r="E33" s="7">
        <v>60</v>
      </c>
      <c r="F33" s="98">
        <v>17781</v>
      </c>
      <c r="G33" s="98">
        <f t="shared" si="1"/>
        <v>1066860</v>
      </c>
      <c r="H33" s="9" t="s">
        <v>61</v>
      </c>
    </row>
    <row r="34" spans="1:9" ht="57" x14ac:dyDescent="0.25">
      <c r="A34" s="5">
        <v>7</v>
      </c>
      <c r="B34" s="26" t="s">
        <v>62</v>
      </c>
      <c r="C34" s="7"/>
      <c r="D34" s="7" t="s">
        <v>10</v>
      </c>
      <c r="E34" s="7">
        <v>60</v>
      </c>
      <c r="F34" s="98">
        <v>17781</v>
      </c>
      <c r="G34" s="98">
        <f t="shared" si="1"/>
        <v>1066860</v>
      </c>
      <c r="H34" s="9" t="s">
        <v>61</v>
      </c>
    </row>
    <row r="35" spans="1:9" ht="51" customHeight="1" x14ac:dyDescent="0.25">
      <c r="A35" s="5">
        <v>8</v>
      </c>
      <c r="B35" s="26" t="s">
        <v>63</v>
      </c>
      <c r="C35" s="25"/>
      <c r="D35" s="7" t="s">
        <v>18</v>
      </c>
      <c r="E35" s="7">
        <v>60</v>
      </c>
      <c r="F35" s="98">
        <v>7719</v>
      </c>
      <c r="G35" s="98">
        <f t="shared" si="1"/>
        <v>463140</v>
      </c>
      <c r="H35" s="9" t="s">
        <v>61</v>
      </c>
    </row>
    <row r="36" spans="1:9" ht="59.25" customHeight="1" x14ac:dyDescent="0.25">
      <c r="A36" s="5">
        <v>9</v>
      </c>
      <c r="B36" s="26" t="s">
        <v>64</v>
      </c>
      <c r="C36" s="7"/>
      <c r="D36" s="7" t="s">
        <v>18</v>
      </c>
      <c r="E36" s="7">
        <v>60</v>
      </c>
      <c r="F36" s="98">
        <v>7719</v>
      </c>
      <c r="G36" s="98">
        <f t="shared" si="1"/>
        <v>463140</v>
      </c>
      <c r="H36" s="9" t="s">
        <v>61</v>
      </c>
    </row>
    <row r="37" spans="1:9" ht="90" x14ac:dyDescent="0.25">
      <c r="A37" s="5">
        <v>10</v>
      </c>
      <c r="B37" s="26" t="s">
        <v>65</v>
      </c>
      <c r="C37" s="7"/>
      <c r="D37" s="7" t="s">
        <v>23</v>
      </c>
      <c r="E37" s="7">
        <v>60</v>
      </c>
      <c r="F37" s="98">
        <v>4083</v>
      </c>
      <c r="G37" s="98">
        <f t="shared" si="1"/>
        <v>244980</v>
      </c>
      <c r="H37" s="9" t="s">
        <v>66</v>
      </c>
      <c r="I37" s="51" t="s">
        <v>105</v>
      </c>
    </row>
    <row r="38" spans="1:9" ht="45" x14ac:dyDescent="0.25">
      <c r="A38" s="5">
        <v>11</v>
      </c>
      <c r="B38" s="26" t="s">
        <v>67</v>
      </c>
      <c r="C38" s="25"/>
      <c r="D38" s="7" t="s">
        <v>10</v>
      </c>
      <c r="E38" s="7">
        <v>60</v>
      </c>
      <c r="F38" s="98">
        <v>1000</v>
      </c>
      <c r="G38" s="98">
        <f t="shared" si="1"/>
        <v>60000</v>
      </c>
      <c r="H38" s="9" t="s">
        <v>68</v>
      </c>
    </row>
    <row r="39" spans="1:9" ht="87" customHeight="1" x14ac:dyDescent="0.25">
      <c r="A39" s="5">
        <v>12</v>
      </c>
      <c r="B39" s="26" t="s">
        <v>69</v>
      </c>
      <c r="C39" s="7"/>
      <c r="D39" s="7" t="s">
        <v>50</v>
      </c>
      <c r="E39" s="7">
        <v>5</v>
      </c>
      <c r="F39" s="98">
        <v>5900</v>
      </c>
      <c r="G39" s="98">
        <f t="shared" si="1"/>
        <v>29500</v>
      </c>
      <c r="H39" s="9" t="s">
        <v>61</v>
      </c>
    </row>
    <row r="40" spans="1:9" ht="70.5" customHeight="1" x14ac:dyDescent="0.25">
      <c r="A40" s="5">
        <v>13</v>
      </c>
      <c r="B40" s="26" t="s">
        <v>70</v>
      </c>
      <c r="C40" s="7"/>
      <c r="D40" s="7" t="s">
        <v>71</v>
      </c>
      <c r="E40" s="7">
        <v>4</v>
      </c>
      <c r="F40" s="98">
        <v>5900</v>
      </c>
      <c r="G40" s="98">
        <f t="shared" si="1"/>
        <v>23600</v>
      </c>
      <c r="H40" s="9" t="s">
        <v>72</v>
      </c>
    </row>
    <row r="41" spans="1:9" ht="45" x14ac:dyDescent="0.25">
      <c r="A41" s="5">
        <v>14</v>
      </c>
      <c r="B41" s="26" t="s">
        <v>73</v>
      </c>
      <c r="C41" s="28"/>
      <c r="D41" s="7" t="s">
        <v>23</v>
      </c>
      <c r="E41" s="7">
        <v>60</v>
      </c>
      <c r="F41" s="98">
        <v>5700</v>
      </c>
      <c r="G41" s="98">
        <f t="shared" si="1"/>
        <v>342000</v>
      </c>
      <c r="H41" s="9" t="s">
        <v>74</v>
      </c>
    </row>
    <row r="42" spans="1:9" ht="43.5" customHeight="1" x14ac:dyDescent="0.25">
      <c r="A42" s="5">
        <v>15</v>
      </c>
      <c r="B42" s="26" t="s">
        <v>75</v>
      </c>
      <c r="C42" s="7"/>
      <c r="D42" s="7" t="s">
        <v>23</v>
      </c>
      <c r="E42" s="7">
        <v>12</v>
      </c>
      <c r="F42" s="98">
        <v>5000</v>
      </c>
      <c r="G42" s="98">
        <f t="shared" si="1"/>
        <v>60000</v>
      </c>
      <c r="H42" s="9" t="s">
        <v>76</v>
      </c>
    </row>
    <row r="43" spans="1:9" ht="42.75" x14ac:dyDescent="0.25">
      <c r="A43" s="5">
        <v>16</v>
      </c>
      <c r="B43" s="26" t="s">
        <v>77</v>
      </c>
      <c r="C43" s="7"/>
      <c r="D43" s="7" t="s">
        <v>71</v>
      </c>
      <c r="E43" s="7">
        <v>1</v>
      </c>
      <c r="F43" s="98">
        <v>3000</v>
      </c>
      <c r="G43" s="98">
        <f t="shared" si="1"/>
        <v>3000</v>
      </c>
      <c r="H43" s="9" t="s">
        <v>78</v>
      </c>
    </row>
    <row r="44" spans="1:9" ht="42.75" x14ac:dyDescent="0.25">
      <c r="A44" s="5">
        <v>17</v>
      </c>
      <c r="B44" s="26" t="s">
        <v>79</v>
      </c>
      <c r="C44" s="7"/>
      <c r="D44" s="7" t="s">
        <v>23</v>
      </c>
      <c r="E44" s="7">
        <v>6</v>
      </c>
      <c r="F44" s="98">
        <v>2400</v>
      </c>
      <c r="G44" s="98">
        <f t="shared" si="1"/>
        <v>14400</v>
      </c>
      <c r="H44" s="9" t="s">
        <v>79</v>
      </c>
    </row>
    <row r="45" spans="1:9" ht="46.5" customHeight="1" x14ac:dyDescent="0.25">
      <c r="A45" s="5">
        <v>18</v>
      </c>
      <c r="B45" s="26" t="s">
        <v>80</v>
      </c>
      <c r="C45" s="7"/>
      <c r="D45" s="7" t="s">
        <v>23</v>
      </c>
      <c r="E45" s="7">
        <v>10</v>
      </c>
      <c r="F45" s="98">
        <v>811</v>
      </c>
      <c r="G45" s="98">
        <f t="shared" si="1"/>
        <v>8110</v>
      </c>
      <c r="H45" s="9" t="s">
        <v>81</v>
      </c>
    </row>
    <row r="46" spans="1:9" ht="52.5" customHeight="1" x14ac:dyDescent="0.25">
      <c r="A46" s="5">
        <v>19</v>
      </c>
      <c r="B46" s="7" t="s">
        <v>82</v>
      </c>
      <c r="C46" s="7"/>
      <c r="D46" s="7" t="s">
        <v>83</v>
      </c>
      <c r="E46" s="7">
        <v>4</v>
      </c>
      <c r="F46" s="98">
        <v>149000</v>
      </c>
      <c r="G46" s="98">
        <f t="shared" ref="G46:G47" si="2">+F46*E46</f>
        <v>596000</v>
      </c>
      <c r="H46" s="9" t="s">
        <v>84</v>
      </c>
    </row>
    <row r="47" spans="1:9" ht="45" x14ac:dyDescent="0.25">
      <c r="A47" s="5">
        <v>20</v>
      </c>
      <c r="B47" s="26" t="s">
        <v>85</v>
      </c>
      <c r="C47" s="7"/>
      <c r="D47" s="7" t="s">
        <v>83</v>
      </c>
      <c r="E47" s="7">
        <v>5</v>
      </c>
      <c r="F47" s="98">
        <v>179000</v>
      </c>
      <c r="G47" s="98">
        <f t="shared" si="2"/>
        <v>895000</v>
      </c>
      <c r="H47" s="9" t="s">
        <v>86</v>
      </c>
    </row>
    <row r="48" spans="1:9" ht="42.75" customHeight="1" x14ac:dyDescent="0.25">
      <c r="A48" s="5">
        <v>21</v>
      </c>
      <c r="B48" s="26" t="s">
        <v>87</v>
      </c>
      <c r="C48" s="7"/>
      <c r="D48" s="7" t="s">
        <v>18</v>
      </c>
      <c r="E48" s="7">
        <v>60</v>
      </c>
      <c r="F48" s="98">
        <v>2500</v>
      </c>
      <c r="G48" s="98">
        <f>F48*E48</f>
        <v>150000</v>
      </c>
      <c r="H48" s="9" t="s">
        <v>88</v>
      </c>
    </row>
    <row r="49" spans="1:8" ht="45" x14ac:dyDescent="0.25">
      <c r="A49" s="5">
        <v>22</v>
      </c>
      <c r="B49" s="26" t="s">
        <v>89</v>
      </c>
      <c r="C49" s="25"/>
      <c r="D49" s="7" t="s">
        <v>18</v>
      </c>
      <c r="E49" s="7">
        <v>30</v>
      </c>
      <c r="F49" s="98">
        <v>4900</v>
      </c>
      <c r="G49" s="98">
        <f>F49*E49</f>
        <v>147000</v>
      </c>
      <c r="H49" s="9" t="s">
        <v>90</v>
      </c>
    </row>
    <row r="50" spans="1:8" ht="43.5" customHeight="1" x14ac:dyDescent="0.25">
      <c r="A50" s="13">
        <v>23</v>
      </c>
      <c r="B50" s="29" t="s">
        <v>91</v>
      </c>
      <c r="C50" s="30"/>
      <c r="D50" s="15" t="s">
        <v>18</v>
      </c>
      <c r="E50" s="15">
        <v>6</v>
      </c>
      <c r="F50" s="99">
        <v>3000</v>
      </c>
      <c r="G50" s="99">
        <f>F50*E50</f>
        <v>18000</v>
      </c>
      <c r="H50" s="31" t="s">
        <v>92</v>
      </c>
    </row>
    <row r="51" spans="1:8" x14ac:dyDescent="0.25">
      <c r="A51" s="88"/>
      <c r="B51" s="88"/>
      <c r="C51" s="88"/>
      <c r="D51" s="88"/>
      <c r="E51" s="88"/>
      <c r="F51" s="88"/>
      <c r="G51" s="88"/>
      <c r="H51" s="92">
        <f>SUM(G28:G50)</f>
        <v>6256975</v>
      </c>
    </row>
    <row r="53" spans="1:8" x14ac:dyDescent="0.25">
      <c r="A53" s="81"/>
      <c r="B53" s="81"/>
      <c r="C53" s="81"/>
      <c r="D53" s="81"/>
      <c r="E53" s="81"/>
      <c r="F53" s="39"/>
      <c r="G53" s="32" t="s">
        <v>94</v>
      </c>
      <c r="H53" s="92">
        <f>SUM(H10+H25+H51)</f>
        <v>17427035</v>
      </c>
    </row>
    <row r="54" spans="1:8" x14ac:dyDescent="0.25">
      <c r="A54" s="81"/>
      <c r="B54" s="81"/>
      <c r="C54" s="81"/>
      <c r="D54" s="81"/>
      <c r="E54" s="81"/>
      <c r="F54" s="39"/>
      <c r="G54" s="39"/>
      <c r="H54" s="39"/>
    </row>
    <row r="55" spans="1:8" x14ac:dyDescent="0.25">
      <c r="A55" s="76"/>
      <c r="B55" s="76"/>
      <c r="C55" s="76"/>
      <c r="D55" s="76"/>
      <c r="E55" s="76"/>
      <c r="F55" s="40"/>
      <c r="G55" s="76"/>
      <c r="H55" s="74"/>
    </row>
    <row r="56" spans="1:8" x14ac:dyDescent="0.25">
      <c r="A56" s="76"/>
      <c r="B56" s="76"/>
      <c r="C56" s="76"/>
      <c r="D56" s="76"/>
      <c r="E56" s="76"/>
      <c r="F56" s="40"/>
      <c r="G56" s="76"/>
      <c r="H56" s="74"/>
    </row>
    <row r="57" spans="1:8" x14ac:dyDescent="0.25">
      <c r="A57" s="41"/>
      <c r="B57" s="42"/>
      <c r="C57" s="43"/>
      <c r="D57" s="43"/>
      <c r="E57" s="41"/>
      <c r="F57" s="44"/>
      <c r="G57" s="44"/>
    </row>
    <row r="58" spans="1:8" x14ac:dyDescent="0.25">
      <c r="A58" s="41"/>
      <c r="B58" s="42"/>
      <c r="C58" s="43"/>
      <c r="D58" s="43"/>
      <c r="E58" s="41"/>
      <c r="F58" s="44"/>
      <c r="G58" s="44"/>
    </row>
    <row r="59" spans="1:8" x14ac:dyDescent="0.25">
      <c r="A59" s="41"/>
      <c r="B59" s="42"/>
      <c r="C59" s="43"/>
      <c r="D59" s="43"/>
      <c r="E59" s="41"/>
      <c r="F59" s="44"/>
      <c r="G59" s="44"/>
    </row>
    <row r="60" spans="1:8" x14ac:dyDescent="0.25">
      <c r="A60" s="41"/>
      <c r="B60" s="45"/>
      <c r="C60" s="43"/>
      <c r="D60" s="43"/>
      <c r="E60" s="41"/>
      <c r="F60" s="44"/>
      <c r="G60" s="44"/>
    </row>
    <row r="61" spans="1:8" x14ac:dyDescent="0.25">
      <c r="A61" s="41"/>
      <c r="B61" s="42"/>
      <c r="C61" s="43"/>
      <c r="D61" s="43"/>
      <c r="E61" s="41"/>
      <c r="F61" s="44"/>
      <c r="G61" s="44"/>
    </row>
    <row r="62" spans="1:8" x14ac:dyDescent="0.25">
      <c r="A62" s="41"/>
      <c r="B62" s="42"/>
      <c r="C62" s="43"/>
      <c r="D62" s="43"/>
      <c r="E62" s="41"/>
      <c r="F62" s="44"/>
      <c r="G62" s="44"/>
    </row>
    <row r="63" spans="1:8" x14ac:dyDescent="0.25">
      <c r="A63" s="41"/>
      <c r="B63" s="42"/>
      <c r="C63" s="43"/>
      <c r="D63" s="43"/>
      <c r="E63" s="41"/>
      <c r="F63" s="44"/>
      <c r="G63" s="44"/>
    </row>
    <row r="64" spans="1:8" x14ac:dyDescent="0.25">
      <c r="A64" s="41"/>
      <c r="B64" s="42"/>
      <c r="C64" s="43"/>
      <c r="D64" s="43"/>
      <c r="E64" s="41"/>
      <c r="F64" s="44"/>
      <c r="G64" s="44"/>
    </row>
    <row r="65" spans="1:8" x14ac:dyDescent="0.25">
      <c r="A65" s="41"/>
      <c r="B65" s="42"/>
      <c r="C65" s="43"/>
      <c r="D65" s="43"/>
      <c r="E65" s="41"/>
      <c r="F65" s="44"/>
      <c r="G65" s="44"/>
    </row>
    <row r="66" spans="1:8" x14ac:dyDescent="0.25">
      <c r="A66" s="75"/>
      <c r="B66" s="75"/>
      <c r="C66" s="75"/>
      <c r="D66" s="75"/>
      <c r="E66" s="75"/>
      <c r="F66" s="75"/>
      <c r="G66" s="75"/>
      <c r="H66" s="46"/>
    </row>
    <row r="67" spans="1:8" x14ac:dyDescent="0.25">
      <c r="A67" s="75"/>
      <c r="B67" s="75"/>
      <c r="C67" s="75"/>
      <c r="D67" s="75"/>
      <c r="E67" s="75"/>
      <c r="F67" s="75"/>
      <c r="G67" s="75"/>
      <c r="H67" s="46"/>
    </row>
    <row r="68" spans="1:8" x14ac:dyDescent="0.25">
      <c r="A68" s="75"/>
      <c r="B68" s="75"/>
      <c r="C68" s="75"/>
      <c r="D68" s="75"/>
      <c r="E68" s="75"/>
      <c r="F68" s="75"/>
      <c r="G68" s="75"/>
      <c r="H68" s="46"/>
    </row>
  </sheetData>
  <mergeCells count="16">
    <mergeCell ref="A67:G67"/>
    <mergeCell ref="A68:G68"/>
    <mergeCell ref="A26:E26"/>
    <mergeCell ref="A11:E11"/>
    <mergeCell ref="A2:E2"/>
    <mergeCell ref="E55:E56"/>
    <mergeCell ref="G55:G56"/>
    <mergeCell ref="A53:E54"/>
    <mergeCell ref="H55:H56"/>
    <mergeCell ref="A66:G66"/>
    <mergeCell ref="A55:A56"/>
    <mergeCell ref="B55:B56"/>
    <mergeCell ref="C55:C56"/>
    <mergeCell ref="D55:D56"/>
    <mergeCell ref="A1:H1"/>
    <mergeCell ref="A6:E6"/>
  </mergeCells>
  <hyperlinks>
    <hyperlink ref="H7" r:id="rId1" display="https://www.exito.com/epson-l3250-impresora-multifuncional-3-en-1-wifi-direct-101670773-mp/p" xr:uid="{2971F442-E495-4D52-BA4C-813612476AD2}"/>
    <hyperlink ref="H5" r:id="rId2" display="https://www.homecenter.com.co/homecenter-co/product/704895/escritorio-en-l-quadratta-725x1264x1095-cm-gales-negro/704895/" xr:uid="{208139E4-453C-4648-B75B-A00C91F3860E}"/>
    <hyperlink ref="H4" r:id="rId3" display="https://www.homecenter.com.co/homecenter-co/product/906164/silla-de-escritorio-milano-ergonomica-ejecutiva-giratoria-negra-con-base-cromada-apoya-pies-just-home-collection/906164/?kid=goosho_1394757&amp;shop=googleShopping&amp;msclkid=81e997bc567a14d531dbff6c35355f58 " xr:uid="{AAE22E6E-BD52-4B50-B91C-4CEB797C6039}"/>
    <hyperlink ref="H8" r:id="rId4" xr:uid="{93A6721E-958A-454B-A86B-18EE7841404B}"/>
    <hyperlink ref="H9" r:id="rId5" xr:uid="{4A2F49A0-8114-4C51-ACBE-8197B6FDA836}"/>
    <hyperlink ref="H15" r:id="rId6" display="https://www.homecenter.com.co/homecenter-co/product/782443/ambientador-liquido-floral-kleine-profesional-x-4000-ml/782443/?kid=goosho_1415711&amp;shop=googleShopping&amp;msclkid=aca3e44f5ada1e781d888c8460aa4726" xr:uid="{9B3097BC-6F43-4113-A7F8-1060A4E939C8}"/>
    <hyperlink ref="H16" r:id="rId7" xr:uid="{ACE5DB9C-245B-4B6C-815C-C95A8119FC70}"/>
    <hyperlink ref="H17" r:id="rId8" display="https://www.homecenter.com.co/homecenter-co/product/791897/rastrillo-escoba-plastica-55-cm-22-dientes-negra-surtek/791897/?kid=goosho_1415711&amp;shop=googleShopping&amp;msclkid=9a9673ef48d21f1931061b2473464166" xr:uid="{BCAC9DBC-06A4-4037-A5EF-28E8501814C0}"/>
    <hyperlink ref="H18" r:id="rId9" display="https://www.homecenter.com.co/homecenter-co/product/786451/trapero-copa-fef1000-500-gris-set-x-12-unidades/786451/?kid=goosho_1415711&amp;shop=googleShopping&amp;msclkid=8499fb2a54ff155627e593e168bd6417" xr:uid="{BF27EB74-AFD3-42A6-B9B6-4CA06B98F7A2}"/>
    <hyperlink ref="H22" r:id="rId10" xr:uid="{FF6C4B5A-48B7-43C4-B1FD-15C482E167EF}"/>
    <hyperlink ref="H24" r:id="rId11" xr:uid="{77CD66C3-263B-461F-997C-27EAA43A2311}"/>
    <hyperlink ref="H23" r:id="rId12" xr:uid="{117CD714-6507-4AB4-84A9-1F94B5C729CC}"/>
    <hyperlink ref="H13" r:id="rId13" xr:uid="{9801413F-E26C-415B-8A50-9E806B2CABC6}"/>
    <hyperlink ref="H20" r:id="rId14" xr:uid="{8CCD7907-77D3-4473-8F82-59CF432CDC78}"/>
    <hyperlink ref="H19" r:id="rId15" xr:uid="{572E6E71-75D9-402F-8D1E-F1628F066231}"/>
    <hyperlink ref="H21" r:id="rId16" xr:uid="{1D599818-E0F7-4BAB-9593-F5F31196733F}"/>
    <hyperlink ref="H42" r:id="rId17" display="https://plastimax.com.co/products/cinta-transparente-48-mm-x-100-mts-kn2hb" xr:uid="{6CECD8EC-ADEF-42D7-8154-994BC2E8EEE9}"/>
    <hyperlink ref="H43" r:id="rId18" display="https://rioto.com.co/products/cinta-rioto-tubo-transparente-12mm-x-20-mt-x-12-und" xr:uid="{E92A77C9-0CA6-40C1-8BF6-D7DF0CC0FF09}"/>
    <hyperlink ref="H44" r:id="rId19" display="https://ofinsumos.co/nota-adhesiva-7676-colores-surtidos-x-100-unidades" xr:uid="{D995CD22-90FA-4E1B-B15B-52E2F2C4AFBC}"/>
    <hyperlink ref="H45" r:id="rId20" display="https://megadistribuciones.co/producto/grapa-26-6-x-1000-clickit-2/" xr:uid="{B12D8BF5-344F-41CC-BE5A-9816797F41BB}"/>
    <hyperlink ref="H29" r:id="rId21" xr:uid="{EAD1E25A-D7C0-496F-BD00-0C5A41A8959A}"/>
    <hyperlink ref="H47" r:id="rId22" xr:uid="{D425F47D-0A8E-450A-AE9A-BB7AFA095D93}"/>
    <hyperlink ref="H30" r:id="rId23" xr:uid="{A4BE8581-E853-4382-9DD4-5382D4DCFB37}"/>
    <hyperlink ref="H31" r:id="rId24" xr:uid="{E2467410-5649-4367-85E4-DDBF9087BBB6}"/>
    <hyperlink ref="H38" r:id="rId25" xr:uid="{4F539CDD-7E04-4762-B8B8-6CA3570E8A9F}"/>
    <hyperlink ref="H41" r:id="rId26" xr:uid="{EF8E99DE-40EC-4074-925A-4EC2EB8E0E8C}"/>
    <hyperlink ref="H48" r:id="rId27" xr:uid="{A37EEE57-3952-4850-8B5A-FA5C80C3B19B}"/>
    <hyperlink ref="H49" r:id="rId28" xr:uid="{DBA2ADD3-55FB-4374-B1E4-6B6F05BCBE98}"/>
    <hyperlink ref="H50" r:id="rId29" xr:uid="{9312052C-21E1-4435-B31C-B098DF77936B}"/>
    <hyperlink ref="H28" r:id="rId30" xr:uid="{21F137EF-D4D4-4E4E-B693-B00DD7C9F668}"/>
    <hyperlink ref="H40" r:id="rId31" xr:uid="{9D62914E-737E-4426-8046-EEE79587D278}"/>
    <hyperlink ref="H39" r:id="rId32" xr:uid="{E4E524AD-7AE5-462B-BC90-D407CB878159}"/>
    <hyperlink ref="H35" r:id="rId33" xr:uid="{917E6EBA-1A13-415D-8AE0-4CA8853693F2}"/>
    <hyperlink ref="H36" r:id="rId34" xr:uid="{AACE5545-B466-405A-AB67-9786A3BEFC0C}"/>
    <hyperlink ref="H33" r:id="rId35" xr:uid="{BB257D1D-9953-41B4-A7EB-F1C9720E18F9}"/>
    <hyperlink ref="H34" r:id="rId36" xr:uid="{101E2E33-EAC5-412A-A57A-B79F6E2C42F2}"/>
    <hyperlink ref="H32" r:id="rId37" xr:uid="{24FAF5CD-7724-48E6-BEAC-8E734CD32A06}"/>
    <hyperlink ref="H46" r:id="rId38" xr:uid="{4230A1B8-BFBC-4D74-BDBB-892F38ADC6B5}"/>
    <hyperlink ref="H14" r:id="rId39" xr:uid="{C4FF4AC9-8851-44B7-B02C-7D7EA02D2FA3}"/>
  </hyperlinks>
  <pageMargins left="0.7" right="0.7" top="0.75" bottom="0.75" header="0.3" footer="0.3"/>
  <pageSetup paperSize="9" orientation="portrait" horizontalDpi="4294967293" r:id="rId40"/>
  <drawing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25D1B-6ED3-404D-86CF-8ADE5E4CA394}">
  <sheetPr>
    <tabColor rgb="FFFFC000"/>
  </sheetPr>
  <dimension ref="A1:H69"/>
  <sheetViews>
    <sheetView topLeftCell="A44" zoomScaleNormal="100" workbookViewId="0">
      <selection activeCell="D64" sqref="D64"/>
    </sheetView>
  </sheetViews>
  <sheetFormatPr baseColWidth="10" defaultColWidth="18.7109375" defaultRowHeight="15" x14ac:dyDescent="0.25"/>
  <cols>
    <col min="1" max="1" width="9" style="20" customWidth="1"/>
    <col min="2" max="2" width="28" style="21" customWidth="1"/>
    <col min="3" max="3" width="28.7109375" style="21" customWidth="1"/>
    <col min="4" max="4" width="12.42578125" style="21" customWidth="1"/>
    <col min="5" max="5" width="10.7109375" style="21" customWidth="1"/>
    <col min="6" max="6" width="17.5703125" style="22" customWidth="1"/>
    <col min="7" max="7" width="17.42578125" style="22" customWidth="1"/>
    <col min="8" max="8" width="13.7109375" style="20" customWidth="1"/>
    <col min="9" max="16384" width="18.7109375" style="20"/>
  </cols>
  <sheetData>
    <row r="1" spans="1:8" ht="20.25" customHeight="1" thickBot="1" x14ac:dyDescent="0.3">
      <c r="A1" s="65" t="s">
        <v>99</v>
      </c>
      <c r="B1" s="66"/>
      <c r="C1" s="66"/>
      <c r="D1" s="66"/>
      <c r="E1" s="66"/>
      <c r="F1" s="66"/>
      <c r="G1" s="66"/>
    </row>
    <row r="2" spans="1:8" ht="28.5" customHeight="1" x14ac:dyDescent="0.25">
      <c r="A2" s="78" t="s">
        <v>97</v>
      </c>
      <c r="B2" s="79"/>
      <c r="C2" s="79"/>
      <c r="D2" s="79"/>
      <c r="E2" s="80"/>
      <c r="F2" s="36"/>
      <c r="G2" s="37"/>
    </row>
    <row r="3" spans="1:8" ht="30" x14ac:dyDescent="0.25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3" t="s">
        <v>100</v>
      </c>
      <c r="G3" s="3" t="s">
        <v>101</v>
      </c>
    </row>
    <row r="4" spans="1:8" ht="120" customHeight="1" x14ac:dyDescent="0.25">
      <c r="A4" s="5">
        <v>1</v>
      </c>
      <c r="B4" s="6" t="s">
        <v>9</v>
      </c>
      <c r="C4" s="7"/>
      <c r="D4" s="7" t="s">
        <v>10</v>
      </c>
      <c r="E4" s="7">
        <v>4</v>
      </c>
      <c r="F4" s="8"/>
      <c r="G4" s="8"/>
      <c r="H4" s="23"/>
    </row>
    <row r="5" spans="1:8" ht="93" customHeight="1" x14ac:dyDescent="0.25">
      <c r="A5" s="13">
        <v>2</v>
      </c>
      <c r="B5" s="14" t="s">
        <v>20</v>
      </c>
      <c r="C5" s="15"/>
      <c r="D5" s="15" t="s">
        <v>18</v>
      </c>
      <c r="E5" s="15">
        <v>2</v>
      </c>
      <c r="F5" s="16"/>
      <c r="G5" s="16"/>
      <c r="H5" s="23"/>
    </row>
    <row r="6" spans="1:8" ht="23.25" customHeight="1" x14ac:dyDescent="0.25">
      <c r="A6" s="71" t="s">
        <v>98</v>
      </c>
      <c r="B6" s="72"/>
      <c r="C6" s="72"/>
      <c r="D6" s="72"/>
      <c r="E6" s="73"/>
      <c r="F6" s="47"/>
      <c r="G6" s="48"/>
      <c r="H6" s="23"/>
    </row>
    <row r="7" spans="1:8" ht="92.25" customHeight="1" x14ac:dyDescent="0.25">
      <c r="A7" s="5">
        <v>3</v>
      </c>
      <c r="B7" s="6" t="s">
        <v>12</v>
      </c>
      <c r="C7" s="20"/>
      <c r="D7" s="7" t="s">
        <v>10</v>
      </c>
      <c r="E7" s="7">
        <v>2</v>
      </c>
      <c r="F7" s="8"/>
      <c r="G7" s="8"/>
    </row>
    <row r="8" spans="1:8" ht="92.25" customHeight="1" x14ac:dyDescent="0.25">
      <c r="A8" s="13">
        <v>4</v>
      </c>
      <c r="B8" s="14" t="s">
        <v>17</v>
      </c>
      <c r="C8" s="15"/>
      <c r="D8" s="15" t="s">
        <v>18</v>
      </c>
      <c r="E8" s="15">
        <v>1</v>
      </c>
      <c r="F8" s="59"/>
      <c r="G8" s="59"/>
      <c r="H8" s="60"/>
    </row>
    <row r="9" spans="1:8" ht="82.5" customHeight="1" thickBot="1" x14ac:dyDescent="0.3">
      <c r="A9" s="18">
        <v>5</v>
      </c>
      <c r="B9" s="11" t="s">
        <v>14</v>
      </c>
      <c r="C9" s="12"/>
      <c r="D9" s="7" t="s">
        <v>15</v>
      </c>
      <c r="E9" s="7">
        <v>2</v>
      </c>
      <c r="F9" s="8"/>
      <c r="G9" s="8"/>
    </row>
    <row r="10" spans="1:8" ht="10.5" customHeight="1" thickBot="1" x14ac:dyDescent="0.3">
      <c r="A10" s="68"/>
      <c r="B10" s="69"/>
      <c r="C10" s="69"/>
      <c r="D10" s="69"/>
      <c r="E10" s="69"/>
      <c r="F10" s="69"/>
      <c r="G10" s="19">
        <f>SUM(G4:G9)</f>
        <v>0</v>
      </c>
    </row>
    <row r="11" spans="1:8" ht="13.5" customHeight="1" x14ac:dyDescent="0.25">
      <c r="A11" s="78" t="s">
        <v>48</v>
      </c>
      <c r="B11" s="79"/>
      <c r="C11" s="79"/>
      <c r="D11" s="79"/>
      <c r="E11" s="80"/>
      <c r="F11" s="36"/>
      <c r="G11" s="37"/>
    </row>
    <row r="12" spans="1:8" ht="30" x14ac:dyDescent="0.25">
      <c r="A12" s="1" t="s">
        <v>1</v>
      </c>
      <c r="B12" s="2" t="s">
        <v>2</v>
      </c>
      <c r="C12" s="2" t="s">
        <v>3</v>
      </c>
      <c r="D12" s="2" t="s">
        <v>4</v>
      </c>
      <c r="E12" s="2" t="s">
        <v>5</v>
      </c>
      <c r="F12" s="3" t="s">
        <v>6</v>
      </c>
      <c r="G12" s="3" t="s">
        <v>7</v>
      </c>
    </row>
    <row r="13" spans="1:8" ht="96.75" customHeight="1" x14ac:dyDescent="0.25">
      <c r="A13" s="5">
        <v>1</v>
      </c>
      <c r="B13" s="6" t="s">
        <v>22</v>
      </c>
      <c r="C13" s="7"/>
      <c r="D13" s="7" t="s">
        <v>23</v>
      </c>
      <c r="E13" s="7">
        <v>70</v>
      </c>
      <c r="F13" s="8"/>
      <c r="G13" s="8"/>
    </row>
    <row r="14" spans="1:8" ht="63" customHeight="1" x14ac:dyDescent="0.25">
      <c r="A14" s="5">
        <v>2</v>
      </c>
      <c r="B14" s="24" t="s">
        <v>25</v>
      </c>
      <c r="C14" s="7"/>
      <c r="D14" s="7" t="s">
        <v>10</v>
      </c>
      <c r="E14" s="7">
        <v>60</v>
      </c>
      <c r="F14" s="8"/>
      <c r="G14" s="8"/>
    </row>
    <row r="15" spans="1:8" ht="86.25" customHeight="1" x14ac:dyDescent="0.25">
      <c r="A15" s="5">
        <v>3</v>
      </c>
      <c r="B15" s="6" t="s">
        <v>27</v>
      </c>
      <c r="C15" s="10"/>
      <c r="D15" s="7" t="s">
        <v>23</v>
      </c>
      <c r="E15" s="7">
        <v>12</v>
      </c>
      <c r="F15" s="8"/>
      <c r="G15" s="8"/>
    </row>
    <row r="16" spans="1:8" ht="107.25" customHeight="1" x14ac:dyDescent="0.25">
      <c r="A16" s="5">
        <v>4</v>
      </c>
      <c r="B16" s="6" t="s">
        <v>29</v>
      </c>
      <c r="C16" s="7"/>
      <c r="D16" s="7" t="s">
        <v>23</v>
      </c>
      <c r="E16" s="7">
        <v>36</v>
      </c>
      <c r="F16" s="8"/>
      <c r="G16" s="8"/>
    </row>
    <row r="17" spans="1:8" ht="78" customHeight="1" x14ac:dyDescent="0.25">
      <c r="A17" s="5">
        <v>5</v>
      </c>
      <c r="B17" s="6" t="s">
        <v>31</v>
      </c>
      <c r="C17" s="7"/>
      <c r="D17" s="7" t="s">
        <v>23</v>
      </c>
      <c r="E17" s="7">
        <v>4</v>
      </c>
      <c r="F17" s="61"/>
      <c r="G17" s="61"/>
      <c r="H17" s="60"/>
    </row>
    <row r="18" spans="1:8" ht="82.5" customHeight="1" x14ac:dyDescent="0.25">
      <c r="A18" s="5">
        <v>6</v>
      </c>
      <c r="B18" s="6" t="s">
        <v>33</v>
      </c>
      <c r="C18" s="25"/>
      <c r="D18" s="7" t="s">
        <v>23</v>
      </c>
      <c r="E18" s="7">
        <v>4</v>
      </c>
      <c r="F18" s="8"/>
      <c r="G18" s="8"/>
    </row>
    <row r="19" spans="1:8" ht="62.25" customHeight="1" x14ac:dyDescent="0.25">
      <c r="A19" s="5"/>
      <c r="B19" s="6" t="s">
        <v>35</v>
      </c>
      <c r="C19" s="25"/>
      <c r="D19" s="7" t="s">
        <v>18</v>
      </c>
      <c r="E19" s="7">
        <v>75</v>
      </c>
      <c r="F19" s="8"/>
      <c r="G19" s="8"/>
    </row>
    <row r="20" spans="1:8" ht="62.25" customHeight="1" x14ac:dyDescent="0.25">
      <c r="A20" s="5"/>
      <c r="B20" s="6" t="s">
        <v>37</v>
      </c>
      <c r="C20" s="25"/>
      <c r="D20" s="7" t="s">
        <v>18</v>
      </c>
      <c r="E20" s="7">
        <v>100</v>
      </c>
      <c r="F20" s="8"/>
      <c r="G20" s="8"/>
    </row>
    <row r="21" spans="1:8" ht="65.25" customHeight="1" x14ac:dyDescent="0.25">
      <c r="A21" s="5">
        <v>7</v>
      </c>
      <c r="B21" s="6" t="s">
        <v>39</v>
      </c>
      <c r="C21" s="7"/>
      <c r="D21" s="7" t="s">
        <v>23</v>
      </c>
      <c r="E21" s="7">
        <v>100</v>
      </c>
      <c r="F21" s="8"/>
      <c r="G21" s="8"/>
    </row>
    <row r="22" spans="1:8" ht="63.75" customHeight="1" x14ac:dyDescent="0.25">
      <c r="A22" s="5">
        <v>8</v>
      </c>
      <c r="B22" s="6" t="s">
        <v>41</v>
      </c>
      <c r="C22" s="25"/>
      <c r="D22" s="7" t="s">
        <v>23</v>
      </c>
      <c r="E22" s="7">
        <v>20</v>
      </c>
      <c r="F22" s="8"/>
      <c r="G22" s="8"/>
    </row>
    <row r="23" spans="1:8" ht="102" customHeight="1" x14ac:dyDescent="0.25">
      <c r="A23" s="5">
        <v>9</v>
      </c>
      <c r="B23" s="6" t="s">
        <v>43</v>
      </c>
      <c r="C23" s="7"/>
      <c r="D23" s="7" t="s">
        <v>23</v>
      </c>
      <c r="E23" s="7">
        <v>24</v>
      </c>
      <c r="F23" s="8"/>
      <c r="G23" s="8"/>
    </row>
    <row r="24" spans="1:8" ht="63.75" x14ac:dyDescent="0.25">
      <c r="A24" s="13">
        <v>10</v>
      </c>
      <c r="B24" s="14" t="s">
        <v>45</v>
      </c>
      <c r="C24" s="15"/>
      <c r="D24" s="15" t="s">
        <v>46</v>
      </c>
      <c r="E24" s="15">
        <v>2</v>
      </c>
      <c r="F24" s="16"/>
      <c r="G24" s="16"/>
    </row>
    <row r="25" spans="1:8" x14ac:dyDescent="0.25">
      <c r="A25" s="70"/>
      <c r="B25" s="70"/>
      <c r="C25" s="70"/>
      <c r="D25" s="70"/>
      <c r="E25" s="70"/>
      <c r="F25" s="70"/>
      <c r="G25" s="70"/>
    </row>
    <row r="26" spans="1:8" ht="18.75" customHeight="1" x14ac:dyDescent="0.25">
      <c r="A26" s="77" t="s">
        <v>93</v>
      </c>
      <c r="B26" s="72"/>
      <c r="C26" s="72"/>
      <c r="D26" s="72"/>
      <c r="E26" s="73"/>
      <c r="F26" s="34"/>
      <c r="G26" s="34"/>
    </row>
    <row r="27" spans="1:8" ht="42.75" customHeight="1" x14ac:dyDescent="0.25">
      <c r="A27" s="1" t="s">
        <v>1</v>
      </c>
      <c r="B27" s="2" t="s">
        <v>2</v>
      </c>
      <c r="C27" s="2" t="s">
        <v>3</v>
      </c>
      <c r="D27" s="2" t="s">
        <v>4</v>
      </c>
      <c r="E27" s="2" t="s">
        <v>5</v>
      </c>
      <c r="F27" s="3" t="s">
        <v>6</v>
      </c>
      <c r="G27" s="3" t="s">
        <v>7</v>
      </c>
    </row>
    <row r="28" spans="1:8" ht="66.75" customHeight="1" x14ac:dyDescent="0.25">
      <c r="A28" s="5">
        <v>1</v>
      </c>
      <c r="B28" s="26" t="s">
        <v>49</v>
      </c>
      <c r="C28" s="7"/>
      <c r="D28" s="7" t="s">
        <v>50</v>
      </c>
      <c r="E28" s="7">
        <v>5</v>
      </c>
      <c r="F28" s="62"/>
      <c r="G28" s="62"/>
      <c r="H28" s="60"/>
    </row>
    <row r="29" spans="1:8" ht="60" customHeight="1" x14ac:dyDescent="0.25">
      <c r="A29" s="5">
        <v>2</v>
      </c>
      <c r="B29" s="26" t="s">
        <v>52</v>
      </c>
      <c r="C29" s="7"/>
      <c r="D29" s="7" t="s">
        <v>53</v>
      </c>
      <c r="E29" s="7">
        <v>12</v>
      </c>
      <c r="F29" s="8"/>
      <c r="G29" s="8"/>
    </row>
    <row r="30" spans="1:8" ht="61.5" customHeight="1" x14ac:dyDescent="0.25">
      <c r="A30" s="5">
        <v>3</v>
      </c>
      <c r="B30" s="26" t="s">
        <v>55</v>
      </c>
      <c r="C30" s="10"/>
      <c r="D30" s="7" t="s">
        <v>10</v>
      </c>
      <c r="E30" s="7">
        <v>10</v>
      </c>
      <c r="F30" s="8"/>
      <c r="G30" s="8"/>
    </row>
    <row r="31" spans="1:8" ht="43.5" customHeight="1" x14ac:dyDescent="0.25">
      <c r="A31" s="5">
        <v>4</v>
      </c>
      <c r="B31" s="26" t="s">
        <v>57</v>
      </c>
      <c r="C31" s="7"/>
      <c r="D31" s="7" t="s">
        <v>18</v>
      </c>
      <c r="E31" s="7">
        <v>6</v>
      </c>
      <c r="F31" s="8"/>
      <c r="G31" s="8"/>
    </row>
    <row r="32" spans="1:8" ht="62.25" customHeight="1" x14ac:dyDescent="0.25">
      <c r="A32" s="5">
        <v>5</v>
      </c>
      <c r="B32" s="27" t="s">
        <v>58</v>
      </c>
      <c r="C32" s="7"/>
      <c r="D32" s="7" t="s">
        <v>18</v>
      </c>
      <c r="E32" s="7">
        <v>60</v>
      </c>
      <c r="F32" s="8"/>
      <c r="G32" s="8"/>
    </row>
    <row r="33" spans="1:8" ht="57" x14ac:dyDescent="0.25">
      <c r="A33" s="5">
        <v>6</v>
      </c>
      <c r="B33" s="26" t="s">
        <v>60</v>
      </c>
      <c r="C33" s="25"/>
      <c r="D33" s="7" t="s">
        <v>10</v>
      </c>
      <c r="E33" s="7">
        <v>60</v>
      </c>
      <c r="F33" s="8"/>
      <c r="G33" s="8"/>
    </row>
    <row r="34" spans="1:8" ht="57" x14ac:dyDescent="0.25">
      <c r="A34" s="5">
        <v>7</v>
      </c>
      <c r="B34" s="26" t="s">
        <v>62</v>
      </c>
      <c r="C34" s="7"/>
      <c r="D34" s="7" t="s">
        <v>10</v>
      </c>
      <c r="E34" s="7">
        <v>60</v>
      </c>
      <c r="F34" s="8"/>
      <c r="G34" s="8"/>
    </row>
    <row r="35" spans="1:8" ht="51" customHeight="1" x14ac:dyDescent="0.25">
      <c r="A35" s="5">
        <v>8</v>
      </c>
      <c r="B35" s="26" t="s">
        <v>63</v>
      </c>
      <c r="C35" s="25"/>
      <c r="D35" s="7" t="s">
        <v>18</v>
      </c>
      <c r="E35" s="7">
        <v>60</v>
      </c>
      <c r="F35" s="8"/>
      <c r="G35" s="8"/>
    </row>
    <row r="36" spans="1:8" ht="59.25" customHeight="1" x14ac:dyDescent="0.25">
      <c r="A36" s="5">
        <v>9</v>
      </c>
      <c r="B36" s="26" t="s">
        <v>64</v>
      </c>
      <c r="C36" s="7"/>
      <c r="D36" s="7" t="s">
        <v>18</v>
      </c>
      <c r="E36" s="7">
        <v>60</v>
      </c>
      <c r="F36" s="8"/>
      <c r="G36" s="8"/>
    </row>
    <row r="37" spans="1:8" ht="71.25" x14ac:dyDescent="0.25">
      <c r="A37" s="5">
        <v>10</v>
      </c>
      <c r="B37" s="26" t="s">
        <v>65</v>
      </c>
      <c r="C37" s="7"/>
      <c r="D37" s="7" t="s">
        <v>23</v>
      </c>
      <c r="E37" s="7">
        <v>60</v>
      </c>
      <c r="F37" s="63"/>
      <c r="G37" s="64"/>
      <c r="H37" s="60"/>
    </row>
    <row r="38" spans="1:8" ht="43.5" customHeight="1" x14ac:dyDescent="0.25">
      <c r="A38" s="5">
        <v>11</v>
      </c>
      <c r="B38" s="26" t="s">
        <v>67</v>
      </c>
      <c r="C38" s="25"/>
      <c r="D38" s="7" t="s">
        <v>10</v>
      </c>
      <c r="E38" s="7">
        <v>60</v>
      </c>
      <c r="F38" s="8"/>
      <c r="G38" s="8"/>
    </row>
    <row r="39" spans="1:8" ht="87" customHeight="1" x14ac:dyDescent="0.25">
      <c r="A39" s="5">
        <v>12</v>
      </c>
      <c r="B39" s="26" t="s">
        <v>69</v>
      </c>
      <c r="C39" s="7"/>
      <c r="D39" s="7" t="s">
        <v>50</v>
      </c>
      <c r="E39" s="7">
        <v>5</v>
      </c>
      <c r="F39" s="8"/>
      <c r="G39" s="8"/>
    </row>
    <row r="40" spans="1:8" ht="70.5" customHeight="1" x14ac:dyDescent="0.25">
      <c r="A40" s="5">
        <v>13</v>
      </c>
      <c r="B40" s="26" t="s">
        <v>70</v>
      </c>
      <c r="C40" s="7"/>
      <c r="D40" s="7" t="s">
        <v>71</v>
      </c>
      <c r="E40" s="7">
        <v>4</v>
      </c>
      <c r="F40" s="8"/>
      <c r="G40" s="8"/>
    </row>
    <row r="41" spans="1:8" ht="51" customHeight="1" x14ac:dyDescent="0.25">
      <c r="A41" s="5">
        <v>14</v>
      </c>
      <c r="B41" s="26" t="s">
        <v>73</v>
      </c>
      <c r="C41" s="28"/>
      <c r="D41" s="7" t="s">
        <v>23</v>
      </c>
      <c r="E41" s="7">
        <v>60</v>
      </c>
      <c r="F41" s="8"/>
      <c r="G41" s="8"/>
    </row>
    <row r="42" spans="1:8" ht="43.5" customHeight="1" x14ac:dyDescent="0.25">
      <c r="A42" s="5">
        <v>15</v>
      </c>
      <c r="B42" s="26" t="s">
        <v>75</v>
      </c>
      <c r="C42" s="7"/>
      <c r="D42" s="7" t="s">
        <v>23</v>
      </c>
      <c r="E42" s="7">
        <v>12</v>
      </c>
      <c r="F42" s="8"/>
      <c r="G42" s="8"/>
    </row>
    <row r="43" spans="1:8" ht="42.75" x14ac:dyDescent="0.25">
      <c r="A43" s="5">
        <v>16</v>
      </c>
      <c r="B43" s="26" t="s">
        <v>77</v>
      </c>
      <c r="C43" s="7"/>
      <c r="D43" s="7" t="s">
        <v>71</v>
      </c>
      <c r="E43" s="7">
        <v>1</v>
      </c>
      <c r="F43" s="8"/>
      <c r="G43" s="8"/>
    </row>
    <row r="44" spans="1:8" ht="42.75" x14ac:dyDescent="0.25">
      <c r="A44" s="5">
        <v>17</v>
      </c>
      <c r="B44" s="26" t="s">
        <v>79</v>
      </c>
      <c r="C44" s="7"/>
      <c r="D44" s="7" t="s">
        <v>23</v>
      </c>
      <c r="E44" s="7">
        <v>6</v>
      </c>
      <c r="F44" s="8"/>
      <c r="G44" s="8"/>
    </row>
    <row r="45" spans="1:8" ht="46.5" customHeight="1" x14ac:dyDescent="0.25">
      <c r="A45" s="5">
        <v>18</v>
      </c>
      <c r="B45" s="26" t="s">
        <v>80</v>
      </c>
      <c r="C45" s="7"/>
      <c r="D45" s="7" t="s">
        <v>23</v>
      </c>
      <c r="E45" s="7">
        <v>10</v>
      </c>
      <c r="F45" s="8"/>
      <c r="G45" s="8"/>
    </row>
    <row r="46" spans="1:8" ht="52.5" customHeight="1" x14ac:dyDescent="0.25">
      <c r="A46" s="5">
        <v>19</v>
      </c>
      <c r="B46" s="7" t="s">
        <v>82</v>
      </c>
      <c r="C46" s="7"/>
      <c r="D46" s="7" t="s">
        <v>83</v>
      </c>
      <c r="E46" s="7">
        <v>4</v>
      </c>
      <c r="F46" s="8"/>
      <c r="G46" s="8"/>
    </row>
    <row r="47" spans="1:8" ht="42.75" x14ac:dyDescent="0.25">
      <c r="A47" s="5">
        <v>20</v>
      </c>
      <c r="B47" s="26" t="s">
        <v>85</v>
      </c>
      <c r="C47" s="7"/>
      <c r="D47" s="7" t="s">
        <v>83</v>
      </c>
      <c r="E47" s="7">
        <v>5</v>
      </c>
      <c r="F47" s="8"/>
      <c r="G47" s="8"/>
    </row>
    <row r="48" spans="1:8" ht="42.75" customHeight="1" x14ac:dyDescent="0.25">
      <c r="A48" s="5">
        <v>21</v>
      </c>
      <c r="B48" s="26" t="s">
        <v>87</v>
      </c>
      <c r="C48" s="7"/>
      <c r="D48" s="7" t="s">
        <v>18</v>
      </c>
      <c r="E48" s="7">
        <v>60</v>
      </c>
      <c r="F48" s="8"/>
      <c r="G48" s="8"/>
    </row>
    <row r="49" spans="1:7" ht="47.25" customHeight="1" x14ac:dyDescent="0.25">
      <c r="A49" s="5">
        <v>22</v>
      </c>
      <c r="B49" s="26" t="s">
        <v>89</v>
      </c>
      <c r="C49" s="25"/>
      <c r="D49" s="7" t="s">
        <v>18</v>
      </c>
      <c r="E49" s="7">
        <v>30</v>
      </c>
      <c r="F49" s="8"/>
      <c r="G49" s="8"/>
    </row>
    <row r="50" spans="1:7" ht="43.5" customHeight="1" x14ac:dyDescent="0.25">
      <c r="A50" s="13">
        <v>23</v>
      </c>
      <c r="B50" s="29" t="s">
        <v>91</v>
      </c>
      <c r="C50" s="30"/>
      <c r="D50" s="15" t="s">
        <v>18</v>
      </c>
      <c r="E50" s="15">
        <v>6</v>
      </c>
      <c r="F50" s="16"/>
      <c r="G50" s="16"/>
    </row>
    <row r="51" spans="1:7" x14ac:dyDescent="0.25">
      <c r="A51" s="83" t="s">
        <v>104</v>
      </c>
      <c r="B51" s="83"/>
      <c r="C51" s="83"/>
      <c r="D51" s="83"/>
      <c r="E51" s="83"/>
      <c r="F51" s="83"/>
      <c r="G51" s="52"/>
    </row>
    <row r="52" spans="1:7" x14ac:dyDescent="0.25">
      <c r="A52" s="82" t="s">
        <v>102</v>
      </c>
      <c r="B52" s="82"/>
      <c r="C52" s="82"/>
      <c r="D52" s="82"/>
      <c r="E52" s="82"/>
      <c r="F52" s="82"/>
      <c r="G52" s="53"/>
    </row>
    <row r="53" spans="1:7" x14ac:dyDescent="0.25">
      <c r="A53" s="84" t="s">
        <v>103</v>
      </c>
      <c r="B53" s="85"/>
      <c r="C53" s="85" t="s">
        <v>103</v>
      </c>
      <c r="D53" s="85"/>
      <c r="E53" s="85" t="s">
        <v>103</v>
      </c>
      <c r="F53" s="85"/>
      <c r="G53" s="54"/>
    </row>
    <row r="54" spans="1:7" x14ac:dyDescent="0.25">
      <c r="A54" s="84" t="s">
        <v>106</v>
      </c>
      <c r="B54" s="85"/>
      <c r="C54" s="85"/>
      <c r="D54" s="85"/>
      <c r="E54" s="85"/>
      <c r="F54" s="85"/>
      <c r="G54" s="55"/>
    </row>
    <row r="55" spans="1:7" x14ac:dyDescent="0.25">
      <c r="A55" s="86" t="s">
        <v>107</v>
      </c>
      <c r="B55" s="87"/>
      <c r="C55" s="87"/>
      <c r="D55" s="87"/>
      <c r="E55" s="87"/>
      <c r="F55" s="87"/>
      <c r="G55" s="56"/>
    </row>
    <row r="56" spans="1:7" x14ac:dyDescent="0.25">
      <c r="A56" s="86" t="s">
        <v>94</v>
      </c>
      <c r="B56" s="87"/>
      <c r="C56" s="87"/>
      <c r="D56" s="87"/>
      <c r="E56" s="87"/>
      <c r="F56" s="87"/>
      <c r="G56" s="57"/>
    </row>
    <row r="57" spans="1:7" x14ac:dyDescent="0.25">
      <c r="A57" s="50"/>
      <c r="B57" s="50"/>
      <c r="C57" s="50"/>
      <c r="D57" s="50"/>
      <c r="E57" s="50"/>
      <c r="F57" s="50"/>
      <c r="G57" s="50"/>
    </row>
    <row r="58" spans="1:7" x14ac:dyDescent="0.25">
      <c r="A58" s="41"/>
      <c r="B58" s="42"/>
      <c r="C58" s="43"/>
      <c r="D58" s="43"/>
      <c r="E58" s="41"/>
      <c r="F58" s="44"/>
      <c r="G58" s="44"/>
    </row>
    <row r="59" spans="1:7" x14ac:dyDescent="0.25">
      <c r="A59" s="41"/>
      <c r="B59" s="42"/>
      <c r="C59" s="43"/>
      <c r="D59" s="43"/>
      <c r="E59" s="41"/>
      <c r="F59" s="44"/>
      <c r="G59" s="44"/>
    </row>
    <row r="60" spans="1:7" x14ac:dyDescent="0.25">
      <c r="A60" s="41"/>
      <c r="B60" s="42"/>
      <c r="C60" s="43"/>
      <c r="D60" s="43"/>
      <c r="E60" s="41"/>
      <c r="F60" s="44"/>
      <c r="G60" s="44"/>
    </row>
    <row r="61" spans="1:7" x14ac:dyDescent="0.25">
      <c r="A61" s="41"/>
      <c r="B61" s="45"/>
      <c r="C61" s="43"/>
      <c r="D61" s="43"/>
      <c r="E61" s="41"/>
      <c r="F61" s="44"/>
      <c r="G61" s="44"/>
    </row>
    <row r="62" spans="1:7" x14ac:dyDescent="0.25">
      <c r="A62" s="41"/>
      <c r="B62" s="42"/>
      <c r="C62" s="43"/>
      <c r="D62" s="43"/>
      <c r="E62" s="41"/>
      <c r="F62" s="44"/>
      <c r="G62" s="44"/>
    </row>
    <row r="63" spans="1:7" x14ac:dyDescent="0.25">
      <c r="A63" s="41"/>
      <c r="B63" s="42"/>
      <c r="C63" s="43"/>
      <c r="D63" s="43"/>
      <c r="E63" s="41"/>
      <c r="F63" s="44"/>
      <c r="G63" s="44"/>
    </row>
    <row r="64" spans="1:7" x14ac:dyDescent="0.25">
      <c r="A64" s="41"/>
      <c r="B64" s="42"/>
      <c r="C64" s="43"/>
      <c r="D64" s="43"/>
      <c r="E64" s="41"/>
      <c r="F64" s="44"/>
      <c r="G64" s="44"/>
    </row>
    <row r="65" spans="1:7" x14ac:dyDescent="0.25">
      <c r="A65" s="41"/>
      <c r="B65" s="42"/>
      <c r="C65" s="43"/>
      <c r="D65" s="43"/>
      <c r="E65" s="41"/>
      <c r="F65" s="44"/>
      <c r="G65" s="44"/>
    </row>
    <row r="66" spans="1:7" x14ac:dyDescent="0.25">
      <c r="A66" s="41"/>
      <c r="B66" s="42"/>
      <c r="C66" s="43"/>
      <c r="D66" s="43"/>
      <c r="E66" s="41"/>
      <c r="F66" s="44"/>
      <c r="G66" s="44"/>
    </row>
    <row r="67" spans="1:7" x14ac:dyDescent="0.25">
      <c r="A67" s="75"/>
      <c r="B67" s="75"/>
      <c r="C67" s="75"/>
      <c r="D67" s="75"/>
      <c r="E67" s="75"/>
      <c r="F67" s="75"/>
      <c r="G67" s="75"/>
    </row>
    <row r="68" spans="1:7" x14ac:dyDescent="0.25">
      <c r="A68" s="75"/>
      <c r="B68" s="75"/>
      <c r="C68" s="75"/>
      <c r="D68" s="75"/>
      <c r="E68" s="75"/>
      <c r="F68" s="75"/>
      <c r="G68" s="75"/>
    </row>
    <row r="69" spans="1:7" x14ac:dyDescent="0.25">
      <c r="A69" s="75"/>
      <c r="B69" s="75"/>
      <c r="C69" s="75"/>
      <c r="D69" s="75"/>
      <c r="E69" s="75"/>
      <c r="F69" s="75"/>
      <c r="G69" s="75"/>
    </row>
  </sheetData>
  <mergeCells count="16">
    <mergeCell ref="A25:G25"/>
    <mergeCell ref="A26:E26"/>
    <mergeCell ref="A1:G1"/>
    <mergeCell ref="A2:E2"/>
    <mergeCell ref="A6:E6"/>
    <mergeCell ref="A10:F10"/>
    <mergeCell ref="A11:E11"/>
    <mergeCell ref="A67:G67"/>
    <mergeCell ref="A68:G68"/>
    <mergeCell ref="A69:G69"/>
    <mergeCell ref="A52:F52"/>
    <mergeCell ref="A51:F51"/>
    <mergeCell ref="A53:F53"/>
    <mergeCell ref="A54:F54"/>
    <mergeCell ref="A55:F55"/>
    <mergeCell ref="A56:F56"/>
  </mergeCells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91F55-79A6-47BF-A4EF-5CB6E0996781}">
  <dimension ref="A1"/>
  <sheetViews>
    <sheetView topLeftCell="B1" workbookViewId="0">
      <selection activeCell="K139" sqref="K13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Analisis Presupuestal </vt:lpstr>
      <vt:lpstr>Anexo 5 Oferta Economica</vt:lpstr>
      <vt:lpstr>Soporte cotización 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Global</dc:creator>
  <cp:lastModifiedBy>Global</cp:lastModifiedBy>
  <dcterms:created xsi:type="dcterms:W3CDTF">2025-10-20T16:23:12Z</dcterms:created>
  <dcterms:modified xsi:type="dcterms:W3CDTF">2025-10-20T22:21:05Z</dcterms:modified>
</cp:coreProperties>
</file>