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5\PROCESOS EN TRAMITE\NICOLAS\BICIPARQUEADEROS\"/>
    </mc:Choice>
  </mc:AlternateContent>
  <xr:revisionPtr revIDLastSave="0" documentId="13_ncr:1_{4020C46C-914F-4F8B-99F4-828F6664EFA3}" xr6:coauthVersionLast="36" xr6:coauthVersionMax="44" xr10:uidLastSave="{00000000-0000-0000-0000-000000000000}"/>
  <bookViews>
    <workbookView xWindow="0" yWindow="0" windowWidth="28800" windowHeight="11625" xr2:uid="{C94DB335-546D-4D37-8387-B008D742CBB7}"/>
  </bookViews>
  <sheets>
    <sheet name="Anexo" sheetId="1" r:id="rId1"/>
  </sheets>
  <definedNames>
    <definedName name="_xlnm.Print_Area" localSheetId="0">Anexo!$A$1:$L$14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D13" i="1" l="1"/>
  <c r="C13" i="1"/>
  <c r="F12" i="1"/>
  <c r="G12" i="1" s="1"/>
  <c r="H12" i="1" s="1"/>
  <c r="F11" i="1"/>
  <c r="G11" i="1" s="1"/>
  <c r="H11" i="1" s="1"/>
  <c r="F10" i="1"/>
  <c r="G10" i="1" s="1"/>
  <c r="H10" i="1" s="1"/>
  <c r="H13" i="1" l="1"/>
  <c r="G13" i="1"/>
  <c r="F13" i="1"/>
</calcChain>
</file>

<file path=xl/sharedStrings.xml><?xml version="1.0" encoding="utf-8"?>
<sst xmlns="http://schemas.openxmlformats.org/spreadsheetml/2006/main" count="23" uniqueCount="19">
  <si>
    <t>SUBRED INTEGRADA DE SERVICIOS DE SALUD SUR E.S.E</t>
  </si>
  <si>
    <t xml:space="preserve">NECESIDAD: </t>
  </si>
  <si>
    <t>PROPONENTE:</t>
  </si>
  <si>
    <t>ÍTEM</t>
  </si>
  <si>
    <t>VALOR IVA (SI APLICA)</t>
  </si>
  <si>
    <t>VALOR UNITARIO + IVA</t>
  </si>
  <si>
    <t>VALOR TOTAL</t>
  </si>
  <si>
    <t>CANTIDAD</t>
  </si>
  <si>
    <t>DESCRIPCIÓN ESPECÍFICA - TIPO DE BICIPARQUEADERO</t>
  </si>
  <si>
    <t>VALOR MÁXIMO A OFERTAR</t>
  </si>
  <si>
    <t xml:space="preserve">Biciparqueadero de piso sin techo (20 cupos, vertical, inoxidable) con pintura electrostática de alta resistencia e instalación. </t>
  </si>
  <si>
    <t>Biciparqueadero de piso sin techo (10 cupos, convencional, inoxidable) con pintura electrostática de alta resistencia e instalación.</t>
  </si>
  <si>
    <t xml:space="preserve">Biciparqueadero de pared con techo (6 cupos, inoxidable) con con pintura electrostática de alta resistencia e instalación. </t>
  </si>
  <si>
    <t>VALOR UNITARIO SIN IVA</t>
  </si>
  <si>
    <t>TOTAL</t>
  </si>
  <si>
    <t xml:space="preserve">ADQUISICIÓN DE BICIPARQUEADEROS PARA PERMITIR EL ESTACIONAMIENTO DE BICICLETAS DE LOS COLABORADORES Y USUARIOS EN LAS UNIDADES QUE CONFORMAN LA SUBRED INTEGRADA DE SERVICIOS DE SALUD SUR E.S.E.
</t>
  </si>
  <si>
    <t>NO. CUPOS</t>
  </si>
  <si>
    <t>ANEXO TÉCNICO ECONOMICO</t>
  </si>
  <si>
    <t>NOTA: Es pertinente aclarar que, el proponente interesado en participar en la presenta invitacion a cotizar debera ofertar en el anexo técnico económico sin superar los precios máximos a ofertar so pena de ser rechazada la oferta.
NOTA: El presente proceso se manejará por cantidades fijas, es decir, se deberá ofertar el valor unitario, iva, valor unitario  + iva y el valor total.
NOTA: Es pertinente recordar que los valores a ofertar deben ser en números enteros según indicaciones descritas en la Invitación a Cotizar, so pena de ser rechazada la oferta.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</si>
</sst>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 "/>
    </font>
    <font>
      <b/>
      <sz val="10"/>
      <color theme="1"/>
      <name val="Arial  "/>
    </font>
    <font>
      <sz val="9"/>
      <color theme="1"/>
      <name val="Arial  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color rgb="FF000000"/>
      <name val="Arial"/>
      <family val="2"/>
    </font>
    <font>
      <b/>
      <sz val="10"/>
      <color rgb="FF0D0D0D"/>
      <name val="Arial  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164" fontId="5" fillId="0" borderId="1" xfId="1" applyNumberFormat="1" applyFont="1" applyBorder="1" applyAlignment="1">
      <alignment vertical="center" wrapText="1"/>
    </xf>
    <xf numFmtId="0" fontId="0" fillId="0" borderId="0" xfId="0" applyAlignment="1">
      <alignment horizontal="center"/>
    </xf>
    <xf numFmtId="164" fontId="5" fillId="3" borderId="1" xfId="1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44" fontId="5" fillId="3" borderId="1" xfId="2" applyFont="1" applyFill="1" applyBorder="1" applyAlignment="1">
      <alignment vertical="center" wrapText="1"/>
    </xf>
    <xf numFmtId="4" fontId="7" fillId="0" borderId="0" xfId="0" applyNumberFormat="1" applyFont="1"/>
    <xf numFmtId="164" fontId="6" fillId="3" borderId="1" xfId="1" applyNumberFormat="1" applyFont="1" applyFill="1" applyBorder="1" applyAlignment="1">
      <alignment vertical="center" wrapText="1"/>
    </xf>
    <xf numFmtId="44" fontId="6" fillId="3" borderId="1" xfId="2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wrapText="1"/>
      <protection locked="0"/>
    </xf>
    <xf numFmtId="0" fontId="3" fillId="0" borderId="5" xfId="0" applyFont="1" applyBorder="1" applyAlignment="1" applyProtection="1">
      <alignment horizontal="center" wrapText="1"/>
      <protection locked="0"/>
    </xf>
    <xf numFmtId="0" fontId="3" fillId="0" borderId="7" xfId="0" applyFont="1" applyBorder="1" applyAlignment="1" applyProtection="1">
      <alignment horizontal="center" wrapText="1"/>
      <protection locked="0"/>
    </xf>
    <xf numFmtId="0" fontId="4" fillId="0" borderId="1" xfId="0" applyFont="1" applyBorder="1" applyAlignment="1">
      <alignment horizontal="center" wrapText="1"/>
    </xf>
    <xf numFmtId="0" fontId="8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176212</xdr:colOff>
      <xdr:row>0</xdr:row>
      <xdr:rowOff>65654</xdr:rowOff>
    </xdr:from>
    <xdr:to>
      <xdr:col>0</xdr:col>
      <xdr:colOff>1009650</xdr:colOff>
      <xdr:row>1</xdr:row>
      <xdr:rowOff>472221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A00744-7389-4955-A668-24F3D4017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212" y="65654"/>
          <a:ext cx="833438" cy="758992"/>
        </a:xfrm>
        <a:prstGeom prst="rect">
          <a:avLst/>
        </a:prstGeom>
      </xdr:spPr>
    </xdr:pic>
    <xdr:clientData/>
  </xdr:twoCellAnchor>
  <xdr:oneCellAnchor>
    <xdr:from>
      <xdr:col>10</xdr:col>
      <xdr:colOff>1020971</xdr:colOff>
      <xdr:row>0</xdr:row>
      <xdr:rowOff>123825</xdr:rowOff>
    </xdr:from>
    <xdr:ext cx="1203798" cy="523875"/>
    <xdr:pic>
      <xdr:nvPicPr>
        <xdr:cNvPr id="4" name="Imagen 3">
          <a:extLst>
            <a:ext uri="{FF2B5EF4-FFF2-40B4-BE49-F238E27FC236}">
              <a16:creationId xmlns:a16="http://schemas.microsoft.com/office/drawing/2014/main" id="{7366AB44-ABBD-4F9D-AA57-55204923C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70096" y="123825"/>
          <a:ext cx="1203798" cy="5238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3BD27-3E60-4B60-B6FE-120438C56C12}">
  <dimension ref="A1:M19"/>
  <sheetViews>
    <sheetView tabSelected="1" view="pageBreakPreview" zoomScaleNormal="100" zoomScaleSheetLayoutView="100" workbookViewId="0">
      <selection activeCell="A14" sqref="A14:M14"/>
    </sheetView>
  </sheetViews>
  <sheetFormatPr baseColWidth="10" defaultRowHeight="15"/>
  <cols>
    <col min="1" max="1" width="16.7109375" customWidth="1"/>
    <col min="2" max="2" width="49.42578125" customWidth="1"/>
    <col min="3" max="4" width="10.140625" customWidth="1"/>
    <col min="5" max="11" width="15.7109375" customWidth="1"/>
    <col min="12" max="12" width="28.140625" customWidth="1"/>
  </cols>
  <sheetData>
    <row r="1" spans="1:13" s="2" customFormat="1" ht="27.75" customHeight="1">
      <c r="A1" s="20"/>
      <c r="B1" s="12" t="s">
        <v>0</v>
      </c>
      <c r="C1" s="13"/>
      <c r="D1" s="13"/>
      <c r="E1" s="13"/>
      <c r="F1" s="13"/>
      <c r="G1" s="13"/>
      <c r="H1" s="13"/>
      <c r="I1" s="13"/>
      <c r="J1" s="13"/>
      <c r="K1" s="14"/>
      <c r="L1" s="18"/>
    </row>
    <row r="2" spans="1:13" s="2" customFormat="1" ht="40.5" customHeight="1">
      <c r="A2" s="20"/>
      <c r="B2" s="12" t="s">
        <v>17</v>
      </c>
      <c r="C2" s="13"/>
      <c r="D2" s="13"/>
      <c r="E2" s="13"/>
      <c r="F2" s="13"/>
      <c r="G2" s="13"/>
      <c r="H2" s="13"/>
      <c r="I2" s="13"/>
      <c r="J2" s="13"/>
      <c r="K2" s="14"/>
      <c r="L2" s="19"/>
    </row>
    <row r="3" spans="1:13" s="2" customFormat="1" ht="12.7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3" s="2" customFormat="1" ht="12.75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3" s="2" customFormat="1" ht="42.75" customHeight="1">
      <c r="A5" s="1" t="s">
        <v>1</v>
      </c>
      <c r="B5" s="23" t="s">
        <v>15</v>
      </c>
      <c r="C5" s="24"/>
      <c r="D5" s="24"/>
      <c r="E5" s="24"/>
      <c r="F5" s="24"/>
      <c r="G5" s="24"/>
      <c r="H5" s="24"/>
      <c r="I5" s="24"/>
      <c r="J5" s="24"/>
      <c r="K5" s="24"/>
      <c r="L5" s="25"/>
    </row>
    <row r="6" spans="1:13" s="2" customFormat="1" ht="27" customHeight="1">
      <c r="A6" s="1" t="s">
        <v>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</row>
    <row r="7" spans="1:13" s="2" customFormat="1" ht="21" customHeight="1">
      <c r="A7" s="12"/>
      <c r="B7" s="13"/>
      <c r="C7" s="13"/>
      <c r="D7" s="13"/>
      <c r="E7" s="13"/>
      <c r="F7" s="13"/>
      <c r="G7" s="13"/>
      <c r="H7" s="14"/>
      <c r="I7" s="12" t="s">
        <v>9</v>
      </c>
      <c r="J7" s="13"/>
      <c r="K7" s="13"/>
      <c r="L7" s="14"/>
    </row>
    <row r="8" spans="1:13" ht="25.5" customHeight="1">
      <c r="A8" s="16" t="s">
        <v>3</v>
      </c>
      <c r="B8" s="16" t="s">
        <v>8</v>
      </c>
      <c r="C8" s="16" t="s">
        <v>7</v>
      </c>
      <c r="D8" s="16" t="s">
        <v>16</v>
      </c>
      <c r="E8" s="16" t="s">
        <v>13</v>
      </c>
      <c r="F8" s="16" t="s">
        <v>4</v>
      </c>
      <c r="G8" s="16" t="s">
        <v>5</v>
      </c>
      <c r="H8" s="16" t="s">
        <v>6</v>
      </c>
      <c r="I8" s="16" t="s">
        <v>13</v>
      </c>
      <c r="J8" s="16" t="s">
        <v>4</v>
      </c>
      <c r="K8" s="16" t="s">
        <v>5</v>
      </c>
      <c r="L8" s="16" t="s">
        <v>6</v>
      </c>
    </row>
    <row r="9" spans="1:13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</row>
    <row r="10" spans="1:13" s="4" customFormat="1" ht="50.1" customHeight="1">
      <c r="A10" s="3">
        <v>1</v>
      </c>
      <c r="B10" s="6" t="s">
        <v>10</v>
      </c>
      <c r="C10" s="10">
        <v>2</v>
      </c>
      <c r="D10" s="10">
        <v>20</v>
      </c>
      <c r="E10" s="11">
        <v>2970714.2857142859</v>
      </c>
      <c r="F10" s="11">
        <f>E10*19%</f>
        <v>564435.71428571432</v>
      </c>
      <c r="G10" s="11">
        <f>F10+E10</f>
        <v>3535150</v>
      </c>
      <c r="H10" s="11">
        <f>G10*C10</f>
        <v>7070300</v>
      </c>
      <c r="I10" s="8"/>
      <c r="J10" s="8"/>
      <c r="K10" s="8"/>
      <c r="L10" s="8"/>
    </row>
    <row r="11" spans="1:13" s="4" customFormat="1" ht="50.1" customHeight="1">
      <c r="A11" s="3">
        <v>2</v>
      </c>
      <c r="B11" s="6" t="s">
        <v>11</v>
      </c>
      <c r="C11" s="10">
        <v>1</v>
      </c>
      <c r="D11" s="10">
        <v>10</v>
      </c>
      <c r="E11" s="10">
        <v>1371428.5714285716</v>
      </c>
      <c r="F11" s="11">
        <f>E11*19%</f>
        <v>260571.42857142861</v>
      </c>
      <c r="G11" s="11">
        <f>F11+E11</f>
        <v>1632000.0000000002</v>
      </c>
      <c r="H11" s="11">
        <f>G11*C11</f>
        <v>1632000.0000000002</v>
      </c>
      <c r="I11" s="5"/>
      <c r="J11" s="5"/>
      <c r="K11" s="5"/>
      <c r="L11" s="5"/>
    </row>
    <row r="12" spans="1:13" s="4" customFormat="1" ht="50.1" customHeight="1">
      <c r="A12" s="3">
        <v>3</v>
      </c>
      <c r="B12" s="7" t="s">
        <v>12</v>
      </c>
      <c r="C12" s="10">
        <v>2</v>
      </c>
      <c r="D12" s="10">
        <v>6</v>
      </c>
      <c r="E12" s="10">
        <v>1885714.2857142859</v>
      </c>
      <c r="F12" s="11">
        <f>E12*19%</f>
        <v>358285.71428571432</v>
      </c>
      <c r="G12" s="11">
        <f>F12+E12</f>
        <v>2244000</v>
      </c>
      <c r="H12" s="11">
        <f>G12*C12</f>
        <v>4488000</v>
      </c>
      <c r="I12" s="5"/>
      <c r="J12" s="5"/>
      <c r="K12" s="5"/>
      <c r="L12" s="5"/>
    </row>
    <row r="13" spans="1:13" s="4" customFormat="1" ht="30" customHeight="1">
      <c r="A13" s="15" t="s">
        <v>14</v>
      </c>
      <c r="B13" s="15"/>
      <c r="C13" s="5">
        <f>SUM(C10:C12)</f>
        <v>5</v>
      </c>
      <c r="D13" s="5">
        <f>SUM(D10:D12)</f>
        <v>36</v>
      </c>
      <c r="E13" s="5">
        <f>SUM(E10:E12)</f>
        <v>6227857.1428571437</v>
      </c>
      <c r="F13" s="5">
        <f t="shared" ref="E13:H13" si="0">SUM(F10:F12)</f>
        <v>1183292.8571428573</v>
      </c>
      <c r="G13" s="5">
        <f t="shared" si="0"/>
        <v>7411150</v>
      </c>
      <c r="H13" s="5">
        <f t="shared" si="0"/>
        <v>13190300</v>
      </c>
      <c r="I13" s="5"/>
      <c r="J13" s="5"/>
      <c r="K13" s="5"/>
      <c r="L13" s="5"/>
    </row>
    <row r="14" spans="1:13" ht="86.25" customHeight="1">
      <c r="A14" s="27" t="s">
        <v>18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8" spans="5:5">
      <c r="E18" s="9"/>
    </row>
    <row r="19" spans="5:5">
      <c r="E19" s="9"/>
    </row>
  </sheetData>
  <mergeCells count="23">
    <mergeCell ref="L8:L9"/>
    <mergeCell ref="A14:M14"/>
    <mergeCell ref="K8:K9"/>
    <mergeCell ref="E8:E9"/>
    <mergeCell ref="F8:F9"/>
    <mergeCell ref="G8:G9"/>
    <mergeCell ref="H8:H9"/>
    <mergeCell ref="I7:L7"/>
    <mergeCell ref="A13:B13"/>
    <mergeCell ref="D8:D9"/>
    <mergeCell ref="B1:K1"/>
    <mergeCell ref="B2:K2"/>
    <mergeCell ref="L1:L2"/>
    <mergeCell ref="A1:A2"/>
    <mergeCell ref="A3:L4"/>
    <mergeCell ref="B5:L5"/>
    <mergeCell ref="B6:L6"/>
    <mergeCell ref="A7:H7"/>
    <mergeCell ref="A8:A9"/>
    <mergeCell ref="B8:B9"/>
    <mergeCell ref="C8:C9"/>
    <mergeCell ref="I8:I9"/>
    <mergeCell ref="J8:J9"/>
  </mergeCells>
  <pageMargins left="0.7" right="0.7" top="0.75" bottom="0.75" header="0.3" footer="0.3"/>
  <pageSetup paperSize="9" scale="3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</vt:lpstr>
      <vt:lpstr>Anexo!Área_de_impresión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Vega Bello</dc:creator>
  <cp:lastModifiedBy>NICOLAS HERRERA RUBIANO</cp:lastModifiedBy>
  <dcterms:created xsi:type="dcterms:W3CDTF">2025-08-20T19:19:11Z</dcterms:created>
  <dcterms:modified xsi:type="dcterms:W3CDTF">2025-08-28T19:19:25Z</dcterms:modified>
</cp:coreProperties>
</file>