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CENAC DE BUCARAMANGA\1. ESTRUCTURACION 2025\23. PROCESO No xxx-MC-CENACBUCARAMANGA-2025\"/>
    </mc:Choice>
  </mc:AlternateContent>
  <xr:revisionPtr revIDLastSave="0" documentId="13_ncr:1_{889A5293-8903-4773-AF4F-197A44E85EB8}" xr6:coauthVersionLast="47" xr6:coauthVersionMax="47" xr10:uidLastSave="{00000000-0000-0000-0000-000000000000}"/>
  <bookViews>
    <workbookView xWindow="-120" yWindow="-120" windowWidth="29040" windowHeight="15720" firstSheet="3" activeTab="6" xr2:uid="{00000000-000D-0000-FFFF-FFFF00000000}"/>
  </bookViews>
  <sheets>
    <sheet name="1. STRUCTURE " sheetId="13" r:id="rId1"/>
    <sheet name="2.GLOGISTICS SAS" sheetId="17" r:id="rId2"/>
    <sheet name="3. MULTISUMINISTROS MYD SAS " sheetId="18" r:id="rId3"/>
    <sheet name="4. Enelect`s LTDA." sheetId="19" r:id="rId4"/>
    <sheet name="5. ANALISIS DE COTIZACIONES" sheetId="20" r:id="rId5"/>
    <sheet name="6. PRECIOS DE REFERENCIA " sheetId="21" r:id="rId6"/>
    <sheet name="7. CUBRIMIENTO DE NECESIDAD " sheetId="22" r:id="rId7"/>
    <sheet name="FORMATO BIENES  Cotizar +ca (2)" sheetId="10" state="hidden" r:id="rId8"/>
    <sheet name="FORMATO BIENES  Cotizar +cant" sheetId="8" state="hidden" r:id="rId9"/>
    <sheet name="FORMATO SERV MANT Cotizar +" sheetId="9" state="hidden" r:id="rId10"/>
    <sheet name="FORMATO BIENES  Cotizar " sheetId="6" state="hidden" r:id="rId11"/>
    <sheet name="FORMATO SERVICIO MANT Cotizar" sheetId="7" state="hidden" r:id="rId12"/>
    <sheet name="FORMATO SERVICIO adecuaciòn" sheetId="12" state="hidden" r:id="rId13"/>
  </sheets>
  <definedNames>
    <definedName name="_xlnm._FilterDatabase" localSheetId="0" hidden="1">'1. STRUCTURE '!$A$4:$M$13</definedName>
    <definedName name="_xlnm._FilterDatabase" localSheetId="1" hidden="1">'2.GLOGISTICS SAS'!$A$4:$M$13</definedName>
    <definedName name="_xlnm._FilterDatabase" localSheetId="2" hidden="1">'3. MULTISUMINISTROS MYD SAS '!$A$4:$M$13</definedName>
    <definedName name="_xlnm._FilterDatabase" localSheetId="3" hidden="1">'4. Enelect`s LTDA.'!$A$4:$M$13</definedName>
    <definedName name="_xlnm._FilterDatabase" localSheetId="4" hidden="1">'5. ANALISIS DE COTIZACIONES'!$A$4:$AB$13</definedName>
    <definedName name="_xlnm._FilterDatabase" localSheetId="5" hidden="1">'6. PRECIOS DE REFERENCIA '!$A$4:$E$13</definedName>
    <definedName name="_xlnm._FilterDatabase" localSheetId="6" hidden="1">'7. CUBRIMIENTO DE NECESIDAD '!$A$4:$E$13</definedName>
    <definedName name="_xlnm._FilterDatabase" localSheetId="7" hidden="1">'FORMATO BIENES  Cotizar +ca (2)'!$A$18:$T$28</definedName>
    <definedName name="_xlnm._FilterDatabase" localSheetId="12" hidden="1">'FORMATO SERVICIO adecuaciòn'!$A$18:$T$28</definedName>
    <definedName name="_xlnm.Print_Area" localSheetId="0">'1. STRUCTURE '!$A$1:$J$14</definedName>
    <definedName name="_xlnm.Print_Area" localSheetId="1">'2.GLOGISTICS SAS'!$A$1:$J$14</definedName>
    <definedName name="_xlnm.Print_Area" localSheetId="2">'3. MULTISUMINISTROS MYD SAS '!$A$1:$J$14</definedName>
    <definedName name="_xlnm.Print_Area" localSheetId="3">'4. Enelect`s LTDA.'!$A$1:$J$14</definedName>
    <definedName name="_xlnm.Print_Area" localSheetId="4">'5. ANALISIS DE COTIZACIONES'!$A$1:$Y$14</definedName>
    <definedName name="_xlnm.Print_Area" localSheetId="5">'6. PRECIOS DE REFERENCIA '!$A$1:$E$14</definedName>
    <definedName name="_xlnm.Print_Area" localSheetId="6">'7. CUBRIMIENTO DE NECESIDAD '!$A$1:$E$14</definedName>
    <definedName name="_xlnm.Print_Area" localSheetId="10">'FORMATO BIENES  Cotizar '!$A$1:$K$425</definedName>
    <definedName name="_xlnm.Print_Area" localSheetId="7">'FORMATO BIENES  Cotizar +ca (2)'!$A$1:$K$67</definedName>
    <definedName name="_xlnm.Print_Area" localSheetId="8">'FORMATO BIENES  Cotizar +cant'!$A$1:$K$429</definedName>
    <definedName name="_xlnm.Print_Area" localSheetId="9">'FORMATO SERV MANT Cotizar +'!$A$1:$K$319</definedName>
    <definedName name="_xlnm.Print_Area" localSheetId="12">'FORMATO SERVICIO adecuaciòn'!$A$1:$K$67</definedName>
    <definedName name="_xlnm.Print_Area" localSheetId="11">'FORMATO SERVICIO MANT Cotizar'!$A$1:$K$315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22" l="1"/>
  <c r="H10" i="22"/>
  <c r="J23" i="19"/>
  <c r="I23" i="19"/>
  <c r="H23" i="19"/>
  <c r="R23" i="20"/>
  <c r="S23" i="20" s="1"/>
  <c r="R10" i="20"/>
  <c r="S10" i="20" s="1"/>
  <c r="G10" i="20" l="1"/>
  <c r="H10" i="20" s="1"/>
  <c r="I10" i="20" s="1"/>
  <c r="G23" i="20"/>
  <c r="H23" i="20" s="1"/>
  <c r="I23" i="20" s="1"/>
  <c r="W10" i="20"/>
  <c r="X10" i="20" s="1"/>
  <c r="Y10" i="20" s="1"/>
  <c r="J10" i="19"/>
  <c r="I10" i="19"/>
  <c r="H10" i="19"/>
  <c r="G23" i="13"/>
  <c r="H23" i="13" s="1"/>
  <c r="I23" i="13" s="1"/>
  <c r="G10" i="13"/>
  <c r="H10" i="13" s="1"/>
  <c r="I10" i="13" s="1"/>
  <c r="Q206" i="8"/>
  <c r="N264" i="9"/>
  <c r="N260" i="7"/>
  <c r="N370" i="6"/>
  <c r="N374" i="8"/>
  <c r="AD23" i="20" l="1"/>
  <c r="AC23" i="20"/>
  <c r="AB23" i="20"/>
  <c r="AA23" i="20"/>
  <c r="Z23" i="20"/>
  <c r="AD10" i="20"/>
  <c r="AC10" i="20"/>
  <c r="AB10" i="20"/>
  <c r="AA10" i="20"/>
  <c r="Z10" i="20"/>
  <c r="AE23" i="20" l="1"/>
  <c r="AF23" i="20" s="1"/>
  <c r="AG23" i="20" s="1"/>
  <c r="AH23" i="20" s="1"/>
  <c r="AJ23" i="20" s="1"/>
  <c r="AE10" i="20"/>
  <c r="AF10" i="20" s="1"/>
  <c r="AG10" i="20" s="1"/>
  <c r="AH10" i="20" s="1"/>
  <c r="AJ10" i="20" s="1"/>
  <c r="AK23" i="20" l="1"/>
  <c r="AI23" i="20"/>
  <c r="AK10" i="20"/>
  <c r="AI10" i="20"/>
</calcChain>
</file>

<file path=xl/sharedStrings.xml><?xml version="1.0" encoding="utf-8"?>
<sst xmlns="http://schemas.openxmlformats.org/spreadsheetml/2006/main" count="3018" uniqueCount="511">
  <si>
    <t>DESCRIPCIÓN:</t>
  </si>
  <si>
    <t>CUARTO FRIO MARCA M.G.C</t>
  </si>
  <si>
    <t>CUARTO FRIO MARCA COLCOCINAS</t>
  </si>
  <si>
    <t>CLASIFICADOR POR OBJETO DEL GASTO</t>
  </si>
  <si>
    <t>NOMBRE CUENTA</t>
  </si>
  <si>
    <t>02-02-01-004-003</t>
  </si>
  <si>
    <t>MAQUINARIA PARA USO GENERAL</t>
  </si>
  <si>
    <t>ITEM</t>
  </si>
  <si>
    <t>CODIGO DANE</t>
  </si>
  <si>
    <t>DESCRIPCION DEL BIEN Y / O SERVICIO</t>
  </si>
  <si>
    <t>UNIDAD MEDIDA</t>
  </si>
  <si>
    <t>FILTRO DANFUS DE ½ SOLDADO O ROSCADO</t>
  </si>
  <si>
    <t>UN</t>
  </si>
  <si>
    <t>CAPACITOR DE 40 UF</t>
  </si>
  <si>
    <t xml:space="preserve">COMPRESOR DE 2.5 HP </t>
  </si>
  <si>
    <t>KIT DE ARRANQUE ELECTRONICO</t>
  </si>
  <si>
    <t>EMPAQUES DE PUERTA DE ACCESO AL CUARTO FRIO</t>
  </si>
  <si>
    <t>CERRADURAS PRINCIPAL DE SEGURIDAD</t>
  </si>
  <si>
    <t xml:space="preserve">EVAPORADOR </t>
  </si>
  <si>
    <t>CONTATORES O ARRANCADORES CON RELEI</t>
  </si>
  <si>
    <t>GAS REFRIGERANTE</t>
  </si>
  <si>
    <t>LUCES PILOTO</t>
  </si>
  <si>
    <t>TERMOMETRO DIGITAL</t>
  </si>
  <si>
    <t>CHAPA DE COMPUERTA</t>
  </si>
  <si>
    <t>BOMBILLO INTERNO DE ILUMINACION</t>
  </si>
  <si>
    <t>ESTANTERIA INTERNA</t>
  </si>
  <si>
    <t>COMPUERTAS</t>
  </si>
  <si>
    <t>AISLANTE TERMICO</t>
  </si>
  <si>
    <t>EVAPORADOR 3 HP</t>
  </si>
  <si>
    <t>GAS REFRIGERANTE R507</t>
  </si>
  <si>
    <t>FILTRO 1/2 X 1/2 ROSCA DML-164 023Z5044</t>
  </si>
  <si>
    <t>EMPAQUE PARA PUERTA DE CUARTO FRÍO CAFFSA G67 – INTERTECNICA G67</t>
  </si>
  <si>
    <t>ASPAS PARA MOTOR DEL EVAPORADOR</t>
  </si>
  <si>
    <t>MOTOR DE ROTACION DEL EVAPORADOR</t>
  </si>
  <si>
    <t>TERMOSTATO DE ALTA Y BAJA PARA RFMO 49.</t>
  </si>
  <si>
    <t xml:space="preserve">MARMITA MARCA METALASTIC CAP. 60 GALONES (50 X 50) </t>
  </si>
  <si>
    <t xml:space="preserve">MARMITA MARCA JHONSON CAP. 60 GALONES </t>
  </si>
  <si>
    <t>MARMITA MARCA JHONSON CAP. 80 GALONES MOD. 1972</t>
  </si>
  <si>
    <t>MARMITA MARCA METALASTIC CAP. 80 GALONES</t>
  </si>
  <si>
    <t>MARMITA COLCOCINAS DE 100 GALONES MOD. 1985</t>
  </si>
  <si>
    <t>MARMITA COLCOCINAS DE 120 GALONES MOD. 1990 - 1985</t>
  </si>
  <si>
    <t xml:space="preserve">MARMITA MARCA J.S.A. CAP. 120 GLS - OAI-056/07 MOD. 2008 </t>
  </si>
  <si>
    <t xml:space="preserve">MARMITA MARCA J.S.A CAP. 100 GLS - OAI-056/07 MOD. 2008 </t>
  </si>
  <si>
    <r>
      <t>MARMITA MARCA J.S.A MOD 1997</t>
    </r>
    <r>
      <rPr>
        <b/>
        <sz val="10"/>
        <color indexed="10"/>
        <rFont val="Arial"/>
        <family val="2"/>
      </rPr>
      <t xml:space="preserve">  </t>
    </r>
  </si>
  <si>
    <t>MARMITA MARCA VAP- 8085  80 GALONES</t>
  </si>
  <si>
    <t xml:space="preserve">LLAVE DE PASO DE 1" EN LA LINEA DE VAPOR </t>
  </si>
  <si>
    <t xml:space="preserve">LLAVE DE PASO DE ½ EN LA LINEA DE AGUA </t>
  </si>
  <si>
    <t xml:space="preserve">VALVULA DE SEGURIDAD ¾ PRESION DE APERTURA 45 PSI </t>
  </si>
  <si>
    <t xml:space="preserve">LLAVE DE ACERO INOXIDABLE DE 2” </t>
  </si>
  <si>
    <t>CODO DE ACERO INOXIDABLE DE 2</t>
  </si>
  <si>
    <t xml:space="preserve">TUBO DE ACERO INOXIDABLE DE 2” </t>
  </si>
  <si>
    <t xml:space="preserve">FILTRO TIPO Y DE ¾ </t>
  </si>
  <si>
    <t xml:space="preserve">TRAMPA TERMODINAMICA DE ¾ </t>
  </si>
  <si>
    <t xml:space="preserve">LLAVE DE PASO DE ¾ EN LINEA DE PURGA </t>
  </si>
  <si>
    <t xml:space="preserve">TORNILLERIA PARA LA TAPA SUPERIOR </t>
  </si>
  <si>
    <t xml:space="preserve">TAPA SUPERIOR </t>
  </si>
  <si>
    <t>BRAZO PARA ABRIR TAPA</t>
  </si>
  <si>
    <t>RUEDAS CON FRENO DE SEGURIDAD</t>
  </si>
  <si>
    <t>VALVULAS</t>
  </si>
  <si>
    <t>TERMOMETRO</t>
  </si>
  <si>
    <t>CONTATOR CON RELEI</t>
  </si>
  <si>
    <t>BANDEJAS</t>
  </si>
  <si>
    <t>SOPORTER DE BANDEJAS</t>
  </si>
  <si>
    <t>CALDERA MARCA 40 BHP MARCA MAINCOL SERIE 1410</t>
  </si>
  <si>
    <t xml:space="preserve">CALDERA MARCA MAINCOLSA MOD. 2004 CAP. 40 BHP </t>
  </si>
  <si>
    <t>CALDERA MARCA MAINCOL MODELO REMANUFACTURADA CHA-43</t>
  </si>
  <si>
    <t>CALDERA MARCA COLMAQUINAS</t>
  </si>
  <si>
    <t xml:space="preserve">BOMBA DE INYECCIÓN DE AGUA PARA LA CALDERA DE 3HP Y 3440 RPMA: </t>
  </si>
  <si>
    <t xml:space="preserve">MOTOR SIEMENS 1 HP A 3440 RPM  </t>
  </si>
  <si>
    <t xml:space="preserve">MOTOR SIEMENS 3 HP A 3440 RPM: </t>
  </si>
  <si>
    <t>CABLE DE ALTA TENSION ENTRE TRANSFORMADOR Y ELECTRODOS.</t>
  </si>
  <si>
    <t>TRANSFORMADOR DE IGNICION 110 A 10.000</t>
  </si>
  <si>
    <t xml:space="preserve">ELECTRODOS DE IGNICIÓN DE 9/16"X6" </t>
  </si>
  <si>
    <t>BOQUILLA DE INYECCIÓN DE COMBUSTIBLE DE 4 GALONES X 30° -3 GALONES X 45°</t>
  </si>
  <si>
    <t xml:space="preserve">IMPELES PARA TUBERÍA DE CALDERA DE 2 ½ </t>
  </si>
  <si>
    <t>FILTRO DE ACPM REDUCCION BUCHING 3/8 A SALIDA 1/4</t>
  </si>
  <si>
    <t xml:space="preserve">MIRILLA DE VIDRIO DE LA TAPA POSTERIOR DE LA CALDERA </t>
  </si>
  <si>
    <t xml:space="preserve">MIRILLA DE VIDRIO Y LLAVES DEL CONTROL DE NIVEL DE AGUA MC DONELL </t>
  </si>
  <si>
    <t>REGISTRO DE HANDHOLE: CONSTA DE CAMBIO DE EMPAQUES.</t>
  </si>
  <si>
    <t>VÁLVULA DE SEGURIDAD DE VAPOR DE 1 1/4"</t>
  </si>
  <si>
    <t xml:space="preserve">CHECK DE 1" X 800 PSI </t>
  </si>
  <si>
    <t xml:space="preserve">LLAVE DE PASO DE 1" </t>
  </si>
  <si>
    <t xml:space="preserve">EMPAQUETADURA PARA HANDHOLE: </t>
  </si>
  <si>
    <t>MOTOR VENTILACION DE 1 HP</t>
  </si>
  <si>
    <t>VALVULA DE PASO DE GAS</t>
  </si>
  <si>
    <t>REGULADOR DE GAS</t>
  </si>
  <si>
    <t>MANOMETRO PARA GAS</t>
  </si>
  <si>
    <t>MANGUERAS DE 3/4 EN ACERO</t>
  </si>
  <si>
    <t xml:space="preserve">ZELENOIDES </t>
  </si>
  <si>
    <t>BUJIA GUARRIK</t>
  </si>
  <si>
    <t>CONTACTORES ELECTRICO DE 220 W</t>
  </si>
  <si>
    <t>SISTEMA ELECTRONICO PARA CALDERA</t>
  </si>
  <si>
    <t>GORRO TIPO CHINO DE CHIMENEA</t>
  </si>
  <si>
    <t>TUBO PARA CHIMENEA</t>
  </si>
  <si>
    <t>VÁLVULA DE SEGURIDAD DE VAPOR 1" X 125 PSI</t>
  </si>
  <si>
    <t>ESTABILIZADOR DE CORRIENTE PARA 220W</t>
  </si>
  <si>
    <t>FOTO CELDAS PARA CALDERA</t>
  </si>
  <si>
    <t>TACOS PARA 220 W</t>
  </si>
  <si>
    <t>BOQUILLA DE INYECCIÓN DE COMBUSTIBLE DE 4 GALONES X 30°</t>
  </si>
  <si>
    <t xml:space="preserve">EMPAQUES PARA REGISTRO DE HANDHOLE </t>
  </si>
  <si>
    <t>COCINAS DE CAMPAÑA MARCA FERREINDUSTRIAL 4 PUESTOS</t>
  </si>
  <si>
    <t>LLAVE DE GAS O VALVULA CON PERRILLA</t>
  </si>
  <si>
    <t>QUEMADOR DOBLE TIPO HERRADURA</t>
  </si>
  <si>
    <t>PARRILLA EN VARILLA DE ½ CUADRADA</t>
  </si>
  <si>
    <t>FLAUTA DE ENCENDIDO</t>
  </si>
  <si>
    <t>BOTONES DE ENCENDIDO</t>
  </si>
  <si>
    <t>MARMITAS CUADRADAS</t>
  </si>
  <si>
    <t xml:space="preserve">LLANTAS </t>
  </si>
  <si>
    <t>ANILLO DE BRONCE PARA UNION</t>
  </si>
  <si>
    <t>ESPARRAGOS</t>
  </si>
  <si>
    <t>KIT TAPAS DE DESAGUE</t>
  </si>
  <si>
    <t>PATAS NIVELADORAS</t>
  </si>
  <si>
    <t>ESTUFA MARCA FERREINDUSTRIAL 4 PUESTOS</t>
  </si>
  <si>
    <t xml:space="preserve">ESTUFA GAS INDUSTRIAL 4 PUESTOS </t>
  </si>
  <si>
    <t xml:space="preserve">ESTUFA GAS INDUSTRIAL 6 PUESTOS </t>
  </si>
  <si>
    <t>ESTUFA GAS INDUSTRIAL 6 PUESTOS MARCA CONCINDINOX</t>
  </si>
  <si>
    <t xml:space="preserve">ESTUFA GAS INDUSTRIAL 4 PUESTOS GENERICA X MOD. 2000 </t>
  </si>
  <si>
    <t xml:space="preserve">ESTUFA GAS INDUSTRIAL 6 PUESTOS MARCA CONCINDINOX  MOD. 2000 </t>
  </si>
  <si>
    <t>MANGUERA DE GAS</t>
  </si>
  <si>
    <t>CODOS EN ACERO</t>
  </si>
  <si>
    <t>HORNO DE GAS 8 PUESTOS MARCA JAVER</t>
  </si>
  <si>
    <t xml:space="preserve">VALVULAS PASO DE GAS </t>
  </si>
  <si>
    <t>TERMOMETRO DE 0 A 350°</t>
  </si>
  <si>
    <t>FLAUTAS O FOGONES</t>
  </si>
  <si>
    <t xml:space="preserve">TAPAS </t>
  </si>
  <si>
    <t>MANGUERA DE PASO DE GAS</t>
  </si>
  <si>
    <t xml:space="preserve">PLANTA GENERADORA A DIESEL MARCA CHEVRON 15KVA </t>
  </si>
  <si>
    <t>PLANTA ELECTRICA MAYOR DE 7.5 GENERADOR POWER SYSTEMS PERKINS OLYMPIAN, MODEL GE</t>
  </si>
  <si>
    <t>PLANTA GENERADORA ELECTRICA MODELO PF28E1 CAPACIDAD 28 KVA/23 SERIE 665</t>
  </si>
  <si>
    <t>PLANTA ELECTRICA MAYOR A 7.5 KVA MARCA DETROIT DIESEL MODELO 440-DR-8035</t>
  </si>
  <si>
    <t>PLANTA GENERADORA A GASOLINA MARCA HONDA</t>
  </si>
  <si>
    <t>PLANTA ELECTRICA SHEJIANG PORTATIL GX2000</t>
  </si>
  <si>
    <t>PLANTA ELECTRICA A GASOLINA H-FORCE 2500 W</t>
  </si>
  <si>
    <t>FILTRO DE ACEITE</t>
  </si>
  <si>
    <t>FILTRO PARA ACPM</t>
  </si>
  <si>
    <t>STOP TRASEROS</t>
  </si>
  <si>
    <t>CONTROLES DE ENCENDIDO</t>
  </si>
  <si>
    <t>CONTROL DE AMPERAGE</t>
  </si>
  <si>
    <t>BUJIAS</t>
  </si>
  <si>
    <t>CABLES DE ALTA</t>
  </si>
  <si>
    <t>TUBO DE ESCAPE</t>
  </si>
  <si>
    <t xml:space="preserve">INYECTOR </t>
  </si>
  <si>
    <t xml:space="preserve">EMPAQUETADURA DE CULATA </t>
  </si>
  <si>
    <t>TORNILLOS INYECTORES</t>
  </si>
  <si>
    <t>TURBINA DE AGUA</t>
  </si>
  <si>
    <t>VENTILADOR</t>
  </si>
  <si>
    <t xml:space="preserve">BENDIX </t>
  </si>
  <si>
    <t xml:space="preserve">INDUCIDO MOTOR DE ARRANQUE </t>
  </si>
  <si>
    <t>BUJES</t>
  </si>
  <si>
    <t xml:space="preserve">AUTOMATICO DE ARRANQUE </t>
  </si>
  <si>
    <t>PORTAESCOBILLAS</t>
  </si>
  <si>
    <t>INDUCIDO ALTERNADOR</t>
  </si>
  <si>
    <t xml:space="preserve">CORONA ALTERNADOR </t>
  </si>
  <si>
    <t>PORTADIODOS</t>
  </si>
  <si>
    <t xml:space="preserve">ARANDELAS 1/2 </t>
  </si>
  <si>
    <t>SUICHE ENCENDIDO</t>
  </si>
  <si>
    <t xml:space="preserve">AMPERIMETRO </t>
  </si>
  <si>
    <t xml:space="preserve">BOMBA DE ACEITE </t>
  </si>
  <si>
    <t xml:space="preserve">TUBO COMBUSTIBLE DE INYECTORES </t>
  </si>
  <si>
    <t xml:space="preserve">CORREA DE VENTILADOR DE ACCESORIOS </t>
  </si>
  <si>
    <t>INDICADOS AMPERIMETRO</t>
  </si>
  <si>
    <t xml:space="preserve">BOMBA DE AGUA </t>
  </si>
  <si>
    <t xml:space="preserve">FILTRO DE AIRE  </t>
  </si>
  <si>
    <t xml:space="preserve">FILTRO DE COMBUSTIBLE </t>
  </si>
  <si>
    <t xml:space="preserve">FILTRO TRAMPA DE COMBUSTIBLE </t>
  </si>
  <si>
    <t xml:space="preserve">RADIADOR </t>
  </si>
  <si>
    <t>TERMINALES Y CONECTORES</t>
  </si>
  <si>
    <t xml:space="preserve">TARJETA ELECTRICA </t>
  </si>
  <si>
    <t>BOMBA</t>
  </si>
  <si>
    <t>EMPAQUES DE BOMBA</t>
  </si>
  <si>
    <t>YOYO</t>
  </si>
  <si>
    <t>INTERRUPTOR DEL MOTOR</t>
  </si>
  <si>
    <t>INTERRUPTOR DE CONTROL DEL SISTEMA DE IGNICON</t>
  </si>
  <si>
    <t>GUARDAS FRONTALES DEL GENERADOR DE LA PLANTA</t>
  </si>
  <si>
    <t>ASPA DEL MOTOR</t>
  </si>
  <si>
    <t>GENERADOR DEL MOTOR</t>
  </si>
  <si>
    <t>CARBURADOR</t>
  </si>
  <si>
    <t xml:space="preserve">BORNE EN COBRE PARA BATERIA DE 1100 AMPERIOS </t>
  </si>
  <si>
    <t>TRASFORMADOR TIPO PEDESTAL DE 112.5 KVA</t>
  </si>
  <si>
    <t>FUSIBLES DE EXPULSION</t>
  </si>
  <si>
    <t xml:space="preserve">CONECTOR DE CABLE DE ENERGIA </t>
  </si>
  <si>
    <t xml:space="preserve">ADAPTADOR FIJADOR DE CONECTORES </t>
  </si>
  <si>
    <t>TRANSFERENCIA MOTORIZADA 315-800 AMP,W/2 LLAVES</t>
  </si>
  <si>
    <t>INTERRUPTOR DE CORRIENTE DE 100 AM</t>
  </si>
  <si>
    <t>INTERRUPTOR DE CORRIENTE DE 220 AM</t>
  </si>
  <si>
    <t>CONECTOR DE CABLE</t>
  </si>
  <si>
    <t xml:space="preserve">VARILLA BAÑO DE COBRE CON GRAPA PUESTA A TIERRA </t>
  </si>
  <si>
    <t xml:space="preserve">TABLERO DE ILUMINACION </t>
  </si>
  <si>
    <t xml:space="preserve">LAMPARA DE LUZ LED DE 40 VOLTIOS </t>
  </si>
  <si>
    <t xml:space="preserve">LAMPARA DE LUZ LED DE 60 VOLTIOS </t>
  </si>
  <si>
    <t xml:space="preserve">LAMPARA DE LUZ LED DE 100 VOLTIOS </t>
  </si>
  <si>
    <t>GUADAÑADORA (GASOLINA) </t>
  </si>
  <si>
    <t>MOD.B45 MOTOR HP 7000 R PM JAPON</t>
  </si>
  <si>
    <r>
      <t>GUADAÑA</t>
    </r>
    <r>
      <rPr>
        <sz val="10"/>
        <rFont val="Arial"/>
        <family val="2"/>
      </rPr>
      <t xml:space="preserve"> </t>
    </r>
    <r>
      <rPr>
        <b/>
        <sz val="10"/>
        <rFont val="Arial"/>
        <family val="2"/>
      </rPr>
      <t>143R2</t>
    </r>
  </si>
  <si>
    <t>GUADAÑADORA HUSQVARNA 143R-II (GASOLINA)</t>
  </si>
  <si>
    <t>MANUBRIO ERGONOMICO DE CONTROLES</t>
  </si>
  <si>
    <t xml:space="preserve">CARBURADOR DE MULTIPLE POSICION </t>
  </si>
  <si>
    <t>TUBO DE ALUMINIO AEROESPACIAL</t>
  </si>
  <si>
    <t xml:space="preserve">PISTON </t>
  </si>
  <si>
    <t xml:space="preserve">ENCENDIDO ELECTRONICO </t>
  </si>
  <si>
    <t>BIELA</t>
  </si>
  <si>
    <t xml:space="preserve">EJE CENTRAL DE ACERO SOLIDO ESTRIADO </t>
  </si>
  <si>
    <t>CAJA DE ENGRANAJE</t>
  </si>
  <si>
    <t>BUJIAS PARA GUADAÑA</t>
  </si>
  <si>
    <t>CUERDA DE ARRANQUE</t>
  </si>
  <si>
    <t>YOYO DE ARRANQUE</t>
  </si>
  <si>
    <t>TANQUE PLASTICO PARA COMBUSTIBLE</t>
  </si>
  <si>
    <t>ANILLOS</t>
  </si>
  <si>
    <t>CULATA</t>
  </si>
  <si>
    <t xml:space="preserve">MOTOR </t>
  </si>
  <si>
    <t xml:space="preserve">CARCASA DE 28 MM </t>
  </si>
  <si>
    <t>ARRANQUE</t>
  </si>
  <si>
    <t>GUAYA DE ACELERACION</t>
  </si>
  <si>
    <t xml:space="preserve">MANDO DE ACELERACION </t>
  </si>
  <si>
    <t>Cuchilla Para Guadaña Guadañadora Pulida</t>
  </si>
  <si>
    <t>Copa Protectora De Tuerca Para Guadañas</t>
  </si>
  <si>
    <t>Yoyo Para Guadaña Husqvarna 143 R2 Bonhoeffer</t>
  </si>
  <si>
    <t>Nylon Corte Guadaña Cable Corte 3.3 Mm Rojo X 46 Metros</t>
  </si>
  <si>
    <t>MOTOBOMBA FICHA TECNICA JEMPP-CEDE4-DIETE-FT0080</t>
  </si>
  <si>
    <t xml:space="preserve">RETENEDORES DE ACEITE </t>
  </si>
  <si>
    <t>VALVULAS DE ADMISION Y ESCAPE</t>
  </si>
  <si>
    <t>ARRANCADOR DEL RETROCESO</t>
  </si>
  <si>
    <t xml:space="preserve">CONJUNTO DE BOMBA DE INYECCION DE COMBUSTIBLE </t>
  </si>
  <si>
    <t>MOTOSIERRA STHEAL MS 382</t>
  </si>
  <si>
    <t>CADENA</t>
  </si>
  <si>
    <t>EMPAQUETADURO DEL CARBURADOR</t>
  </si>
  <si>
    <t xml:space="preserve">BOMBA TRIFASICA </t>
  </si>
  <si>
    <t xml:space="preserve">RODAMIENTOS </t>
  </si>
  <si>
    <t xml:space="preserve">SELLO MECANICO </t>
  </si>
  <si>
    <t>HIDROLAVADORA PORTATIL KARCHER</t>
  </si>
  <si>
    <t xml:space="preserve">FILTRO DE ACEITE  </t>
  </si>
  <si>
    <t xml:space="preserve">CARBURADOR </t>
  </si>
  <si>
    <t>RACOR DE MANGUERA DE PRESEION DE 1/2"</t>
  </si>
  <si>
    <t xml:space="preserve">MANGUERA DE 15 METROS DE PRESION </t>
  </si>
  <si>
    <t xml:space="preserve">PISTOLA DE AGUA DE LAVADO DE ALTA PRESION </t>
  </si>
  <si>
    <t xml:space="preserve">TANQUE METALICO PARA COMBUSTIBLE </t>
  </si>
  <si>
    <t>CUARTO FRIO PARA CONGELACION REFRIGERACION   PF 2938</t>
  </si>
  <si>
    <t>CUARTO FRIO DE CONSERVACION M.G.C. CONSERVACION</t>
  </si>
  <si>
    <t>CUARTO FRIO MARCA FRIGOCOL</t>
  </si>
  <si>
    <t xml:space="preserve">CUARTO FRIO MARCA WESTELL </t>
  </si>
  <si>
    <t>CUARTO FRIO CON ACCESORIOS Usa</t>
  </si>
  <si>
    <t>02-02-02-008-007</t>
  </si>
  <si>
    <t>SERVICIOS DE MANTENIMIENTO, REPARACIÓN E INSTALACIÓN (EXCEPTO SERVICIOS DE CONSTRUCCIÓN)</t>
  </si>
  <si>
    <t>8715621</t>
  </si>
  <si>
    <t>LIMPIEZA DE EVAPORADOR Y CONDENSADOR</t>
  </si>
  <si>
    <t>SERVICIO</t>
  </si>
  <si>
    <t>NO APLICA</t>
  </si>
  <si>
    <t xml:space="preserve">LAVADO GENERAL </t>
  </si>
  <si>
    <t xml:space="preserve"> MANTENIMIENTO VÁLVULA SOLENOIDE </t>
  </si>
  <si>
    <t xml:space="preserve">MANTENIMIENTO DE CONDENSARORA, UNIDAD EVAPORADORA Y CAJA DE CONTROL ELÉCTRICO </t>
  </si>
  <si>
    <t xml:space="preserve">MANTENIMIENTO DEL COMPRESOR DE 2.5 HP </t>
  </si>
  <si>
    <t xml:space="preserve">MANTENIMIENTO DEL FILTRO </t>
  </si>
  <si>
    <t xml:space="preserve">MANTENIMIENTO DE LA PUERTA Y EMPAQUETADURA </t>
  </si>
  <si>
    <t xml:space="preserve">MANTENIMIENTO DE LA CERRADURAS </t>
  </si>
  <si>
    <t>CAMBIO MOTOR DEL EVAPORADOR</t>
  </si>
  <si>
    <t xml:space="preserve">CAMBIO DE LA PUERTA Y EMPAQUETADURA </t>
  </si>
  <si>
    <t>CAMBIO DE EVAPORADOR 3 HP</t>
  </si>
  <si>
    <t>CAMBIO DE GAS REFRIGERANTE R507</t>
  </si>
  <si>
    <t>CAMBIO DE LUCES PILOTO</t>
  </si>
  <si>
    <t>CAMBIO DE CHAPA DE COMPUERTA</t>
  </si>
  <si>
    <t>CAMBIO DE BOMBILLO INTERNO DE ILUMINACION</t>
  </si>
  <si>
    <t xml:space="preserve">CAMBIO DE COMPRESOR DE 2.5 HP </t>
  </si>
  <si>
    <t xml:space="preserve"> MANTENIMIENTO DEL EVAPORADOR. </t>
  </si>
  <si>
    <t xml:space="preserve">CAMBIO DE MOTOR ROTACIÓN DEL EVAPORADOR. </t>
  </si>
  <si>
    <t xml:space="preserve">CAMBIO DEL TERMOSTATO DE ALTA Y BAJA PARA RFMO 49. </t>
  </si>
  <si>
    <t xml:space="preserve"> LIMPIEZA, MEDICION Y APLICACIÓN DE CARGA DE GAS REFIGERANTE</t>
  </si>
  <si>
    <t xml:space="preserve">MANTENIMIENTO DEL CABLEADO </t>
  </si>
  <si>
    <t xml:space="preserve">MANTENIMIENTO DEL TABLERO ELECTRICO DE CONTROL Y POTENCIA </t>
  </si>
  <si>
    <t>AJUSTE DE LOS PARAMETROS DEL CONTROL DE TEMPERATURA ELECTRONICO</t>
  </si>
  <si>
    <t xml:space="preserve">MANTENIMIENTO DE LAS CERRADURAS </t>
  </si>
  <si>
    <t xml:space="preserve">CAMBIO DE ASPAS UNIDAD EVAPORADORA. </t>
  </si>
  <si>
    <t xml:space="preserve">MARMITA COLCOCINAS DE 120 GALONES MOD. 1990 </t>
  </si>
  <si>
    <t>MARMITA COLCOCINAS DE 120 GALONES MOD. 1985</t>
  </si>
  <si>
    <t>8715610</t>
  </si>
  <si>
    <t xml:space="preserve"> MANTENIMIENTO DE LA VALVULA DE SEGURIDAD ¾ PRESION DE APERTURA 45 PSI </t>
  </si>
  <si>
    <t xml:space="preserve">MANTENIMIENTO DE LA LLAVE DE PASO DE 1" EN LA LINEA DE VAPOR </t>
  </si>
  <si>
    <t xml:space="preserve">MANTENIMIENTO DE LA LLAVE DE PASO DE ½ EN LA LINEA DE AGUA </t>
  </si>
  <si>
    <t xml:space="preserve">MANTENIMIENTO DEL FILTRO TIPO Y DE ¾ </t>
  </si>
  <si>
    <t xml:space="preserve">MANTENIIMIENTO DE LA TRAMPA TERMODINAMICA DE ¾ </t>
  </si>
  <si>
    <t>CAMBIO DE VÁLVULAS DE SEGURIDAD</t>
  </si>
  <si>
    <t xml:space="preserve">DESCRIPCIÓN DEL BIEN Y/O EQUIPO:  </t>
  </si>
  <si>
    <t>PLANTA GENERADORA</t>
  </si>
  <si>
    <t>PLANTA ELECTRICA MAYOR DE 7.5 KVA</t>
  </si>
  <si>
    <t xml:space="preserve">SRVICIO DE INSTALACION DE LOS FILTROS DEL COMBUSTIBLE </t>
  </si>
  <si>
    <t xml:space="preserve">SERVICIO CAMBIO DE ACEITE </t>
  </si>
  <si>
    <t xml:space="preserve">REPARACIÓN SISTEMA ELÉCTRICO. </t>
  </si>
  <si>
    <t xml:space="preserve">REPARACIÓN PARTE MECÁNICA. </t>
  </si>
  <si>
    <t xml:space="preserve">CAMBIO DE FILTROS. </t>
  </si>
  <si>
    <t xml:space="preserve">MANTENIMIENTO INYECTORES. </t>
  </si>
  <si>
    <t xml:space="preserve">MANTENIMIENTO BOMBA. </t>
  </si>
  <si>
    <t xml:space="preserve">CAMBIO DE EMPAQUES BOMBA. </t>
  </si>
  <si>
    <t xml:space="preserve">CAMBIO DE ASPAS DEL MOTOR. </t>
  </si>
  <si>
    <t>REPARACIÓN GENERADOR PLANTA</t>
  </si>
  <si>
    <t xml:space="preserve">REPARACIÓN MOTOR PLANTA. </t>
  </si>
  <si>
    <t>MANTENIMIENTO QUE CONSTA DE: LIMPIEZA Y AJUSTE DE MANDO ELECTRICO, MANTENIMIENTO DE REDES ELECTRICAS</t>
  </si>
  <si>
    <t>MANTENIMIENTO QUE CONSTA DE CAMBIO DE FILTROS , AIRE, ACEITE, COMBUSTIBLE</t>
  </si>
  <si>
    <t xml:space="preserve">MANTENIMIENTO DEL ALTERNADOR QUE CONSTA EN REVISION LIMPIEZA DESARMADO ARREGLO DE DAÑOS CAMBIO DE INDUCIDO, CORONA, PORTADIODOS. </t>
  </si>
  <si>
    <t xml:space="preserve">MANTENIMIENTO DEL MOTOR DEARRANQUE QUE CONSTA EN REVISION LIMPIEZA DESARMADO ARREGLO DE DAÑOS CAMBIO DE BENDIX, INDUCIDO, BUJES, AUTOMATICO, ARMADO Y MONTAJE </t>
  </si>
  <si>
    <t>MANTENIMIENTO DEL MOTOR QUE CONSTA DEL SISTEMA DE INYECCION, CAMBIO DE INYECTOR, TUBO DE COMBUSTIBLE, CORREA DE VENTINLADOR.</t>
  </si>
  <si>
    <t>MANTENIMIENTO DEL TABLERO DE INDICADORES Y CAMBIO DE SUICHE DE ENCENDIDO</t>
  </si>
  <si>
    <t>MANTENIMIENTO DEL SISTEMA ELÉCTRICO.</t>
  </si>
  <si>
    <t xml:space="preserve">MANTENIMIENTO DE LAS TARJETAS ELECTRONICA </t>
  </si>
  <si>
    <t>CAMBIO DE EMPAQUES BOMBA.</t>
  </si>
  <si>
    <t xml:space="preserve">MANTENIMIENTO GENERAL DE LA PLANTA ELECTRICA INCLUYE QUE SEA PINTADA </t>
  </si>
  <si>
    <t>MANTENIMIENTO DEL MANDO ELECTRICO QUE CONSISTE EN EL AJUSTE GENERAL  DEL MISMO</t>
  </si>
  <si>
    <t>MANTENIMIENTO SISTEMA DE ENCENDIDO</t>
  </si>
  <si>
    <t>CAMBIO BUJÍA</t>
  </si>
  <si>
    <t>CAMBIO DISPOSITIVO DE ARRANQUE YO-YO</t>
  </si>
  <si>
    <t>MANTENIMIENTO SISTEMA DE CARBURACION</t>
  </si>
  <si>
    <t xml:space="preserve">MANTENIMIENTO SISTEMA DE MOTOR </t>
  </si>
  <si>
    <t xml:space="preserve">MANTENIMIENTO QUE CONSTA DE: LIMPIEZA Y AJUSTE DE MANDO ELECTRICO, MANTENIMIENTO DE REDES ELECTRICAS Y PUESTA EN FUNCIONAMIENTO </t>
  </si>
  <si>
    <t>MANTENIMIETNO CAMBIO DE FUSIBLES, CAMBIO DE CONECTOR DE CABLE DE ENERGIA, CAMBIO DE ADAPTADOR FIJADOR DE CONECTORES</t>
  </si>
  <si>
    <t>AJUSTE REDES DE ELECTRICAS, MANTENIMIETNO DE TABLEROS Y CIRCUITOS DE ELECTRICIDAD, VERIFICACIÓN DE PASO DE CORRIENTE.</t>
  </si>
  <si>
    <t>GUADAÑA</t>
  </si>
  <si>
    <t>CAMBIO DEL MANGO ERGONOMICO DE CONTROLES (SERVICIO)</t>
  </si>
  <si>
    <t xml:space="preserve">MANTENIMIENTO DEL CARBURADOR DE MULTIPLE POSICION </t>
  </si>
  <si>
    <t>CAMBIO DEL TUBO AEROESPACIAL (SERVICIO)</t>
  </si>
  <si>
    <t>MANTENIMIENTO PREVENTIVO MOTOR GUADAÑA</t>
  </si>
  <si>
    <t>CAMBIO DEL PISTON (SERVICIO)</t>
  </si>
  <si>
    <t xml:space="preserve">REVISION - MANTENIMIENTO DEL SISTEMA ELECTRICO (SERVICIO) </t>
  </si>
  <si>
    <t>CAMBIO DE LA BIELA (SERVICIO)</t>
  </si>
  <si>
    <t>CAMBIO DEL EJE CENTRAL ESTRIADO (SERVICIO)</t>
  </si>
  <si>
    <t>MANTENIMIENTO DE LA CAJA DE ENGRANAJE</t>
  </si>
  <si>
    <t>CAMBIO DE BUJIAS</t>
  </si>
  <si>
    <t xml:space="preserve">MANTENIMIENTO SISTEMA DE ENCENDIDO, CAMBIO DE DISPOSITIVO DE ARRANQUE DE YO-YO. </t>
  </si>
  <si>
    <t>MANTENIMIENTO SISTEMA DE ALIMENTACION, CAMBIO DE TANQUE Y FILTRO DE COMBUSTIBLE.</t>
  </si>
  <si>
    <t>MANTENIMIENTO SISTEMA DE ACELERACION CAMBIO DE COMANDO ACELERADOR COMPLETO.</t>
  </si>
  <si>
    <t>MANTENIMIENTO SISTEMA DE ENCENDIDO ARREGLO BOBINAS</t>
  </si>
  <si>
    <t>MANTENIMIENTO SISTEMA DE TRANSMISIÓN ARREGLO ENGRANAJE CON CUÑA</t>
  </si>
  <si>
    <t xml:space="preserve">MANTENIMIENTO SISTEMA DE ENCENDIDO </t>
  </si>
  <si>
    <t xml:space="preserve">MANTENIMIENTO SISTEMA DE ALIMENTACION </t>
  </si>
  <si>
    <t xml:space="preserve">MANTENIMIENTO SISTEMA DE ACELERACION </t>
  </si>
  <si>
    <t xml:space="preserve">MANTENIMIENTO SISTEMA DE TRANSMISIÓN </t>
  </si>
  <si>
    <t>MANTENIMIENTO DEL MANGO ERGONOMICO DE CONTROLES (SERVICIO)</t>
  </si>
  <si>
    <t>MANTENIMIENTO DEL TUBO AEROESPACIAL (SERVICIO)</t>
  </si>
  <si>
    <t>MANTENIMIENTO DEL PISTON (SERVICIO)</t>
  </si>
  <si>
    <t xml:space="preserve">CAMBIO E INSTALACION DEL TANQUE Y FILTRO DE COMBUSTIBLE. AL SISTEMA DE ALIMENTACIÓN </t>
  </si>
  <si>
    <t>CAMBIO DE ANILLOS</t>
  </si>
  <si>
    <t>CAMBIO DE CULATA</t>
  </si>
  <si>
    <t>CAMBIO E INSTALACION DE LA CAJA DE ENGRANAJE DEL SISTEMA DE TRANSMISIÓN</t>
  </si>
  <si>
    <t xml:space="preserve">MANTENIMIENTO SISTEMA DE CORTE </t>
  </si>
  <si>
    <t xml:space="preserve">MANTENIMIENTO  DEL SISTEMA DE ARRANQUE </t>
  </si>
  <si>
    <t xml:space="preserve">CAMBIO DE RETENEDORES DE ACEITE </t>
  </si>
  <si>
    <t xml:space="preserve">MANTENIMIENTO DE VALVULAS DE ADMISION </t>
  </si>
  <si>
    <t>MANTENIMIENTO DE VALVULAS DE ESCAPE</t>
  </si>
  <si>
    <t xml:space="preserve">MANTENIMIENTO DEL MOTOR DE ARRANQUE </t>
  </si>
  <si>
    <t xml:space="preserve">MANTENIMIENTO CONJUNTO DE BOMBA DE INYECCION DE COMBUSTIBLE </t>
  </si>
  <si>
    <t>MANTENIMIENTO QUE CONSTA DE: LIMPIEZA Y AJUSTE DE MANDO ELECTRICO</t>
  </si>
  <si>
    <t>MANTENIMIENTO QUE CONSTA DE: CAMBIO DE RODAMIENTOS, SELLO MECANICO, FILTRO DE ACEITE, CAMBIO DE MANGUERA, PISTOLA DE AGUA Y TANQUE DE COMBUSTIBLE</t>
  </si>
  <si>
    <t>BOMBA TRIFASICA</t>
  </si>
  <si>
    <t>MANTENIMIENTO QUE CONSTA DE: LIMPIEZA Y AJUSTE DE MANDO ELECTRICO, CAMBIO DE RODAMIENTOS Y SELLO MECANICO</t>
  </si>
  <si>
    <t xml:space="preserve">ESTUFA GAS INDUSTRIAL 6 PUESTOS MARCA COCINDINOX MOD. 2000 </t>
  </si>
  <si>
    <t xml:space="preserve"> CAMBIO DE VÁLVULAS. </t>
  </si>
  <si>
    <t xml:space="preserve"> CAMBIO DE QUEMADORES. </t>
  </si>
  <si>
    <t xml:space="preserve"> MANTENIMIENTO GENERAL. (PREVENTIVO) </t>
  </si>
  <si>
    <t xml:space="preserve"> DESMONTAJE DE LOS QUEMADORES, REVISION Y MANTENIMIENTO </t>
  </si>
  <si>
    <t xml:space="preserve">INSTALACION DE LAS VALVULAS DE CORTE DEL GAS INCLUYENDO LAS PERILLAS EN ALUMINIO </t>
  </si>
  <si>
    <t>MANTENIMIENTO GENERAL QUE CONSTA DE: LAVADO QUIMICO GENERAL E INSTALACION DE REPUESTOS.</t>
  </si>
  <si>
    <t>MANTENIMIENTO CONSTA DE: LAVADO QUIMICO PARTE INTERNA Y EXTERNA</t>
  </si>
  <si>
    <t>MANTENIMIENTO DE CUERPO VALVULAS</t>
  </si>
  <si>
    <t xml:space="preserve">MANTENIMIENTO DE ELECTRODOS DE IGNICION </t>
  </si>
  <si>
    <t>MANTENIMIENTO DE TERMOSTATO</t>
  </si>
  <si>
    <t>MANTENIMIENTO DE FLAUTAS</t>
  </si>
  <si>
    <t>MANTENIMIENTO LAVADO INTERNO DE LA CALDERA PARA REMOVER LA INCRUSTACIÓN DE LOS TUBOS</t>
  </si>
  <si>
    <t xml:space="preserve">MANTENIMIENTO DEL TRANSFORMADOR DE IGNICION 110 A 10.000 </t>
  </si>
  <si>
    <t>MANTENIMIENTO DE LOS ELECTRODOS DE IGNICIÓN DE 9/16"X6"</t>
  </si>
  <si>
    <t>MANTENIMIENTO DE LA BOQUILLA DE INYECCIÓN DE COMBUSTIBLE DE 4 GALONES X 30°</t>
  </si>
  <si>
    <t xml:space="preserve">MANTENIMIENTO DE IMPELES PARA TUBERÍA DE CALDERA DE 2 ½ </t>
  </si>
  <si>
    <t xml:space="preserve">MANTENIMIENTO DE LA MIRILLA DE VIDRIO Y LLAVES DEL CONTROL DE NIVEL DE AGUA MC DONELL </t>
  </si>
  <si>
    <t>MANTENIMIENTO DEL REGISTRO DE HANDHOLE : CONSTA DE CAMBIO DE EMPAQUES.</t>
  </si>
  <si>
    <t xml:space="preserve">MANTENIMIENTO DE LA VÁLVULA DE SEGURIDAD DE VAPOR DE 1 1/4" </t>
  </si>
  <si>
    <t xml:space="preserve">MANTENIMIENTO DEL CHECK DE 1" X 800 PSI </t>
  </si>
  <si>
    <t>MANTENIMIENTO Y REACONDICIONAMIENTO DE RED DE ALIMENTACIÓN DE AGUA</t>
  </si>
  <si>
    <t>MANTENIMIENTO DE MAGDONELL</t>
  </si>
  <si>
    <t>SERVICIO </t>
  </si>
  <si>
    <t xml:space="preserve">REPARACIÓN PARTE ELÉCTRICA. </t>
  </si>
  <si>
    <t xml:space="preserve">CARGA DE REFRIGERANTE. </t>
  </si>
  <si>
    <t xml:space="preserve">MANTENIMIENTO GENERAL QUE INCLUTA: AJUSTE DE LA TORNILLERIA, CABLEADO, CONTROL Y POTENCIA  DE TEMPERATURA ELECTRONICO </t>
  </si>
  <si>
    <t>MEMBRETE DE LA ENTIDAD COTIZANTE</t>
  </si>
  <si>
    <t>COTIZACIÓN PARA ESTUDIOS DE MERCADO</t>
  </si>
  <si>
    <t xml:space="preserve">FECHA: </t>
  </si>
  <si>
    <t xml:space="preserve">EMPRESA:     </t>
  </si>
  <si>
    <t xml:space="preserve">REPRESENTANTE LEGAL: </t>
  </si>
  <si>
    <t xml:space="preserve">NIT:     </t>
  </si>
  <si>
    <t xml:space="preserve">DIRECCION:      </t>
  </si>
  <si>
    <t xml:space="preserve">TELEFONOS Y FAX: </t>
  </si>
  <si>
    <t xml:space="preserve">E-MAIL:   </t>
  </si>
  <si>
    <t>VIGENCIA DE COTIZACIÓN: (3) (MESES)</t>
  </si>
  <si>
    <t>MANTENIMIENTO EQUIPO FIJO INGENIEROS</t>
  </si>
  <si>
    <t xml:space="preserve">MAYORISTA (  )        MINORISTA (  )        </t>
  </si>
  <si>
    <t xml:space="preserve">ACTIVIDAD SOCIAL: FABRICANTE  (   )     DISTRIBUIDOR  (    )        COMERCIALIZADOR (   ) PRESTADOR DE SERVICIO (   ) </t>
  </si>
  <si>
    <t>REPUESTOS EQUIPO FIJO INGENIEROS UNIDADES</t>
  </si>
  <si>
    <t>OBSERVACIONES DEL PROVEEDOR</t>
  </si>
  <si>
    <r>
      <t>CUMPLE CON LAS ESPECIFICACIONES TECNICAS ADJUNTA</t>
    </r>
    <r>
      <rPr>
        <sz val="11"/>
        <color indexed="8"/>
        <rFont val="Arial"/>
        <family val="2"/>
      </rPr>
      <t xml:space="preserve">   SI____    NO____ </t>
    </r>
  </si>
  <si>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</si>
  <si>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VALOR COTIZADO DE ACUERDO CON LA FORMA DE PAGO (ESPECIFICAR VALOR NUMERICO)</t>
  </si>
  <si>
    <t>No.</t>
  </si>
  <si>
    <t>INFORMACIÓN ADICIONAL</t>
  </si>
  <si>
    <t>TIEMPO  DE EJECUCIÒN</t>
  </si>
  <si>
    <t>HASTA EL  02 DE DECIEMBRE 2024</t>
  </si>
  <si>
    <t>El suscrito representante legal hace constar que conoce y acepta los términos de la presente solicitud de cotización y en especial  que los servicios cotizados cumplen con las especificaciones técnicas y las unidades de medida requeridas por el  MDN - EJÉRCITO NACIONAL - CENTRAL ADMINISTRATIVA Y CONTABLE BUCARAMANGA</t>
  </si>
  <si>
    <t>UNIDAD</t>
  </si>
  <si>
    <t xml:space="preserve">CENTRO LOGISTICO </t>
  </si>
  <si>
    <t>BATALLÓN DE SERVICIO NO. 5 MERCEDES ABREGO BASPC5</t>
  </si>
  <si>
    <t>BUCARAMANGA</t>
  </si>
  <si>
    <t>BATALLÓN DE INFANTERÍA NO. 14 ANTONIO RICAURTE BIRIC</t>
  </si>
  <si>
    <t>BATALLÓN DE  MOVILIDAD Y MANIOBRA NO, 2  BMMA2</t>
  </si>
  <si>
    <t>BATALLÓN DE ARTILLERÍA N° 5 “CT. JOSÉ ANTONIO GALÁN”  BAACA5</t>
  </si>
  <si>
    <t>SOCORRO</t>
  </si>
  <si>
    <t>BATALLÓN DE INFANTERÍA NO. 40 “CR. LUCIANO D’LHUYAR” BILUD40</t>
  </si>
  <si>
    <t>SAN VICENTE DE CHUICURI</t>
  </si>
  <si>
    <t>BATALLÓN DE INSTRUCCIÓN, ENTRENAMIENTO Y REENTRENAMIENTO NO.5 BITER5</t>
  </si>
  <si>
    <t>AGUACHICA</t>
  </si>
  <si>
    <t xml:space="preserve">BATALLÓN DE INFANTERÍA NO.41 GR. RAFAEL REYES BIREY  </t>
  </si>
  <si>
    <t>CIMITARRA</t>
  </si>
  <si>
    <t>BATALLÓN DE INGENIEROS DE DESMINADO HUMANITARIO NO. 3 BIDEH3</t>
  </si>
  <si>
    <t>SANTA ROSA SUR DE BOLIVAR</t>
  </si>
  <si>
    <t>BATALLÓN DE ARTILLERÍA DE DEFENSA ANTIÁEREA NO. 2 "NUEVA GRANADA"   BAADA2</t>
  </si>
  <si>
    <t>BARRANCABERMEJA</t>
  </si>
  <si>
    <t>BATALLÓN DE SELVA NO.48 BASRO48</t>
  </si>
  <si>
    <t>BASPC5
BUCARAMANGA</t>
  </si>
  <si>
    <t>BAACA5
SOCORRO</t>
  </si>
  <si>
    <t>BILUD
SAN VICENTE DE CHUICURI</t>
  </si>
  <si>
    <t xml:space="preserve">UBICACIÓN Y LUGAR DEL SERVICIO </t>
  </si>
  <si>
    <t>LUGAR DE ENTREGA: Los bienes objetos del proceso de contratación, deberán ser entregados en el almacen de intendencia del respectivo centro logistico y el servicio en su lugar de ubicaciòn</t>
  </si>
  <si>
    <r>
      <t xml:space="preserve">INSTRUCCIONES: 
1. La cotización deberá entregarse a más tardar el día  24 DE ABRIL DE 2024 antes de las 18:00 horas.
2. Al momento de diligenciar el campo actividad social, deberá marcar con x la opción relacionada con el objeto a cotizar.
3. El Representante Legal debe ser quien firme la Cotización.
4. Cualquier observación o aclaración a la cotización Adicional a las condiciones técnicas, deben plasmarla en el cuadro de “observaciones”.
5. Las ficha técnica esta adjunta a  este formato para verificacion detallada de las especificaciones tecnicas de los elementos requeridos por la CENAC BUCARAMANGA
Atentamente,
</t>
    </r>
    <r>
      <rPr>
        <sz val="11"/>
        <color indexed="10"/>
        <rFont val="Arial"/>
        <family val="2"/>
      </rPr>
      <t>XXXXXXXXXXXXXXXXXXXXXXXXXXXXXXXX                                                                                    ________________________________________ 
Firma del Representante Legal de  la Empresa Cotizante</t>
    </r>
  </si>
  <si>
    <t>* El contratista debe certificar el compromiso de realizar el cambio o reemplazo de los materiales o elementos que presenten defectos de fabricación o mala calidad detectados por el supervisor de conformidad con los términos de la garantía técnica requerida.</t>
  </si>
  <si>
    <t>* El oferente debe certificar que los bienes estarán sujetos a pruebas; estas se realizarán en coordinación con el supervisor del contrato. La Entidad podrá rechazar los bienes si no se ajustan a las especificaciones técnicas requeridas. En estos casos, el contratista rectificará o reemplazará el bien o bienes rechazados o cualquier parte de el para que se ajuste a las especificaciones, y se deberán repetir las pruebas.
Igualmente, el oferente debe certificar que las pruebas se realizarán en el sitio de entrega. Los bienes y demás deberán entregarse con el respectivo inventario de los elementos que lo componen</t>
  </si>
  <si>
    <r>
      <rPr>
        <b/>
        <sz val="11"/>
        <color indexed="8"/>
        <rFont val="Arial"/>
        <family val="2"/>
      </rPr>
      <t xml:space="preserve">Especificaciones Técnicas Adicionales </t>
    </r>
    <r>
      <rPr>
        <sz val="11"/>
        <color indexed="8"/>
        <rFont val="Arial"/>
        <family val="2"/>
      </rPr>
      <t xml:space="preserve">
* El posible oferente debera certificar que los bienes a suministrar cumplen con las especificaciones técnicas minimas requeridas. 
* El oferente debe certificar por escrito y firmado por el representante legal que todos los bienes entregados serán nuevos, originales, de primera calidad, libres de defectos e imperfecciones, de marcas reconocidas en el mercado y con su respectivo manual en el idioma español. Cada uno de los productos a entregar debe ser entregado en las formas, dimensiones y características originales de fábrica, debidamente marcadas y embaladas.
La entidad no aceptará elementos de segunda mano, remanufacturados o defectuosos, razón a la cual se exigirán productos de empaque original.
* El posible oferente debera designar a una persona para que realice la entrega de los pedidos en el respectivo almacén de intendencia, así mismo los bienes deberán llegar en su empaque original, sin presentar ningún tipo de daño.
* El lugar de prestación de los servicios, para la realización de los mantenimientos será en la ubicación de la unidad de acuerdo a numeral 3.5 Lugar de entrega.</t>
    </r>
  </si>
  <si>
    <t>CANT</t>
  </si>
  <si>
    <t>VR. UNITARIO</t>
  </si>
  <si>
    <t>VR. IVA</t>
  </si>
  <si>
    <t>VR. UNITARIO
+ IVA</t>
  </si>
  <si>
    <t>VR. TOTAL</t>
  </si>
  <si>
    <t xml:space="preserve">ACTIVIDAD SOCIAL: FABRICANTE  (   )   DISTRIBUIDOR  (    )  COMERCIALIZADOR (   ) PRESTADOR DE SERVICIO (   ) </t>
  </si>
  <si>
    <t>BAADA2
BARRANCABERMEJA</t>
  </si>
  <si>
    <t>PLANTA ELECTRICA POPPLUS MOD.PP25</t>
  </si>
  <si>
    <t>PLANTA ELECTRICA MARCA ENDRES</t>
  </si>
  <si>
    <t>PLANTA GENERADORA YAMAHA</t>
  </si>
  <si>
    <t>PLANTA ELÉCTRICA MONOFÁSICA  7.5 KVA</t>
  </si>
  <si>
    <r>
      <t xml:space="preserve">INSTRUCCIONES: 
1. Al momento de diligenciar el campo actividad social, deberá marcar con x la opción relacionada con el objeto a cotizar.
2. El Representante Legal debe ser quien firme la Cotización.
3. Cualquier observación o aclaración a la cotización Adicional a las condiciones técnicas, deben plasmarla en el cuadro de “observaciones”.
4. Las ficha técnica esta adjunta a  este formato para verificacion detallada de las especificaciones tecnicas de los elementos requeridos por la CENAC BUCARAMANGA.
5. Diligenciar en su totalidad el cuadro formas de pago ya que es un requisito obligatorio
Atentamente,
</t>
    </r>
    <r>
      <rPr>
        <sz val="11"/>
        <color indexed="10"/>
        <rFont val="Arial"/>
        <family val="2"/>
      </rPr>
      <t>XXXXXXXXXXXXXXXXXXXXXXXXXXXXXXXX                                                                                    ________________________________________ 
Firma del Representante Legal de  la Empresa Cotizante</t>
    </r>
  </si>
  <si>
    <r>
      <t xml:space="preserve">INSTRUCCIONES: 
1. Al momento de diligenciar el campo actividad social, deberá marcar con x la opción relacionada con el objeto a cotizar.
2. El Representante Legal debe ser quien firme la Cotización.
3. Cualquier observación o aclaración a la cotización Adicional a las condiciones técnicas, deben plasmarla en el cuadro de “observaciones”.
4. Las ficha técnica esta adjunta a  este formato para verificacion detallada de las especificaciones tecnicas de los elementos requeridos por la CENAC BUCARAMANGA.
5. Diligenciar en su totalidad el cuadro formas de pago ya que es un requisito obligatorio
Atentamente,
</t>
    </r>
    <r>
      <rPr>
        <sz val="11"/>
        <color indexed="10"/>
        <rFont val="Arial"/>
        <family val="2"/>
      </rPr>
      <t>XXXXXXXXXXXXXXXXXXXXXXXXXXXXXXXX                                                                                    ________________________________________ 
Firma del Representante Legal de  la Empresa Cotizante</t>
    </r>
  </si>
  <si>
    <t>HASTA EL  30 DE OCTUBRE 2025</t>
  </si>
  <si>
    <t>ELECTRICA CHEVRON MOTOR 105120301235 HATZ MIN-1180</t>
  </si>
  <si>
    <t>BIRIC</t>
  </si>
  <si>
    <t>ELECTRICA DE 5 KVA</t>
  </si>
  <si>
    <t>PLANTA ELECTRICA CIRMAG 8GF-LDEF CABINADA DIESEL</t>
  </si>
  <si>
    <t>BITER5</t>
  </si>
  <si>
    <t>BS1525 PLANTA</t>
  </si>
  <si>
    <t>PLANTA ELECTRICA 110V</t>
  </si>
  <si>
    <t>BIREY 41</t>
  </si>
  <si>
    <t>ELECTRICA-FIJA MAYOR A 75 KW EJC-BR05-TJ-00004</t>
  </si>
  <si>
    <t>BAACA5</t>
  </si>
  <si>
    <t>1543676 PLANTA ELECT</t>
  </si>
  <si>
    <t>PLANTA ELECTRICA A GASOLINA H-FORCE 2500 KVA</t>
  </si>
  <si>
    <t>BILUD</t>
  </si>
  <si>
    <t>DIESEL 6000 WATIOS</t>
  </si>
  <si>
    <t>BAADA2/S-DOMING</t>
  </si>
  <si>
    <t>BASRO48</t>
  </si>
  <si>
    <t>ELECTRICA 100 KVA RJ5133B505589Y SERIE 1114</t>
  </si>
  <si>
    <t>ELECTRICA</t>
  </si>
  <si>
    <t>BIDEH3</t>
  </si>
  <si>
    <t>ELECTRICA PORTATIL JEMPP-CEDE4-DIETE-FT0046</t>
  </si>
  <si>
    <t>PLANTA GENERADORA ELECTRICA</t>
  </si>
  <si>
    <t>MODELO PF28E1 CAPACIDAD 28 KVA/23 SERIE 665</t>
  </si>
  <si>
    <t>GENERADOR POWER SYSTEMS PERKINS OLYMPIAN, MODEL GE</t>
  </si>
  <si>
    <t>BMMA2</t>
  </si>
  <si>
    <t>BASPC</t>
  </si>
  <si>
    <t>NOMBRE</t>
  </si>
  <si>
    <t>REFERENCIA</t>
  </si>
  <si>
    <t>VR CONTABLE</t>
  </si>
  <si>
    <t>* PLANTA GENERADORA
* GENERADOR PORTATIL EU22001ESP.TECNICAS MOTOR DUPLE</t>
  </si>
  <si>
    <r>
      <t xml:space="preserve">CONTENEDOR DE 40 PIES METALICO 
- EN ACERO CORTEN </t>
    </r>
    <r>
      <rPr>
        <sz val="10"/>
        <color indexed="10"/>
        <rFont val="Arial"/>
        <family val="2"/>
      </rPr>
      <t xml:space="preserve">O ACERO GALVANIZADO
-  </t>
    </r>
    <r>
      <rPr>
        <sz val="10"/>
        <rFont val="Arial"/>
        <family val="2"/>
      </rPr>
      <t>CALIBRE ENTRE 14</t>
    </r>
    <r>
      <rPr>
        <sz val="10"/>
        <color indexed="10"/>
        <rFont val="Arial"/>
        <family val="2"/>
      </rPr>
      <t xml:space="preserve"> Y 16
</t>
    </r>
    <r>
      <rPr>
        <sz val="10"/>
        <rFont val="Arial"/>
        <family val="2"/>
      </rPr>
      <t>- PINTURA EPÒXICOS ANTICORRESIVOS Y CAPA DE ACABADO DE POLIURETANO   
-  COMPUESTO POR UNA PUERTA PEATONAL DE (80-90 CM DE ANCHO) 2 VENTANAS DE ALUMINIO</t>
    </r>
    <r>
      <rPr>
        <sz val="10"/>
        <color indexed="10"/>
        <rFont val="Arial"/>
        <family val="2"/>
      </rPr>
      <t xml:space="preserve"> O PVC</t>
    </r>
    <r>
      <rPr>
        <sz val="10"/>
        <rFont val="Arial"/>
        <family val="2"/>
      </rPr>
      <t xml:space="preserve"> (60X60 CM  )
-  PLATAFORMA DE CARGA MAXIMA BRUTA (CONTAINER + CARGA) 30,480 KG (67,200LB)                                                       CARGA UTIL (SOLO LA CARGA) 26,500-7000 KG . CAPACIDAD DE CARGA PISO (UNIFORME) 3,000-4800/KG/M.  PUNTO DE CARGA CONCENTRADA  (EJE. MONTACARGAS) SOPORTA 5,000-7000 KG POR (EJE EN AREAS REFORZADAS)
                                       </t>
    </r>
  </si>
  <si>
    <t>EQUIPO DE TRANSPORTES - REPUESTOS</t>
  </si>
  <si>
    <r>
      <rPr>
        <b/>
        <sz val="11"/>
        <color indexed="8"/>
        <rFont val="Arial"/>
        <family val="2"/>
      </rPr>
      <t xml:space="preserve">Especificaciones Técnicas Adicionales </t>
    </r>
    <r>
      <rPr>
        <sz val="11"/>
        <color indexed="8"/>
        <rFont val="Arial"/>
        <family val="2"/>
      </rPr>
      <t xml:space="preserve">
* El posible oferente debera certificar las dimensiones del conenedor, material y peso</t>
    </r>
  </si>
  <si>
    <t>* El oferente deberá garantizar y certificar mediante carta de compromiso o documento independiente que realizara un plano de como va adecuar el contener sin ningun costo.</t>
  </si>
  <si>
    <t>* El oferente adjudicatario al momento de tramitar el pago en coordinacion con el  supervisor del contrato, se compromete a presentar el respectivo paz y salvo con el establecimiento con el cual tiene vínculo comercial para la ejecución del contrato procedente de este proceso.</t>
  </si>
  <si>
    <t>* El oferente se compromete a ubicar el container en la ciudad de Cucuta de acuerdo a contrato con toda la adecuaciòn y traslado sin incremento de costos.</t>
  </si>
  <si>
    <t>BRCNA2</t>
  </si>
  <si>
    <t>CUCUTA NORTE DE SANTANDER</t>
  </si>
  <si>
    <t>MANTENIMIENTO - ADECUACION E INSTALACION</t>
  </si>
  <si>
    <r>
      <t>ADECUACION E INTALACION DE ARCHIVO RODANTE MECANICO DE  11,71m x 1.20m x 2.25m, compuesto por 2 (dos) módulos fijos de 0.48m con 1 (una) unidad de consulta cada uno,
uno fijo doble de 0.85m con 2 (dos) unidades de consulta y 10 (diez) módulos móviles de 0.85 con 2 (dos) unidades de consulta cada uno, para un total de 24 unidades de consulta. Comprende estantes de 1.09 x 0.41 x 2.20 de alto, con laterales, pisos, techo y 8 (ocho) entrepaños graduables, para 7 (siete) espacios útiles, con sus respectivos refuerzos, dos puertas de 0.70 y decorados fabricados en lamina cold rolled cal. 22 Terminado en pintura electroestática color a elegir.
Carros fabricados en ángulo de 1 1/2” x 1/8”; rieles en ángulo de 1 1/4” x 1/8”, sistema de desplazamiento con ruedas maquinadas con rodamiento esferado SKF, sistema de arrastre compuesto por piñón de 3” en hierro, cadena de acero y su respectivo volante.
Instalaciòn y Adecuaciòn de 8 Orejas o agarraderas para el traslado y/o anclaje.</t>
    </r>
    <r>
      <rPr>
        <sz val="10"/>
        <rFont val="Arial"/>
        <family val="2"/>
      </rPr>
      <t xml:space="preserve"> 5,000-7000 KG POR (EJE EN AREAS REFORZADAS)
                                       </t>
    </r>
  </si>
  <si>
    <t xml:space="preserve">Colocar: -MEDIDAS DEL CONTAINER-
- OREJAS, AGARRADERAS PARA TRASLADO SI O NO Y/O ANCLAJE
-TIPO DE MATERIAL, CALIBRE
- TIPO DE PINTURA
TIPO Y CANTIDAD DE PUERTAS, VENTANAS
- EL PESO QUE SOPORTA LA PLATAFORMA, ETC TODAS LAS EPECIFICACIONES TECNICAS POSIBLES EN CUANTO  AL CONTAINER QUE ENCAJE EN EL RUBRO DE REPUESTOS
- </t>
  </si>
  <si>
    <t xml:space="preserve">DESCRIPCION CLARA COMO SERVICIO  QUE ENCAJE SOLO EN ESTE RUBRO DE MANTENIMIENTO O ADECUACION O INSTALACION, </t>
  </si>
  <si>
    <t>A-02-01-01-004-009</t>
  </si>
  <si>
    <t>A-02-02-02-008-007</t>
  </si>
  <si>
    <t>Structure INC SAS NIT: 901400098</t>
  </si>
  <si>
    <r>
      <rPr>
        <b/>
        <sz val="12"/>
        <rFont val="Arial Narrow"/>
        <family val="2"/>
      </rPr>
      <t xml:space="preserve">CONTENEDOR DE 40 PIES METALICO COMPUESTO POR UNA PUERTA PEATONAL DE (80-90 CM DE ANCHO) </t>
    </r>
    <r>
      <rPr>
        <sz val="12"/>
        <rFont val="Arial Narrow"/>
        <family val="2"/>
      </rPr>
      <t xml:space="preserve">
- EN ACERO CORTEN </t>
    </r>
    <r>
      <rPr>
        <sz val="12"/>
        <color indexed="10"/>
        <rFont val="Arial Narrow"/>
        <family val="2"/>
      </rPr>
      <t xml:space="preserve">
</t>
    </r>
    <r>
      <rPr>
        <sz val="12"/>
        <rFont val="Arial Narrow"/>
        <family val="2"/>
      </rPr>
      <t xml:space="preserve">- PINTURA EPÒXICOS ANTICORRESIVOS 
-  BASE DE SOPORTE MAXIMA BRUTA (CONTAINER + CARGA) 30,480 KG (67,200LB)                                                       - CARGA UTIL (SOLO LA CARGA) 26,500-7000 KG . 
- CAPACIDAD DE CARGA PISO (UNIFORME) 3,000-4800/KG/M.               </t>
    </r>
  </si>
  <si>
    <r>
      <rPr>
        <b/>
        <sz val="12"/>
        <rFont val="Arial Narrow"/>
        <family val="2"/>
      </rPr>
      <t>ADECUACION E INTALACION DE ARCHIVO MECANICO DE  11,71m x 1.20m x 2.25m.</t>
    </r>
    <r>
      <rPr>
        <sz val="12"/>
        <rFont val="Arial Narrow"/>
        <family val="2"/>
      </rPr>
      <t xml:space="preserve">
Compuesto por 2 (dos) módulos fijos de 0.48m con 1 (una) unidad de consulta cada uno, uno fijo doble de 0.85m con 2 (dos) unidades de consulta y 10 (diez) módulos fijos de 0.85 con 2 (dos) unidades de consulta cada uno, para un total de 24 unidades de consulta. Comprende estantes de 1.09 x 0.41 x 2.20 de alto, con laterales, pisos, techo y 8 (ocho) entrepaños graduables, para 7 (siete) espacios útiles, terminado en pintura electroestática color a elegir.
Instalaciòn y Adecuaciòn de 8 Orejas o agarraderas para el traslado y/o anclaje. 5,000-7000 KG POR (EJE EN AREAS REFORZADAS)                                     </t>
    </r>
  </si>
  <si>
    <t xml:space="preserve">ANALISIS DE COTIZACIONES </t>
  </si>
  <si>
    <t xml:space="preserve">  GLOGISTICS SAS NIT:     901.400.098-6</t>
  </si>
  <si>
    <t>MULTISUMINISTROS MYD SAS NIT : 900 988 370 - 5</t>
  </si>
  <si>
    <t>Enelect`s LTDA. NIT: 900265704</t>
  </si>
  <si>
    <t xml:space="preserve">ANALISIS DE PRECIOS </t>
  </si>
  <si>
    <t>PROMEDIO (2) ENTRE MENOR  Y MEDIA GEOMETRICA</t>
  </si>
  <si>
    <t>DESVIACION PROMEDIO Y PROMEDIO (2)</t>
  </si>
  <si>
    <t>% DISPERSIÓN</t>
  </si>
  <si>
    <t>VALOR DE REFERENCIA</t>
  </si>
  <si>
    <t>CRITERIO</t>
  </si>
  <si>
    <t>VALOR DE REFERENCIA REDONDEADO</t>
  </si>
  <si>
    <t>VALOR NECESIDAD</t>
  </si>
  <si>
    <t xml:space="preserve">MENOR VALOR COTIZADO </t>
  </si>
  <si>
    <t xml:space="preserve">MAYOR VALOR  COTIZADO </t>
  </si>
  <si>
    <t xml:space="preserve">PROMEDIO COTIZADO </t>
  </si>
  <si>
    <t xml:space="preserve">MEDIANA COTIZADO </t>
  </si>
  <si>
    <t xml:space="preserve">MEDIA GEOMETRICA COTIZADO </t>
  </si>
  <si>
    <t>MENOR VALOR</t>
  </si>
  <si>
    <t xml:space="preserve">VALOR DE REFERENCIA INCLUIDO IVA </t>
  </si>
  <si>
    <t xml:space="preserve">CANTIDAD REQUERIDA </t>
  </si>
  <si>
    <t xml:space="preserve">PRECIO DE REFERENCIA INCLUIDO IVA MAXIMO A OFERTAR - CUBRIMIENTO DEL 100% DE LA NECESIDAD REQUERIDA POR LA UNIDAD </t>
  </si>
  <si>
    <t xml:space="preserve">PRESUPUESTO ASIGNADO CDP  8025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</si>
</sst>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00\ _P_t_s_-;\-* #,##0.00\ _P_t_s_-;_-* &quot;-&quot;??\ _P_t_s_-;_-@_-"/>
    <numFmt numFmtId="166" formatCode="_-* #,##0\ _€_-;\-* #,##0\ _€_-;_-* &quot;-&quot;??\ _€_-;_-@_-"/>
    <numFmt numFmtId="167" formatCode="_ [$€-2]\ * #,##0.00_ ;_ [$€-2]\ * \-#,##0.00_ ;_ [$€-2]\ * &quot;-&quot;??_ "/>
  </numFmts>
  <fonts count="40">
    <font>
      <sz val="10"/>
      <name val="Arial"/>
      <family val="2"/>
    </font>
    <font>
      <sz val="11"/>
      <color indexed="8"/>
      <name val="Calibri"/>
      <family val="2"/>
    </font>
    <font>
      <sz val="10"/>
      <name val="Arial"/>
      <family val="2"/>
    </font>
    <font>
      <b/>
      <sz val="10"/>
      <name val="Arial"/>
      <family val="2"/>
    </font>
    <font>
      <b/>
      <sz val="6"/>
      <name val="Arial"/>
      <family val="2"/>
    </font>
    <font>
      <sz val="6"/>
      <name val="Arial"/>
      <family val="2"/>
    </font>
    <font>
      <b/>
      <sz val="10"/>
      <color indexed="10"/>
      <name val="Arial"/>
      <family val="2"/>
    </font>
    <font>
      <b/>
      <sz val="14"/>
      <name val="Arial"/>
      <family val="2"/>
    </font>
    <font>
      <sz val="11"/>
      <color indexed="8"/>
      <name val="Arial"/>
      <family val="2"/>
    </font>
    <font>
      <b/>
      <sz val="11"/>
      <color indexed="8"/>
      <name val="Arial"/>
      <family val="2"/>
    </font>
    <font>
      <sz val="11"/>
      <color indexed="10"/>
      <name val="Arial"/>
      <family val="2"/>
    </font>
    <font>
      <i/>
      <sz val="11"/>
      <name val="Arial"/>
      <family val="2"/>
    </font>
    <font>
      <sz val="8"/>
      <name val="Arial"/>
      <family val="2"/>
    </font>
    <font>
      <sz val="10"/>
      <color indexed="10"/>
      <name val="Arial"/>
      <family val="2"/>
    </font>
    <font>
      <sz val="10"/>
      <name val="Helv"/>
      <charset val="204"/>
    </font>
    <font>
      <sz val="10"/>
      <color indexed="8"/>
      <name val="MS Sans Serif"/>
      <family val="2"/>
    </font>
    <font>
      <sz val="11"/>
      <name val="ＭＳ ゴシック"/>
      <family val="3"/>
      <charset val="128"/>
    </font>
    <font>
      <sz val="11"/>
      <color theme="1"/>
      <name val="Calibri"/>
      <family val="2"/>
      <scheme val="minor"/>
    </font>
    <font>
      <u/>
      <sz val="11"/>
      <color theme="10"/>
      <name val="Calibri"/>
      <family val="2"/>
      <scheme val="minor"/>
    </font>
    <font>
      <b/>
      <sz val="10"/>
      <color rgb="FF000000"/>
      <name val="Arial"/>
      <family val="2"/>
    </font>
    <font>
      <b/>
      <sz val="6"/>
      <color rgb="FF000000"/>
      <name val="Arial"/>
      <family val="2"/>
    </font>
    <font>
      <sz val="10"/>
      <color rgb="FF000000"/>
      <name val="Arial"/>
      <family val="2"/>
    </font>
    <font>
      <sz val="10"/>
      <color theme="1"/>
      <name val="Arial"/>
      <family val="2"/>
    </font>
    <font>
      <b/>
      <sz val="10"/>
      <color theme="1"/>
      <name val="Arial"/>
      <family val="2"/>
    </font>
    <font>
      <sz val="11"/>
      <color theme="1"/>
      <name val="Arial"/>
      <family val="2"/>
    </font>
    <font>
      <b/>
      <sz val="11"/>
      <color theme="1"/>
      <name val="Arial"/>
      <family val="2"/>
    </font>
    <font>
      <sz val="8"/>
      <color rgb="FF000000"/>
      <name val="Arial"/>
      <family val="2"/>
    </font>
    <font>
      <sz val="10"/>
      <color rgb="FFFF0000"/>
      <name val="Arial"/>
      <family val="2"/>
    </font>
    <font>
      <b/>
      <sz val="10"/>
      <color rgb="FFFF0000"/>
      <name val="Arial"/>
      <family val="2"/>
    </font>
    <font>
      <sz val="12"/>
      <color rgb="FFFF0000"/>
      <name val="Arial"/>
      <family val="2"/>
    </font>
    <font>
      <b/>
      <sz val="14"/>
      <color rgb="FFFF0000"/>
      <name val="Arial"/>
      <family val="2"/>
    </font>
    <font>
      <sz val="8"/>
      <color theme="1"/>
      <name val="Arial"/>
      <family val="2"/>
    </font>
    <font>
      <sz val="10"/>
      <name val="Arial Narrow"/>
      <family val="2"/>
    </font>
    <font>
      <b/>
      <sz val="10"/>
      <name val="Arial Narrow"/>
      <family val="2"/>
    </font>
    <font>
      <sz val="12"/>
      <name val="Arial Narrow"/>
      <family val="2"/>
    </font>
    <font>
      <b/>
      <sz val="12"/>
      <name val="Arial Narrow"/>
      <family val="2"/>
    </font>
    <font>
      <b/>
      <sz val="12"/>
      <color rgb="FF000000"/>
      <name val="Arial Narrow"/>
      <family val="2"/>
    </font>
    <font>
      <sz val="12"/>
      <color indexed="10"/>
      <name val="Arial Narrow"/>
      <family val="2"/>
    </font>
    <font>
      <b/>
      <sz val="20"/>
      <name val="Arial Narrow"/>
      <family val="2"/>
    </font>
    <font>
      <b/>
      <sz val="10"/>
      <color theme="1"/>
      <name val="Arial Narrow"/>
      <family val="2"/>
    </font>
  </fonts>
  <fills count="21">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0"/>
        <bgColor indexed="64"/>
      </patternFill>
    </fill>
    <fill>
      <patternFill patternType="solid">
        <fgColor rgb="FFC0C0C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7" tint="0.79995117038483843"/>
        <bgColor indexed="64"/>
      </patternFill>
    </fill>
    <fill>
      <patternFill patternType="solid">
        <fgColor theme="6" tint="0.79995117038483843"/>
        <bgColor indexed="64"/>
      </patternFill>
    </fill>
    <fill>
      <patternFill patternType="solid">
        <fgColor rgb="FFFFDA65"/>
        <bgColor indexed="64"/>
      </patternFill>
    </fill>
    <fill>
      <patternFill patternType="solid">
        <fgColor rgb="FF8CC4F6"/>
        <bgColor indexed="64"/>
      </patternFill>
    </fill>
    <fill>
      <patternFill patternType="solid">
        <fgColor rgb="FF96FCD5"/>
        <bgColor indexed="64"/>
      </patternFill>
    </fill>
    <fill>
      <patternFill patternType="solid">
        <fgColor theme="2" tint="-9.9978637043366805E-2"/>
        <bgColor indexed="64"/>
      </patternFill>
    </fill>
    <fill>
      <patternFill patternType="solid">
        <fgColor rgb="FFFFC000"/>
        <bgColor indexed="64"/>
      </patternFill>
    </fill>
  </fills>
  <borders count="16">
    <border>
      <left/>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6">
    <xf numFmtId="0" fontId="0" fillId="0" borderId="0"/>
    <xf numFmtId="0" fontId="14" fillId="0" borderId="0"/>
    <xf numFmtId="0" fontId="16" fillId="0" borderId="0"/>
    <xf numFmtId="0" fontId="18" fillId="0" borderId="0" applyNumberFormat="0" applyFill="0" applyBorder="0" applyAlignment="0" applyProtection="0"/>
    <xf numFmtId="43" fontId="17" fillId="0" borderId="0" applyFont="0" applyFill="0" applyBorder="0" applyAlignment="0" applyProtection="0"/>
    <xf numFmtId="166" fontId="2"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4" fontId="17" fillId="0" borderId="0" applyFont="0" applyFill="0" applyBorder="0" applyAlignment="0" applyProtection="0"/>
    <xf numFmtId="42" fontId="17" fillId="0" borderId="0" applyFont="0" applyFill="0" applyBorder="0" applyAlignment="0" applyProtection="0"/>
    <xf numFmtId="16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2" fillId="0" borderId="0"/>
    <xf numFmtId="0" fontId="2" fillId="0" borderId="0"/>
    <xf numFmtId="167" fontId="15" fillId="0" borderId="0"/>
    <xf numFmtId="0" fontId="17" fillId="0" borderId="0"/>
    <xf numFmtId="0" fontId="2" fillId="0" borderId="0"/>
    <xf numFmtId="0" fontId="1" fillId="0" borderId="0"/>
    <xf numFmtId="0" fontId="2" fillId="0" borderId="0"/>
    <xf numFmtId="41" fontId="2" fillId="0" borderId="0" applyFont="0" applyFill="0" applyBorder="0" applyAlignment="0" applyProtection="0"/>
    <xf numFmtId="9" fontId="2" fillId="0" borderId="0" applyFont="0" applyFill="0" applyBorder="0" applyAlignment="0" applyProtection="0"/>
  </cellStyleXfs>
  <cellXfs count="293">
    <xf numFmtId="0" fontId="0" fillId="0" borderId="0" xfId="0"/>
    <xf numFmtId="0" fontId="3" fillId="0" borderId="0" xfId="0" applyFont="1" applyAlignment="1">
      <alignment horizontal="center" vertical="center"/>
    </xf>
    <xf numFmtId="0" fontId="0" fillId="0" borderId="0" xfId="0" applyAlignment="1">
      <alignment vertical="center"/>
    </xf>
    <xf numFmtId="0" fontId="19" fillId="2" borderId="1" xfId="0" applyFont="1" applyFill="1" applyBorder="1" applyAlignment="1">
      <alignment horizontal="centerContinuous" vertical="center"/>
    </xf>
    <xf numFmtId="0" fontId="19" fillId="2" borderId="0" xfId="0" applyFont="1" applyFill="1" applyAlignment="1">
      <alignment horizontal="centerContinuous" vertical="center"/>
    </xf>
    <xf numFmtId="0" fontId="19" fillId="2" borderId="2" xfId="0" applyFont="1" applyFill="1" applyBorder="1" applyAlignment="1">
      <alignment horizontal="centerContinuous" vertical="center" wrapText="1"/>
    </xf>
    <xf numFmtId="0" fontId="19" fillId="2" borderId="3" xfId="0" applyFont="1" applyFill="1" applyBorder="1" applyAlignment="1">
      <alignment horizontal="centerContinuous" vertical="center" wrapText="1"/>
    </xf>
    <xf numFmtId="0" fontId="19" fillId="2" borderId="4" xfId="0" applyFont="1" applyFill="1" applyBorder="1" applyAlignment="1">
      <alignment horizontal="centerContinuous" vertical="center" wrapText="1"/>
    </xf>
    <xf numFmtId="0" fontId="19" fillId="2" borderId="5" xfId="0" applyFont="1" applyFill="1" applyBorder="1" applyAlignment="1">
      <alignment horizontal="centerContinuous" vertical="center" wrapText="1"/>
    </xf>
    <xf numFmtId="0" fontId="19" fillId="2" borderId="6" xfId="0" applyFont="1" applyFill="1" applyBorder="1" applyAlignment="1">
      <alignment horizontal="centerContinuous" vertical="center" wrapText="1"/>
    </xf>
    <xf numFmtId="0" fontId="19" fillId="2" borderId="7" xfId="0" applyFont="1" applyFill="1" applyBorder="1" applyAlignment="1">
      <alignment horizontal="centerContinuous" vertical="center" wrapText="1"/>
    </xf>
    <xf numFmtId="0" fontId="20" fillId="3" borderId="8" xfId="0" applyFont="1" applyFill="1" applyBorder="1" applyAlignment="1">
      <alignment horizontal="center" vertical="center" wrapText="1"/>
    </xf>
    <xf numFmtId="0" fontId="5" fillId="0" borderId="0" xfId="0" applyFont="1" applyAlignment="1">
      <alignment vertical="center" wrapText="1"/>
    </xf>
    <xf numFmtId="0" fontId="21" fillId="0" borderId="8" xfId="0" applyFont="1" applyBorder="1" applyAlignment="1">
      <alignment horizontal="center" vertical="center"/>
    </xf>
    <xf numFmtId="0" fontId="21" fillId="0" borderId="8" xfId="0" applyFont="1" applyBorder="1" applyAlignment="1">
      <alignment vertical="center" wrapText="1"/>
    </xf>
    <xf numFmtId="0" fontId="21"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0" fillId="0" borderId="8" xfId="0" applyBorder="1" applyAlignment="1">
      <alignment horizontal="center" vertical="center" wrapText="1"/>
    </xf>
    <xf numFmtId="0" fontId="19" fillId="0" borderId="8" xfId="0" applyFont="1"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vertical="center"/>
    </xf>
    <xf numFmtId="0" fontId="21" fillId="0" borderId="0" xfId="0" applyFont="1" applyAlignment="1">
      <alignment horizontal="center" vertical="center"/>
    </xf>
    <xf numFmtId="0" fontId="21" fillId="0" borderId="0" xfId="0" applyFont="1" applyAlignment="1">
      <alignment vertical="center" wrapText="1"/>
    </xf>
    <xf numFmtId="0" fontId="19" fillId="0" borderId="0" xfId="0" applyFont="1" applyAlignment="1">
      <alignment horizontal="center" vertical="center" wrapText="1"/>
    </xf>
    <xf numFmtId="0" fontId="0" fillId="3" borderId="3" xfId="0" applyFill="1" applyBorder="1" applyAlignment="1">
      <alignment vertical="center"/>
    </xf>
    <xf numFmtId="0" fontId="0" fillId="3" borderId="4" xfId="0" applyFill="1" applyBorder="1" applyAlignment="1">
      <alignment vertical="center"/>
    </xf>
    <xf numFmtId="0" fontId="19" fillId="3" borderId="1" xfId="0" applyFont="1" applyFill="1" applyBorder="1" applyAlignment="1">
      <alignment vertical="center"/>
    </xf>
    <xf numFmtId="0" fontId="19" fillId="3" borderId="0" xfId="0" applyFont="1" applyFill="1" applyAlignment="1">
      <alignment vertical="center"/>
    </xf>
    <xf numFmtId="0" fontId="0" fillId="3" borderId="0" xfId="0" applyFill="1" applyAlignment="1">
      <alignment vertical="center"/>
    </xf>
    <xf numFmtId="0" fontId="0" fillId="3" borderId="9" xfId="0" applyFill="1" applyBorder="1" applyAlignment="1">
      <alignment vertical="center"/>
    </xf>
    <xf numFmtId="0" fontId="19" fillId="3" borderId="6" xfId="0" applyFont="1" applyFill="1" applyBorder="1" applyAlignment="1">
      <alignment vertical="center"/>
    </xf>
    <xf numFmtId="0" fontId="0" fillId="3" borderId="6" xfId="0" applyFill="1" applyBorder="1" applyAlignment="1">
      <alignment vertical="center"/>
    </xf>
    <xf numFmtId="0" fontId="0" fillId="3" borderId="7" xfId="0" applyFill="1" applyBorder="1" applyAlignment="1">
      <alignment vertical="center"/>
    </xf>
    <xf numFmtId="0" fontId="20" fillId="0" borderId="8" xfId="0" applyFont="1" applyBorder="1" applyAlignment="1">
      <alignment horizontal="center" vertical="center" wrapText="1"/>
    </xf>
    <xf numFmtId="0" fontId="3" fillId="0" borderId="8" xfId="0" applyFont="1" applyBorder="1" applyAlignment="1">
      <alignment horizontal="center" vertical="center"/>
    </xf>
    <xf numFmtId="0" fontId="19" fillId="3" borderId="2" xfId="0" applyFont="1" applyFill="1" applyBorder="1" applyAlignment="1">
      <alignment vertical="center"/>
    </xf>
    <xf numFmtId="0" fontId="19" fillId="3" borderId="3" xfId="0" applyFont="1" applyFill="1" applyBorder="1" applyAlignment="1">
      <alignment vertical="center"/>
    </xf>
    <xf numFmtId="0" fontId="19" fillId="3" borderId="5" xfId="0" applyFont="1" applyFill="1" applyBorder="1" applyAlignment="1">
      <alignment vertical="center"/>
    </xf>
    <xf numFmtId="0" fontId="19" fillId="3" borderId="1" xfId="0" applyFont="1" applyFill="1" applyBorder="1" applyAlignment="1">
      <alignment horizontal="centerContinuous" vertical="center"/>
    </xf>
    <xf numFmtId="0" fontId="19" fillId="3" borderId="0" xfId="0" applyFont="1" applyFill="1" applyAlignment="1">
      <alignment horizontal="centerContinuous" vertical="center"/>
    </xf>
    <xf numFmtId="0" fontId="19" fillId="3" borderId="2" xfId="0" applyFont="1" applyFill="1" applyBorder="1" applyAlignment="1">
      <alignment horizontal="centerContinuous" vertical="center" wrapText="1"/>
    </xf>
    <xf numFmtId="0" fontId="19" fillId="3" borderId="3" xfId="0" applyFont="1" applyFill="1" applyBorder="1" applyAlignment="1">
      <alignment horizontal="centerContinuous" vertical="center" wrapText="1"/>
    </xf>
    <xf numFmtId="0" fontId="19" fillId="3" borderId="4" xfId="0" applyFont="1" applyFill="1" applyBorder="1" applyAlignment="1">
      <alignment horizontal="centerContinuous" vertical="center" wrapText="1"/>
    </xf>
    <xf numFmtId="0" fontId="19" fillId="3" borderId="5" xfId="0" applyFont="1" applyFill="1" applyBorder="1" applyAlignment="1">
      <alignment horizontal="centerContinuous" vertical="center" wrapText="1"/>
    </xf>
    <xf numFmtId="0" fontId="19" fillId="3" borderId="6" xfId="0" applyFont="1" applyFill="1" applyBorder="1" applyAlignment="1">
      <alignment horizontal="centerContinuous" vertical="center" wrapText="1"/>
    </xf>
    <xf numFmtId="0" fontId="19" fillId="3" borderId="7" xfId="0" applyFont="1" applyFill="1" applyBorder="1" applyAlignment="1">
      <alignment horizontal="centerContinuous" vertical="center" wrapText="1"/>
    </xf>
    <xf numFmtId="0" fontId="4" fillId="3" borderId="8" xfId="0" applyFont="1" applyFill="1" applyBorder="1" applyAlignment="1">
      <alignment horizontal="center" vertical="center" wrapText="1"/>
    </xf>
    <xf numFmtId="0" fontId="0" fillId="0" borderId="8" xfId="0" applyBorder="1" applyAlignment="1">
      <alignment horizontal="justify" vertical="center" wrapText="1"/>
    </xf>
    <xf numFmtId="0" fontId="0" fillId="0" borderId="0" xfId="0" applyAlignment="1">
      <alignment horizontal="center" vertical="center"/>
    </xf>
    <xf numFmtId="0" fontId="0" fillId="0" borderId="9" xfId="0" applyBorder="1" applyAlignment="1">
      <alignment vertical="center"/>
    </xf>
    <xf numFmtId="0" fontId="0" fillId="0" borderId="7" xfId="0" applyBorder="1" applyAlignment="1">
      <alignment vertical="center"/>
    </xf>
    <xf numFmtId="0" fontId="20" fillId="3" borderId="10" xfId="0" applyFont="1" applyFill="1" applyBorder="1" applyAlignment="1">
      <alignment horizontal="center" vertical="center" wrapText="1"/>
    </xf>
    <xf numFmtId="0" fontId="23" fillId="3" borderId="1" xfId="0" applyFont="1" applyFill="1" applyBorder="1" applyAlignment="1">
      <alignment vertical="center"/>
    </xf>
    <xf numFmtId="0" fontId="23" fillId="3" borderId="0" xfId="0" applyFont="1" applyFill="1" applyAlignment="1">
      <alignment vertical="center"/>
    </xf>
    <xf numFmtId="0" fontId="3" fillId="0" borderId="8" xfId="0" applyFont="1" applyBorder="1" applyAlignment="1">
      <alignment horizontal="center" vertical="center" wrapText="1"/>
    </xf>
    <xf numFmtId="0" fontId="0" fillId="0" borderId="8" xfId="0" applyBorder="1" applyAlignment="1">
      <alignment vertical="center"/>
    </xf>
    <xf numFmtId="0" fontId="21" fillId="0" borderId="8" xfId="0" applyFont="1" applyBorder="1" applyAlignment="1">
      <alignment horizontal="left" vertical="center" wrapText="1"/>
    </xf>
    <xf numFmtId="0" fontId="19" fillId="3" borderId="2" xfId="0" applyFont="1" applyFill="1" applyBorder="1" applyAlignment="1">
      <alignment horizontal="left" vertical="center"/>
    </xf>
    <xf numFmtId="0" fontId="19" fillId="3" borderId="3" xfId="0" applyFont="1" applyFill="1" applyBorder="1" applyAlignment="1">
      <alignment horizontal="left" vertical="center"/>
    </xf>
    <xf numFmtId="0" fontId="19" fillId="3" borderId="5" xfId="0" applyFont="1" applyFill="1" applyBorder="1" applyAlignment="1">
      <alignment horizontal="left" vertical="center"/>
    </xf>
    <xf numFmtId="0" fontId="19" fillId="3" borderId="6" xfId="0" applyFont="1" applyFill="1" applyBorder="1" applyAlignment="1">
      <alignment horizontal="left" vertical="center"/>
    </xf>
    <xf numFmtId="0" fontId="0" fillId="4" borderId="3" xfId="0" applyFill="1" applyBorder="1" applyAlignment="1">
      <alignment vertical="center"/>
    </xf>
    <xf numFmtId="0" fontId="0" fillId="4" borderId="4" xfId="0" applyFill="1" applyBorder="1" applyAlignment="1">
      <alignment vertical="center"/>
    </xf>
    <xf numFmtId="0" fontId="0" fillId="4" borderId="6" xfId="0" applyFill="1" applyBorder="1" applyAlignment="1">
      <alignment vertical="center"/>
    </xf>
    <xf numFmtId="0" fontId="0" fillId="4" borderId="7" xfId="0" applyFill="1" applyBorder="1" applyAlignment="1">
      <alignment vertical="center"/>
    </xf>
    <xf numFmtId="0" fontId="22" fillId="0" borderId="8" xfId="0" applyFont="1" applyBorder="1" applyAlignment="1">
      <alignment horizontal="center" vertical="center"/>
    </xf>
    <xf numFmtId="0" fontId="22" fillId="0" borderId="8" xfId="0" applyFont="1" applyBorder="1" applyAlignment="1">
      <alignment vertical="center" wrapText="1"/>
    </xf>
    <xf numFmtId="0" fontId="19" fillId="3" borderId="4" xfId="0" applyFont="1" applyFill="1" applyBorder="1" applyAlignment="1">
      <alignment vertical="center"/>
    </xf>
    <xf numFmtId="0" fontId="23" fillId="3" borderId="5" xfId="0" applyFont="1" applyFill="1" applyBorder="1" applyAlignment="1">
      <alignment vertical="center"/>
    </xf>
    <xf numFmtId="0" fontId="23" fillId="3" borderId="6" xfId="0" applyFont="1" applyFill="1" applyBorder="1" applyAlignment="1">
      <alignment vertical="center"/>
    </xf>
    <xf numFmtId="0" fontId="5" fillId="0" borderId="0" xfId="0" applyFont="1" applyAlignment="1">
      <alignment vertical="center"/>
    </xf>
    <xf numFmtId="0" fontId="0" fillId="0" borderId="8" xfId="0" applyBorder="1" applyAlignment="1">
      <alignment horizontal="left" vertical="center" wrapText="1"/>
    </xf>
    <xf numFmtId="0" fontId="21" fillId="0" borderId="8" xfId="0" applyFont="1" applyBorder="1" applyAlignment="1">
      <alignment horizontal="justify" vertical="center" wrapText="1"/>
    </xf>
    <xf numFmtId="0" fontId="19" fillId="3" borderId="0" xfId="0" applyFont="1" applyFill="1" applyAlignment="1">
      <alignment vertical="center" wrapText="1"/>
    </xf>
    <xf numFmtId="0" fontId="19" fillId="3" borderId="6" xfId="0" applyFont="1" applyFill="1" applyBorder="1" applyAlignment="1">
      <alignment vertical="center" wrapText="1"/>
    </xf>
    <xf numFmtId="49" fontId="21" fillId="0" borderId="8" xfId="0" applyNumberFormat="1" applyFont="1" applyBorder="1" applyAlignment="1">
      <alignment horizontal="center" vertical="center" wrapText="1"/>
    </xf>
    <xf numFmtId="0" fontId="22" fillId="0" borderId="11" xfId="0" applyFont="1" applyBorder="1" applyAlignment="1">
      <alignment vertical="center" wrapText="1"/>
    </xf>
    <xf numFmtId="0" fontId="22" fillId="0" borderId="0" xfId="0" applyFont="1" applyAlignment="1">
      <alignment vertical="center" wrapText="1"/>
    </xf>
    <xf numFmtId="0" fontId="21" fillId="0" borderId="0" xfId="0" applyFont="1" applyAlignment="1">
      <alignment horizontal="center" vertical="center" wrapText="1"/>
    </xf>
    <xf numFmtId="0" fontId="22" fillId="0" borderId="1" xfId="0" applyFont="1" applyBorder="1" applyAlignment="1">
      <alignment vertical="center"/>
    </xf>
    <xf numFmtId="0" fontId="22" fillId="0" borderId="0" xfId="0" applyFont="1" applyAlignment="1">
      <alignment vertical="center"/>
    </xf>
    <xf numFmtId="43" fontId="22" fillId="0" borderId="0" xfId="4" applyFont="1" applyBorder="1" applyAlignment="1">
      <alignment vertical="center"/>
    </xf>
    <xf numFmtId="0" fontId="22" fillId="0" borderId="5" xfId="0" applyFont="1" applyBorder="1" applyAlignment="1">
      <alignment vertical="center" wrapText="1"/>
    </xf>
    <xf numFmtId="0" fontId="22" fillId="0" borderId="6" xfId="0" applyFont="1" applyBorder="1" applyAlignment="1">
      <alignment vertical="center"/>
    </xf>
    <xf numFmtId="43" fontId="22" fillId="0" borderId="6" xfId="4" applyFont="1" applyBorder="1" applyAlignment="1">
      <alignment vertical="center"/>
    </xf>
    <xf numFmtId="0" fontId="23" fillId="3" borderId="9" xfId="0" applyFont="1" applyFill="1" applyBorder="1" applyAlignment="1">
      <alignment vertical="center"/>
    </xf>
    <xf numFmtId="0" fontId="23" fillId="0" borderId="0" xfId="0" applyFont="1" applyAlignment="1">
      <alignment vertical="center" wrapText="1"/>
    </xf>
    <xf numFmtId="0" fontId="23" fillId="0" borderId="9" xfId="0" applyFont="1" applyBorder="1" applyAlignment="1">
      <alignment vertical="center" wrapText="1"/>
    </xf>
    <xf numFmtId="0" fontId="23" fillId="0" borderId="1" xfId="0" applyFont="1" applyBorder="1" applyAlignment="1">
      <alignment vertical="center"/>
    </xf>
    <xf numFmtId="0" fontId="23" fillId="0" borderId="0" xfId="0" applyFont="1" applyAlignment="1">
      <alignment vertical="center"/>
    </xf>
    <xf numFmtId="0" fontId="23" fillId="0" borderId="9" xfId="0" applyFont="1" applyBorder="1" applyAlignment="1">
      <alignment vertical="center"/>
    </xf>
    <xf numFmtId="0" fontId="24" fillId="0" borderId="0" xfId="0" applyFont="1" applyAlignment="1">
      <alignment vertical="center"/>
    </xf>
    <xf numFmtId="0" fontId="24" fillId="0" borderId="0" xfId="0" applyFont="1" applyAlignment="1">
      <alignment vertical="center" wrapText="1"/>
    </xf>
    <xf numFmtId="43" fontId="24" fillId="0" borderId="0" xfId="4" applyFont="1" applyAlignment="1">
      <alignment vertical="center"/>
    </xf>
    <xf numFmtId="0" fontId="24" fillId="0" borderId="8" xfId="0" applyFont="1" applyBorder="1" applyAlignment="1">
      <alignment horizontal="center" vertical="center" wrapText="1"/>
    </xf>
    <xf numFmtId="0" fontId="25" fillId="0" borderId="8" xfId="0" applyFont="1" applyBorder="1" applyAlignment="1">
      <alignment horizontal="center" vertical="center" wrapText="1"/>
    </xf>
    <xf numFmtId="0" fontId="24" fillId="0" borderId="0" xfId="0" applyFont="1" applyAlignment="1">
      <alignment horizontal="left" vertical="center" wrapText="1"/>
    </xf>
    <xf numFmtId="0" fontId="19" fillId="2" borderId="1" xfId="0" applyFont="1" applyFill="1" applyBorder="1" applyAlignment="1">
      <alignment horizontal="centerContinuous" vertical="center" wrapText="1"/>
    </xf>
    <xf numFmtId="0" fontId="19" fillId="2" borderId="0" xfId="0" applyFont="1" applyFill="1" applyAlignment="1">
      <alignment horizontal="centerContinuous" vertical="center" wrapText="1"/>
    </xf>
    <xf numFmtId="0" fontId="19" fillId="2" borderId="9" xfId="0" applyFont="1" applyFill="1" applyBorder="1" applyAlignment="1">
      <alignment horizontal="centerContinuous" vertical="center" wrapText="1"/>
    </xf>
    <xf numFmtId="0" fontId="0" fillId="5" borderId="0" xfId="0" applyFill="1" applyAlignment="1">
      <alignment vertical="center"/>
    </xf>
    <xf numFmtId="0" fontId="19" fillId="3" borderId="0" xfId="0" applyFont="1" applyFill="1" applyAlignment="1">
      <alignment horizontal="centerContinuous" vertical="center" wrapText="1"/>
    </xf>
    <xf numFmtId="0" fontId="19" fillId="3" borderId="9" xfId="0" applyFont="1" applyFill="1" applyBorder="1" applyAlignment="1">
      <alignment horizontal="centerContinuous" vertical="center" wrapText="1"/>
    </xf>
    <xf numFmtId="0" fontId="12" fillId="0" borderId="0" xfId="0" applyFont="1"/>
    <xf numFmtId="0" fontId="26" fillId="0" borderId="0" xfId="0" applyFont="1"/>
    <xf numFmtId="0" fontId="19" fillId="6" borderId="1" xfId="0" applyFont="1" applyFill="1" applyBorder="1" applyAlignment="1">
      <alignment vertical="center"/>
    </xf>
    <xf numFmtId="0" fontId="19" fillId="6" borderId="0" xfId="0" applyFont="1" applyFill="1" applyAlignment="1">
      <alignment vertical="center"/>
    </xf>
    <xf numFmtId="0" fontId="23" fillId="6" borderId="0" xfId="0" applyFont="1" applyFill="1" applyAlignment="1">
      <alignment vertical="center"/>
    </xf>
    <xf numFmtId="0" fontId="3" fillId="0" borderId="0" xfId="0" applyFont="1" applyAlignment="1">
      <alignment vertical="center"/>
    </xf>
    <xf numFmtId="43" fontId="0" fillId="0" borderId="0" xfId="4" applyFont="1" applyAlignment="1">
      <alignment vertical="center"/>
    </xf>
    <xf numFmtId="4" fontId="3" fillId="7" borderId="0" xfId="0" applyNumberFormat="1" applyFont="1" applyFill="1" applyAlignment="1">
      <alignment horizontal="right" vertical="top"/>
    </xf>
    <xf numFmtId="0" fontId="23" fillId="6" borderId="1" xfId="0" applyFont="1" applyFill="1" applyBorder="1" applyAlignment="1">
      <alignment vertical="center"/>
    </xf>
    <xf numFmtId="0" fontId="22" fillId="3" borderId="0" xfId="0" applyFont="1" applyFill="1" applyAlignment="1">
      <alignment vertical="center"/>
    </xf>
    <xf numFmtId="0" fontId="0" fillId="6" borderId="0" xfId="0" applyFill="1" applyAlignment="1">
      <alignment vertical="center"/>
    </xf>
    <xf numFmtId="0" fontId="0" fillId="0" borderId="8" xfId="0" applyBorder="1" applyAlignment="1">
      <alignment vertical="top" wrapText="1"/>
    </xf>
    <xf numFmtId="0" fontId="27" fillId="0" borderId="8" xfId="0" applyFont="1" applyBorder="1" applyAlignment="1">
      <alignment horizontal="center" vertical="center"/>
    </xf>
    <xf numFmtId="0" fontId="27" fillId="0" borderId="8" xfId="0" applyFont="1" applyBorder="1" applyAlignment="1">
      <alignment vertical="center" wrapText="1"/>
    </xf>
    <xf numFmtId="0" fontId="27" fillId="0" borderId="8" xfId="0" applyFont="1" applyBorder="1" applyAlignment="1">
      <alignment horizontal="center" vertical="center" wrapText="1"/>
    </xf>
    <xf numFmtId="0" fontId="28" fillId="0" borderId="8" xfId="0" applyFont="1" applyBorder="1" applyAlignment="1">
      <alignment horizontal="center" vertical="center"/>
    </xf>
    <xf numFmtId="0" fontId="27" fillId="0" borderId="0" xfId="0" applyFont="1" applyAlignment="1">
      <alignment vertical="center"/>
    </xf>
    <xf numFmtId="0" fontId="27" fillId="0" borderId="8" xfId="0" applyFont="1" applyBorder="1" applyAlignment="1">
      <alignment vertical="center"/>
    </xf>
    <xf numFmtId="0" fontId="27" fillId="0" borderId="8" xfId="0" applyFont="1" applyBorder="1" applyAlignment="1">
      <alignment vertical="top" wrapText="1"/>
    </xf>
    <xf numFmtId="4" fontId="28" fillId="7" borderId="0" xfId="0" applyNumberFormat="1" applyFont="1" applyFill="1" applyAlignment="1">
      <alignment horizontal="right" vertical="center"/>
    </xf>
    <xf numFmtId="4" fontId="28" fillId="7" borderId="0" xfId="0" applyNumberFormat="1" applyFont="1" applyFill="1" applyAlignment="1">
      <alignment horizontal="right" vertical="top"/>
    </xf>
    <xf numFmtId="0" fontId="0" fillId="6" borderId="8" xfId="0" applyFill="1" applyBorder="1" applyAlignment="1">
      <alignment vertical="center"/>
    </xf>
    <xf numFmtId="0" fontId="0" fillId="6" borderId="8" xfId="0" applyFill="1" applyBorder="1" applyAlignment="1">
      <alignment vertical="top" wrapText="1"/>
    </xf>
    <xf numFmtId="0" fontId="0" fillId="6" borderId="8" xfId="0" applyFill="1" applyBorder="1" applyAlignment="1">
      <alignment vertical="center" wrapText="1"/>
    </xf>
    <xf numFmtId="0" fontId="19" fillId="3" borderId="1" xfId="0" applyFont="1" applyFill="1" applyBorder="1" applyAlignment="1">
      <alignment horizontal="centerContinuous" vertical="center" wrapText="1"/>
    </xf>
    <xf numFmtId="0" fontId="29" fillId="0" borderId="0" xfId="0" applyFont="1" applyAlignment="1" applyProtection="1">
      <alignment vertical="center" wrapText="1"/>
      <protection locked="0"/>
    </xf>
    <xf numFmtId="0" fontId="8" fillId="0" borderId="0" xfId="0" applyFont="1" applyAlignment="1">
      <alignment horizontal="left" vertical="center" wrapText="1"/>
    </xf>
    <xf numFmtId="0" fontId="30" fillId="0" borderId="0" xfId="0" applyFont="1" applyAlignment="1">
      <alignment horizontal="center" vertical="center"/>
    </xf>
    <xf numFmtId="0" fontId="7" fillId="0" borderId="0" xfId="0" applyFont="1" applyAlignment="1">
      <alignment horizontal="center" vertical="center"/>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24" fillId="0" borderId="8" xfId="0" applyFont="1" applyBorder="1" applyAlignment="1">
      <alignment horizontal="left" vertical="center" wrapText="1"/>
    </xf>
    <xf numFmtId="43" fontId="24" fillId="0" borderId="8" xfId="4" applyFont="1" applyBorder="1" applyAlignment="1">
      <alignment horizontal="center" vertical="center" wrapText="1"/>
    </xf>
    <xf numFmtId="0" fontId="25" fillId="9" borderId="8" xfId="0" applyFont="1" applyFill="1" applyBorder="1" applyAlignment="1">
      <alignment horizontal="center" vertical="center" wrapText="1"/>
    </xf>
    <xf numFmtId="0" fontId="25" fillId="0" borderId="8" xfId="0" applyFont="1" applyBorder="1" applyAlignment="1">
      <alignment horizontal="center" vertical="center" wrapText="1"/>
    </xf>
    <xf numFmtId="49" fontId="24" fillId="0" borderId="0" xfId="0" applyNumberFormat="1" applyFont="1" applyAlignment="1">
      <alignment horizontal="justify" vertical="center"/>
    </xf>
    <xf numFmtId="0" fontId="24" fillId="0" borderId="8" xfId="0" applyFont="1" applyBorder="1" applyAlignment="1">
      <alignment horizontal="center" vertical="center" wrapText="1"/>
    </xf>
    <xf numFmtId="0" fontId="31" fillId="0" borderId="8" xfId="0" applyFont="1" applyBorder="1" applyAlignment="1">
      <alignment horizontal="center" vertical="center" wrapText="1"/>
    </xf>
    <xf numFmtId="43" fontId="11" fillId="0" borderId="8" xfId="4" applyFont="1" applyBorder="1" applyAlignment="1">
      <alignment horizontal="center" vertical="center" wrapText="1"/>
    </xf>
    <xf numFmtId="0" fontId="24" fillId="0" borderId="8" xfId="0" applyFont="1" applyBorder="1" applyAlignment="1">
      <alignment horizontal="justify" vertical="center" wrapText="1"/>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24" fillId="0" borderId="1" xfId="0" applyFont="1" applyBorder="1" applyAlignment="1">
      <alignment horizontal="center" vertical="center" wrapText="1"/>
    </xf>
    <xf numFmtId="0" fontId="24" fillId="0" borderId="0" xfId="0" applyFont="1" applyAlignment="1">
      <alignment horizontal="center" vertical="center" wrapText="1"/>
    </xf>
    <xf numFmtId="0" fontId="20" fillId="2" borderId="8"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20" fillId="2" borderId="15" xfId="0" applyFont="1" applyFill="1" applyBorder="1" applyAlignment="1">
      <alignment horizontal="center" vertical="center" wrapText="1"/>
    </xf>
    <xf numFmtId="0" fontId="26" fillId="0" borderId="8"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5" xfId="0" applyFont="1" applyBorder="1" applyAlignment="1">
      <alignment horizontal="center" vertical="center" wrapText="1"/>
    </xf>
    <xf numFmtId="0" fontId="0" fillId="0" borderId="1" xfId="0" applyBorder="1" applyAlignment="1">
      <alignment horizontal="justify" vertical="center" wrapText="1"/>
    </xf>
    <xf numFmtId="0" fontId="0" fillId="0" borderId="5" xfId="0" applyBorder="1" applyAlignment="1">
      <alignment horizontal="justify" vertical="center" wrapText="1"/>
    </xf>
    <xf numFmtId="0" fontId="24" fillId="0" borderId="0" xfId="0" applyFont="1" applyAlignment="1">
      <alignment horizontal="left"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44" fontId="2" fillId="0" borderId="11" xfId="10" applyFont="1" applyBorder="1" applyAlignment="1">
      <alignment horizontal="right" vertical="center" wrapText="1"/>
    </xf>
    <xf numFmtId="44" fontId="2" fillId="0" borderId="14" xfId="10" applyFont="1" applyBorder="1" applyAlignment="1">
      <alignment horizontal="right" vertical="center" wrapText="1"/>
    </xf>
    <xf numFmtId="0" fontId="29" fillId="5" borderId="0" xfId="0" applyFont="1" applyFill="1" applyAlignment="1" applyProtection="1">
      <alignment horizontal="center" vertical="center" wrapText="1"/>
      <protection locked="0"/>
    </xf>
    <xf numFmtId="0" fontId="19" fillId="3" borderId="2" xfId="0" applyFont="1" applyFill="1" applyBorder="1" applyAlignment="1">
      <alignment vertical="center"/>
    </xf>
    <xf numFmtId="0" fontId="19" fillId="3" borderId="3" xfId="0" applyFont="1" applyFill="1" applyBorder="1" applyAlignment="1">
      <alignment vertical="center"/>
    </xf>
    <xf numFmtId="0" fontId="19" fillId="3" borderId="4" xfId="0" applyFont="1" applyFill="1" applyBorder="1" applyAlignment="1">
      <alignment vertical="center"/>
    </xf>
    <xf numFmtId="0" fontId="19" fillId="3" borderId="1" xfId="0" applyFont="1" applyFill="1" applyBorder="1" applyAlignment="1">
      <alignment vertical="center"/>
    </xf>
    <xf numFmtId="0" fontId="19" fillId="3" borderId="0" xfId="0" applyFont="1" applyFill="1" applyAlignment="1">
      <alignment vertical="center"/>
    </xf>
    <xf numFmtId="0" fontId="19" fillId="3" borderId="9" xfId="0" applyFont="1" applyFill="1" applyBorder="1" applyAlignment="1">
      <alignment vertical="center"/>
    </xf>
    <xf numFmtId="0" fontId="23" fillId="3" borderId="5" xfId="0" applyFont="1" applyFill="1" applyBorder="1" applyAlignment="1">
      <alignment vertical="center"/>
    </xf>
    <xf numFmtId="0" fontId="23" fillId="3" borderId="6" xfId="0" applyFont="1" applyFill="1" applyBorder="1" applyAlignment="1">
      <alignment vertical="center"/>
    </xf>
    <xf numFmtId="0" fontId="23" fillId="3" borderId="7" xfId="0" applyFont="1" applyFill="1" applyBorder="1" applyAlignment="1">
      <alignment vertical="center"/>
    </xf>
    <xf numFmtId="0" fontId="23" fillId="3" borderId="1" xfId="0" applyFont="1" applyFill="1" applyBorder="1" applyAlignment="1">
      <alignment vertical="center"/>
    </xf>
    <xf numFmtId="0" fontId="23" fillId="3" borderId="0" xfId="0" applyFont="1" applyFill="1" applyAlignment="1">
      <alignment vertical="center"/>
    </xf>
    <xf numFmtId="0" fontId="19" fillId="3" borderId="5" xfId="0" applyFont="1" applyFill="1" applyBorder="1" applyAlignment="1">
      <alignment vertical="center"/>
    </xf>
    <xf numFmtId="0" fontId="19" fillId="3" borderId="6" xfId="0" applyFont="1" applyFill="1" applyBorder="1" applyAlignment="1">
      <alignment vertical="center"/>
    </xf>
    <xf numFmtId="0" fontId="19" fillId="3" borderId="5" xfId="0" applyFont="1" applyFill="1" applyBorder="1" applyAlignment="1">
      <alignment horizontal="left" vertical="center"/>
    </xf>
    <xf numFmtId="0" fontId="19" fillId="3" borderId="6" xfId="0" applyFont="1" applyFill="1" applyBorder="1" applyAlignment="1">
      <alignment horizontal="left" vertical="center"/>
    </xf>
    <xf numFmtId="0" fontId="3" fillId="3" borderId="1" xfId="0" applyFont="1" applyFill="1" applyBorder="1" applyAlignment="1">
      <alignment vertical="center"/>
    </xf>
    <xf numFmtId="0" fontId="3" fillId="3" borderId="0" xfId="0" applyFont="1" applyFill="1" applyAlignment="1">
      <alignment vertical="center"/>
    </xf>
    <xf numFmtId="0" fontId="3" fillId="3" borderId="5" xfId="0" applyFont="1" applyFill="1" applyBorder="1" applyAlignment="1">
      <alignment vertical="center"/>
    </xf>
    <xf numFmtId="0" fontId="3" fillId="3" borderId="6" xfId="0" applyFont="1" applyFill="1" applyBorder="1" applyAlignment="1">
      <alignment vertical="center"/>
    </xf>
    <xf numFmtId="0" fontId="3" fillId="3" borderId="2" xfId="0" applyFont="1" applyFill="1" applyBorder="1" applyAlignment="1">
      <alignment vertical="center"/>
    </xf>
    <xf numFmtId="0" fontId="3" fillId="3" borderId="3" xfId="0" applyFont="1" applyFill="1" applyBorder="1" applyAlignment="1">
      <alignment vertical="center"/>
    </xf>
    <xf numFmtId="0" fontId="19" fillId="3" borderId="2" xfId="0" applyFont="1" applyFill="1" applyBorder="1" applyAlignment="1">
      <alignment vertical="center" wrapText="1"/>
    </xf>
    <xf numFmtId="0" fontId="19" fillId="3" borderId="3" xfId="0" applyFont="1" applyFill="1" applyBorder="1" applyAlignment="1">
      <alignment vertical="center" wrapText="1"/>
    </xf>
    <xf numFmtId="0" fontId="19" fillId="3" borderId="5" xfId="0" applyFont="1" applyFill="1" applyBorder="1" applyAlignment="1">
      <alignment vertical="center" wrapText="1"/>
    </xf>
    <xf numFmtId="0" fontId="19" fillId="3" borderId="6" xfId="0" applyFont="1" applyFill="1" applyBorder="1" applyAlignment="1">
      <alignment vertical="center" wrapText="1"/>
    </xf>
    <xf numFmtId="0" fontId="22" fillId="0" borderId="8" xfId="0" applyFont="1" applyBorder="1" applyAlignment="1">
      <alignment horizontal="center" vertical="center" wrapText="1"/>
    </xf>
    <xf numFmtId="0" fontId="26" fillId="0" borderId="8" xfId="0" applyFont="1" applyBorder="1" applyAlignment="1">
      <alignment horizontal="left" vertical="center" wrapText="1"/>
    </xf>
    <xf numFmtId="0" fontId="26" fillId="0" borderId="2"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8" fillId="0" borderId="4" xfId="0" applyFont="1" applyBorder="1" applyAlignment="1">
      <alignment horizontal="center" vertical="center" wrapText="1"/>
    </xf>
    <xf numFmtId="0" fontId="19" fillId="3" borderId="8" xfId="0" applyFont="1" applyFill="1" applyBorder="1" applyAlignment="1">
      <alignment horizontal="center" vertical="center"/>
    </xf>
    <xf numFmtId="0" fontId="19" fillId="3" borderId="1" xfId="0" applyFont="1" applyFill="1" applyBorder="1" applyAlignment="1">
      <alignment vertical="center" wrapText="1"/>
    </xf>
    <xf numFmtId="0" fontId="19" fillId="3" borderId="0" xfId="0" applyFont="1" applyFill="1" applyAlignment="1">
      <alignment vertical="center" wrapText="1"/>
    </xf>
    <xf numFmtId="0" fontId="19" fillId="3" borderId="5" xfId="0" applyFont="1" applyFill="1" applyBorder="1" applyAlignment="1">
      <alignment horizontal="left" vertical="center" wrapText="1"/>
    </xf>
    <xf numFmtId="0" fontId="19" fillId="3" borderId="6" xfId="0" applyFont="1" applyFill="1" applyBorder="1" applyAlignment="1">
      <alignment horizontal="left" vertical="center" wrapText="1"/>
    </xf>
    <xf numFmtId="0" fontId="19" fillId="3" borderId="13" xfId="0" applyFont="1" applyFill="1" applyBorder="1" applyAlignment="1">
      <alignment horizontal="center" vertical="center"/>
    </xf>
    <xf numFmtId="0" fontId="23" fillId="3" borderId="1" xfId="0" applyFont="1" applyFill="1" applyBorder="1" applyAlignment="1">
      <alignment vertical="center" wrapText="1"/>
    </xf>
    <xf numFmtId="0" fontId="23" fillId="3" borderId="0" xfId="0" applyFont="1" applyFill="1" applyAlignment="1">
      <alignment vertical="center" wrapText="1"/>
    </xf>
    <xf numFmtId="0" fontId="19" fillId="4" borderId="2" xfId="0" applyFont="1" applyFill="1" applyBorder="1" applyAlignment="1">
      <alignment vertical="center" wrapText="1"/>
    </xf>
    <xf numFmtId="0" fontId="19" fillId="4" borderId="3" xfId="0" applyFont="1" applyFill="1" applyBorder="1" applyAlignment="1">
      <alignment vertical="center" wrapText="1"/>
    </xf>
    <xf numFmtId="0" fontId="19" fillId="4" borderId="5" xfId="0" applyFont="1" applyFill="1" applyBorder="1" applyAlignment="1">
      <alignment vertical="center" wrapText="1"/>
    </xf>
    <xf numFmtId="0" fontId="19" fillId="4" borderId="6" xfId="0" applyFont="1" applyFill="1" applyBorder="1" applyAlignment="1">
      <alignment vertical="center" wrapText="1"/>
    </xf>
    <xf numFmtId="0" fontId="29" fillId="5" borderId="3" xfId="0" applyFont="1" applyFill="1" applyBorder="1" applyAlignment="1" applyProtection="1">
      <alignment horizontal="center" vertical="center" wrapText="1"/>
      <protection locked="0"/>
    </xf>
    <xf numFmtId="0" fontId="34" fillId="0" borderId="0" xfId="0" applyFont="1" applyAlignment="1">
      <alignment vertical="center"/>
    </xf>
    <xf numFmtId="42" fontId="34" fillId="0" borderId="10" xfId="11" applyFont="1" applyFill="1" applyBorder="1" applyAlignment="1">
      <alignment horizontal="center" vertical="center" wrapText="1"/>
    </xf>
    <xf numFmtId="42" fontId="34" fillId="0" borderId="12" xfId="11" applyFont="1" applyFill="1" applyBorder="1" applyAlignment="1">
      <alignment horizontal="center" vertical="center" wrapText="1"/>
    </xf>
    <xf numFmtId="42" fontId="34" fillId="0" borderId="13" xfId="11" applyFont="1" applyFill="1" applyBorder="1" applyAlignment="1">
      <alignment horizontal="center" vertical="center" wrapText="1"/>
    </xf>
    <xf numFmtId="0" fontId="34" fillId="0" borderId="8" xfId="0" applyFont="1" applyBorder="1" applyAlignment="1">
      <alignment horizontal="center" vertical="center"/>
    </xf>
    <xf numFmtId="0" fontId="34" fillId="0" borderId="8" xfId="0" applyFont="1" applyBorder="1" applyAlignment="1">
      <alignment horizontal="justify" vertical="center" wrapText="1"/>
    </xf>
    <xf numFmtId="0" fontId="34" fillId="0" borderId="8" xfId="0" applyFont="1" applyBorder="1" applyAlignment="1">
      <alignment horizontal="center" vertical="center" wrapText="1"/>
    </xf>
    <xf numFmtId="42" fontId="34" fillId="0" borderId="8" xfId="11" applyFont="1" applyFill="1" applyBorder="1" applyAlignment="1">
      <alignment horizontal="center" vertical="center" wrapText="1"/>
    </xf>
    <xf numFmtId="0" fontId="36" fillId="10" borderId="8" xfId="0" applyFont="1" applyFill="1" applyBorder="1" applyAlignment="1">
      <alignment horizontal="centerContinuous" vertical="center" wrapText="1"/>
    </xf>
    <xf numFmtId="0" fontId="36" fillId="10" borderId="8" xfId="0" applyFont="1" applyFill="1" applyBorder="1" applyAlignment="1">
      <alignment horizontal="center" vertical="center" wrapText="1"/>
    </xf>
    <xf numFmtId="0" fontId="36" fillId="11" borderId="8" xfId="0" applyFont="1" applyFill="1" applyBorder="1" applyAlignment="1">
      <alignment horizontal="centerContinuous" vertical="center"/>
    </xf>
    <xf numFmtId="0" fontId="36" fillId="11" borderId="8" xfId="0" applyFont="1" applyFill="1" applyBorder="1" applyAlignment="1">
      <alignment horizontal="center" vertical="center" wrapText="1"/>
    </xf>
    <xf numFmtId="0" fontId="35" fillId="11" borderId="11" xfId="0" applyFont="1" applyFill="1" applyBorder="1" applyAlignment="1">
      <alignment horizontal="center" vertical="center"/>
    </xf>
    <xf numFmtId="0" fontId="35" fillId="11" borderId="14" xfId="0" applyFont="1" applyFill="1" applyBorder="1" applyAlignment="1">
      <alignment horizontal="center" vertical="center"/>
    </xf>
    <xf numFmtId="0" fontId="35" fillId="11" borderId="15" xfId="0" applyFont="1" applyFill="1" applyBorder="1" applyAlignment="1">
      <alignment horizontal="center" vertical="center"/>
    </xf>
    <xf numFmtId="0" fontId="34" fillId="0" borderId="8" xfId="0" applyFont="1" applyBorder="1" applyAlignment="1">
      <alignment horizontal="left" vertical="center" wrapText="1"/>
    </xf>
    <xf numFmtId="0" fontId="35" fillId="10" borderId="2" xfId="0" applyFont="1" applyFill="1" applyBorder="1" applyAlignment="1">
      <alignment horizontal="center" vertical="center"/>
    </xf>
    <xf numFmtId="0" fontId="35" fillId="10" borderId="3" xfId="0" applyFont="1" applyFill="1" applyBorder="1" applyAlignment="1">
      <alignment horizontal="center" vertical="center"/>
    </xf>
    <xf numFmtId="0" fontId="35" fillId="10" borderId="4" xfId="0" applyFont="1" applyFill="1" applyBorder="1" applyAlignment="1">
      <alignment horizontal="center" vertical="center"/>
    </xf>
    <xf numFmtId="0" fontId="35" fillId="10" borderId="5" xfId="0" applyFont="1" applyFill="1" applyBorder="1" applyAlignment="1">
      <alignment horizontal="center" vertical="center"/>
    </xf>
    <xf numFmtId="0" fontId="35" fillId="10" borderId="6" xfId="0" applyFont="1" applyFill="1" applyBorder="1" applyAlignment="1">
      <alignment horizontal="center" vertical="center"/>
    </xf>
    <xf numFmtId="0" fontId="35" fillId="10" borderId="7" xfId="0" applyFont="1" applyFill="1" applyBorder="1" applyAlignment="1">
      <alignment horizontal="center" vertical="center"/>
    </xf>
    <xf numFmtId="0" fontId="34" fillId="8" borderId="0" xfId="0" applyFont="1" applyFill="1" applyAlignment="1">
      <alignment vertical="center"/>
    </xf>
    <xf numFmtId="0" fontId="34" fillId="8" borderId="0" xfId="0" applyFont="1" applyFill="1" applyAlignment="1">
      <alignment horizontal="center" vertical="center"/>
    </xf>
    <xf numFmtId="0" fontId="36" fillId="11" borderId="11" xfId="0" applyFont="1" applyFill="1" applyBorder="1" applyAlignment="1">
      <alignment horizontal="center" vertical="center"/>
    </xf>
    <xf numFmtId="0" fontId="36" fillId="11" borderId="14" xfId="0" applyFont="1" applyFill="1" applyBorder="1" applyAlignment="1">
      <alignment horizontal="center" vertical="center"/>
    </xf>
    <xf numFmtId="0" fontId="36" fillId="11" borderId="15" xfId="0" applyFont="1" applyFill="1" applyBorder="1" applyAlignment="1">
      <alignment horizontal="center" vertical="center"/>
    </xf>
    <xf numFmtId="0" fontId="36" fillId="11" borderId="11" xfId="0" applyFont="1" applyFill="1" applyBorder="1" applyAlignment="1">
      <alignment horizontal="left" vertical="center"/>
    </xf>
    <xf numFmtId="0" fontId="36" fillId="11" borderId="14" xfId="0" applyFont="1" applyFill="1" applyBorder="1" applyAlignment="1">
      <alignment horizontal="left" vertical="center"/>
    </xf>
    <xf numFmtId="0" fontId="36" fillId="11" borderId="15" xfId="0" applyFont="1" applyFill="1" applyBorder="1" applyAlignment="1">
      <alignment horizontal="left" vertical="center"/>
    </xf>
    <xf numFmtId="0" fontId="38" fillId="8" borderId="0" xfId="0" applyFont="1" applyFill="1" applyAlignment="1">
      <alignment horizontal="center" vertical="center"/>
    </xf>
    <xf numFmtId="0" fontId="36" fillId="11" borderId="8" xfId="0" applyFont="1" applyFill="1" applyBorder="1" applyAlignment="1">
      <alignment horizontal="left" vertical="center"/>
    </xf>
    <xf numFmtId="0" fontId="35" fillId="12" borderId="2" xfId="0" applyFont="1" applyFill="1" applyBorder="1" applyAlignment="1">
      <alignment horizontal="center" vertical="center"/>
    </xf>
    <xf numFmtId="0" fontId="35" fillId="12" borderId="3" xfId="0" applyFont="1" applyFill="1" applyBorder="1" applyAlignment="1">
      <alignment horizontal="center" vertical="center"/>
    </xf>
    <xf numFmtId="0" fontId="35" fillId="12" borderId="4" xfId="0" applyFont="1" applyFill="1" applyBorder="1" applyAlignment="1">
      <alignment horizontal="center" vertical="center"/>
    </xf>
    <xf numFmtId="0" fontId="35" fillId="12" borderId="5" xfId="0" applyFont="1" applyFill="1" applyBorder="1" applyAlignment="1">
      <alignment horizontal="center" vertical="center"/>
    </xf>
    <xf numFmtId="0" fontId="35" fillId="12" borderId="6" xfId="0" applyFont="1" applyFill="1" applyBorder="1" applyAlignment="1">
      <alignment horizontal="center" vertical="center"/>
    </xf>
    <xf numFmtId="0" fontId="35" fillId="12" borderId="7" xfId="0" applyFont="1" applyFill="1" applyBorder="1" applyAlignment="1">
      <alignment horizontal="center" vertical="center"/>
    </xf>
    <xf numFmtId="0" fontId="36" fillId="12" borderId="8" xfId="0" applyFont="1" applyFill="1" applyBorder="1" applyAlignment="1">
      <alignment horizontal="centerContinuous" vertical="center" wrapText="1"/>
    </xf>
    <xf numFmtId="0" fontId="36" fillId="12" borderId="8" xfId="0" applyFont="1" applyFill="1" applyBorder="1" applyAlignment="1">
      <alignment horizontal="center" vertical="center" wrapText="1"/>
    </xf>
    <xf numFmtId="0" fontId="35" fillId="7" borderId="2" xfId="0" applyFont="1" applyFill="1" applyBorder="1" applyAlignment="1">
      <alignment horizontal="center" vertical="center"/>
    </xf>
    <xf numFmtId="0" fontId="35" fillId="7" borderId="3" xfId="0" applyFont="1" applyFill="1" applyBorder="1" applyAlignment="1">
      <alignment horizontal="center" vertical="center"/>
    </xf>
    <xf numFmtId="0" fontId="35" fillId="7" borderId="4" xfId="0" applyFont="1" applyFill="1" applyBorder="1" applyAlignment="1">
      <alignment horizontal="center" vertical="center"/>
    </xf>
    <xf numFmtId="0" fontId="35" fillId="7" borderId="5" xfId="0" applyFont="1" applyFill="1" applyBorder="1" applyAlignment="1">
      <alignment horizontal="center" vertical="center"/>
    </xf>
    <xf numFmtId="0" fontId="35" fillId="7" borderId="6" xfId="0" applyFont="1" applyFill="1" applyBorder="1" applyAlignment="1">
      <alignment horizontal="center" vertical="center"/>
    </xf>
    <xf numFmtId="0" fontId="35" fillId="7" borderId="7" xfId="0" applyFont="1" applyFill="1" applyBorder="1" applyAlignment="1">
      <alignment horizontal="center" vertical="center"/>
    </xf>
    <xf numFmtId="0" fontId="36" fillId="7" borderId="8" xfId="0" applyFont="1" applyFill="1" applyBorder="1" applyAlignment="1">
      <alignment horizontal="centerContinuous" vertical="center" wrapText="1"/>
    </xf>
    <xf numFmtId="0" fontId="36" fillId="7" borderId="8" xfId="0" applyFont="1" applyFill="1" applyBorder="1" applyAlignment="1">
      <alignment horizontal="center" vertical="center" wrapText="1"/>
    </xf>
    <xf numFmtId="0" fontId="35" fillId="13" borderId="2" xfId="0" applyFont="1" applyFill="1" applyBorder="1" applyAlignment="1">
      <alignment horizontal="center" vertical="center"/>
    </xf>
    <xf numFmtId="0" fontId="35" fillId="13" borderId="3" xfId="0" applyFont="1" applyFill="1" applyBorder="1" applyAlignment="1">
      <alignment horizontal="center" vertical="center"/>
    </xf>
    <xf numFmtId="0" fontId="35" fillId="13" borderId="4" xfId="0" applyFont="1" applyFill="1" applyBorder="1" applyAlignment="1">
      <alignment horizontal="center" vertical="center"/>
    </xf>
    <xf numFmtId="0" fontId="35" fillId="13" borderId="5" xfId="0" applyFont="1" applyFill="1" applyBorder="1" applyAlignment="1">
      <alignment horizontal="center" vertical="center"/>
    </xf>
    <xf numFmtId="0" fontId="35" fillId="13" borderId="6" xfId="0" applyFont="1" applyFill="1" applyBorder="1" applyAlignment="1">
      <alignment horizontal="center" vertical="center"/>
    </xf>
    <xf numFmtId="0" fontId="35" fillId="13" borderId="7" xfId="0" applyFont="1" applyFill="1" applyBorder="1" applyAlignment="1">
      <alignment horizontal="center" vertical="center"/>
    </xf>
    <xf numFmtId="0" fontId="36" fillId="13" borderId="8" xfId="0" applyFont="1" applyFill="1" applyBorder="1" applyAlignment="1">
      <alignment horizontal="centerContinuous" vertical="center" wrapText="1"/>
    </xf>
    <xf numFmtId="0" fontId="36" fillId="13" borderId="8" xfId="0" applyFont="1" applyFill="1" applyBorder="1" applyAlignment="1">
      <alignment horizontal="center" vertical="center" wrapText="1"/>
    </xf>
    <xf numFmtId="0" fontId="39" fillId="13" borderId="8" xfId="0" applyFont="1" applyFill="1" applyBorder="1" applyAlignment="1">
      <alignment horizontal="center" vertical="center"/>
    </xf>
    <xf numFmtId="44" fontId="33" fillId="14" borderId="8" xfId="10" applyFont="1" applyFill="1" applyBorder="1" applyAlignment="1">
      <alignment horizontal="center" vertical="center" wrapText="1"/>
    </xf>
    <xf numFmtId="44" fontId="33" fillId="15" borderId="8" xfId="10" applyFont="1" applyFill="1" applyBorder="1" applyAlignment="1">
      <alignment horizontal="center" vertical="center" wrapText="1"/>
    </xf>
    <xf numFmtId="44" fontId="33" fillId="16" borderId="8" xfId="10" applyFont="1" applyFill="1" applyBorder="1" applyAlignment="1">
      <alignment horizontal="center" vertical="center" wrapText="1"/>
    </xf>
    <xf numFmtId="44" fontId="33" fillId="17" borderId="8" xfId="10" applyFont="1" applyFill="1" applyBorder="1" applyAlignment="1">
      <alignment horizontal="center" vertical="center" wrapText="1"/>
    </xf>
    <xf numFmtId="44" fontId="33" fillId="18" borderId="8" xfId="10" applyFont="1" applyFill="1" applyBorder="1" applyAlignment="1">
      <alignment horizontal="center" vertical="center" wrapText="1"/>
    </xf>
    <xf numFmtId="9" fontId="33" fillId="19" borderId="8" xfId="25" applyFont="1" applyFill="1" applyBorder="1" applyAlignment="1">
      <alignment horizontal="center" vertical="center" wrapText="1"/>
    </xf>
    <xf numFmtId="44" fontId="33" fillId="6" borderId="8" xfId="10" applyFont="1" applyFill="1" applyBorder="1" applyAlignment="1">
      <alignment horizontal="center" vertical="center" wrapText="1"/>
    </xf>
    <xf numFmtId="44" fontId="33" fillId="20" borderId="8" xfId="10" applyFont="1" applyFill="1" applyBorder="1" applyAlignment="1">
      <alignment horizontal="center" vertical="center" wrapText="1"/>
    </xf>
    <xf numFmtId="44" fontId="32" fillId="8" borderId="8" xfId="24" applyNumberFormat="1" applyFont="1" applyFill="1" applyBorder="1" applyAlignment="1">
      <alignment horizontal="center" vertical="center" wrapText="1"/>
    </xf>
    <xf numFmtId="44" fontId="32" fillId="8" borderId="10" xfId="24" applyNumberFormat="1" applyFont="1" applyFill="1" applyBorder="1" applyAlignment="1">
      <alignment horizontal="center" vertical="center" wrapText="1"/>
    </xf>
    <xf numFmtId="44" fontId="32" fillId="8" borderId="12" xfId="24" applyNumberFormat="1" applyFont="1" applyFill="1" applyBorder="1" applyAlignment="1">
      <alignment horizontal="center" vertical="center" wrapText="1"/>
    </xf>
    <xf numFmtId="44" fontId="32" fillId="8" borderId="13" xfId="24" applyNumberFormat="1" applyFont="1" applyFill="1" applyBorder="1" applyAlignment="1">
      <alignment horizontal="center" vertical="center" wrapText="1"/>
    </xf>
    <xf numFmtId="44" fontId="32" fillId="8" borderId="8" xfId="24" applyNumberFormat="1" applyFont="1" applyFill="1" applyBorder="1" applyAlignment="1">
      <alignment horizontal="center" vertical="center"/>
    </xf>
    <xf numFmtId="9" fontId="34" fillId="8" borderId="0" xfId="25" applyFont="1" applyFill="1" applyAlignment="1">
      <alignment vertical="center"/>
    </xf>
    <xf numFmtId="9" fontId="34" fillId="8" borderId="0" xfId="25" applyFont="1" applyFill="1" applyAlignment="1">
      <alignment horizontal="center" vertical="center"/>
    </xf>
    <xf numFmtId="0" fontId="35" fillId="12" borderId="8" xfId="0" applyFont="1" applyFill="1" applyBorder="1" applyAlignment="1">
      <alignment horizontal="center" vertical="center"/>
    </xf>
    <xf numFmtId="9" fontId="32" fillId="8" borderId="8" xfId="25" applyFont="1" applyFill="1" applyBorder="1" applyAlignment="1">
      <alignment horizontal="center" vertical="center" wrapText="1"/>
    </xf>
    <xf numFmtId="44" fontId="33" fillId="6" borderId="10" xfId="10" applyFont="1" applyFill="1" applyBorder="1" applyAlignment="1">
      <alignment horizontal="center" vertical="center" wrapText="1"/>
    </xf>
    <xf numFmtId="44" fontId="33" fillId="6" borderId="13" xfId="10" applyFont="1" applyFill="1" applyBorder="1" applyAlignment="1">
      <alignment horizontal="center" vertical="center" wrapText="1"/>
    </xf>
    <xf numFmtId="0" fontId="34" fillId="8" borderId="0" xfId="25" applyNumberFormat="1" applyFont="1" applyFill="1" applyAlignment="1">
      <alignment vertical="center"/>
    </xf>
    <xf numFmtId="0" fontId="33" fillId="19" borderId="8" xfId="25" applyNumberFormat="1" applyFont="1" applyFill="1" applyBorder="1" applyAlignment="1">
      <alignment horizontal="center" vertical="center" wrapText="1"/>
    </xf>
    <xf numFmtId="0" fontId="32" fillId="8" borderId="8" xfId="25" applyNumberFormat="1" applyFont="1" applyFill="1" applyBorder="1" applyAlignment="1">
      <alignment horizontal="center" vertical="center" wrapText="1"/>
    </xf>
    <xf numFmtId="0" fontId="34" fillId="8" borderId="0" xfId="25" applyNumberFormat="1" applyFont="1" applyFill="1" applyAlignment="1">
      <alignment horizontal="center" vertical="center"/>
    </xf>
    <xf numFmtId="0" fontId="39" fillId="13" borderId="8" xfId="0" applyFont="1" applyFill="1" applyBorder="1" applyAlignment="1">
      <alignment horizontal="center" vertical="center" wrapText="1"/>
    </xf>
  </cellXfs>
  <cellStyles count="26">
    <cellStyle name="Estilo 1" xfId="1" xr:uid="{00000000-0005-0000-0000-000000000000}"/>
    <cellStyle name="Estilo 1 2" xfId="2" xr:uid="{00000000-0005-0000-0000-000001000000}"/>
    <cellStyle name="Hipervínculo 2" xfId="3" xr:uid="{00000000-0005-0000-0000-000002000000}"/>
    <cellStyle name="Millares" xfId="4" builtinId="3"/>
    <cellStyle name="Millares [0]" xfId="24" builtinId="6"/>
    <cellStyle name="Millares 16" xfId="5" xr:uid="{00000000-0005-0000-0000-000004000000}"/>
    <cellStyle name="Millares 2" xfId="6" xr:uid="{00000000-0005-0000-0000-000005000000}"/>
    <cellStyle name="Millares 2 2" xfId="7" xr:uid="{00000000-0005-0000-0000-000006000000}"/>
    <cellStyle name="Millares 3" xfId="8" xr:uid="{00000000-0005-0000-0000-000007000000}"/>
    <cellStyle name="Millares 6" xfId="9" xr:uid="{00000000-0005-0000-0000-000008000000}"/>
    <cellStyle name="Moneda" xfId="10" builtinId="4"/>
    <cellStyle name="Moneda [0]" xfId="11" builtinId="7"/>
    <cellStyle name="Moneda [0] 2" xfId="12" xr:uid="{00000000-0005-0000-0000-00000B000000}"/>
    <cellStyle name="Moneda 2" xfId="13" xr:uid="{00000000-0005-0000-0000-00000C000000}"/>
    <cellStyle name="Moneda 3" xfId="14" xr:uid="{00000000-0005-0000-0000-00000D000000}"/>
    <cellStyle name="Moneda 4" xfId="15" xr:uid="{00000000-0005-0000-0000-00000E000000}"/>
    <cellStyle name="Normal" xfId="0" builtinId="0"/>
    <cellStyle name="Normal 2" xfId="16" xr:uid="{00000000-0005-0000-0000-000010000000}"/>
    <cellStyle name="Normal 2 2" xfId="17" xr:uid="{00000000-0005-0000-0000-000011000000}"/>
    <cellStyle name="Normal 2 4" xfId="18" xr:uid="{00000000-0005-0000-0000-000012000000}"/>
    <cellStyle name="Normal 2 4 2" xfId="19" xr:uid="{00000000-0005-0000-0000-000013000000}"/>
    <cellStyle name="Normal 6" xfId="20" xr:uid="{00000000-0005-0000-0000-000014000000}"/>
    <cellStyle name="Normal 6 10" xfId="21" xr:uid="{00000000-0005-0000-0000-000015000000}"/>
    <cellStyle name="Normal 6 2" xfId="22" xr:uid="{00000000-0005-0000-0000-000016000000}"/>
    <cellStyle name="Normal 7 2" xfId="23" xr:uid="{00000000-0005-0000-0000-000017000000}"/>
    <cellStyle name="Porcentaje" xfId="2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600075</xdr:colOff>
      <xdr:row>17</xdr:row>
      <xdr:rowOff>0</xdr:rowOff>
    </xdr:from>
    <xdr:to>
      <xdr:col>35</xdr:col>
      <xdr:colOff>285750</xdr:colOff>
      <xdr:row>18</xdr:row>
      <xdr:rowOff>95250</xdr:rowOff>
    </xdr:to>
    <xdr:pic>
      <xdr:nvPicPr>
        <xdr:cNvPr id="3379" name="Imagen 1">
          <a:extLst>
            <a:ext uri="{FF2B5EF4-FFF2-40B4-BE49-F238E27FC236}">
              <a16:creationId xmlns:a16="http://schemas.microsoft.com/office/drawing/2014/main" id="{2CEB4849-9AE6-267C-24E4-6577FA494B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0792" t="68608" r="22591" b="27689"/>
        <a:stretch>
          <a:fillRect/>
        </a:stretch>
      </xdr:blipFill>
      <xdr:spPr bwMode="auto">
        <a:xfrm>
          <a:off x="11125200" y="2886075"/>
          <a:ext cx="103536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476250</xdr:colOff>
      <xdr:row>17</xdr:row>
      <xdr:rowOff>0</xdr:rowOff>
    </xdr:from>
    <xdr:to>
      <xdr:col>31</xdr:col>
      <xdr:colOff>190500</xdr:colOff>
      <xdr:row>19</xdr:row>
      <xdr:rowOff>85725</xdr:rowOff>
    </xdr:to>
    <xdr:pic>
      <xdr:nvPicPr>
        <xdr:cNvPr id="3380" name="Imagen 2">
          <a:extLst>
            <a:ext uri="{FF2B5EF4-FFF2-40B4-BE49-F238E27FC236}">
              <a16:creationId xmlns:a16="http://schemas.microsoft.com/office/drawing/2014/main" id="{6F04320C-190F-D9D4-18FA-B3795C4D43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1199" t="66515" r="38715" b="29539"/>
        <a:stretch>
          <a:fillRect/>
        </a:stretch>
      </xdr:blipFill>
      <xdr:spPr bwMode="auto">
        <a:xfrm>
          <a:off x="11001375" y="2886075"/>
          <a:ext cx="733425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361950</xdr:colOff>
      <xdr:row>17</xdr:row>
      <xdr:rowOff>0</xdr:rowOff>
    </xdr:from>
    <xdr:to>
      <xdr:col>28</xdr:col>
      <xdr:colOff>123825</xdr:colOff>
      <xdr:row>19</xdr:row>
      <xdr:rowOff>152400</xdr:rowOff>
    </xdr:to>
    <xdr:pic>
      <xdr:nvPicPr>
        <xdr:cNvPr id="3381" name="Imagen 3">
          <a:extLst>
            <a:ext uri="{FF2B5EF4-FFF2-40B4-BE49-F238E27FC236}">
              <a16:creationId xmlns:a16="http://schemas.microsoft.com/office/drawing/2014/main" id="{EA189417-C71B-01DE-72E8-EA55C7FFE42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0700" t="68124" r="51398" b="27124"/>
        <a:stretch>
          <a:fillRect/>
        </a:stretch>
      </xdr:blipFill>
      <xdr:spPr bwMode="auto">
        <a:xfrm>
          <a:off x="10887075" y="2886075"/>
          <a:ext cx="50958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95250</xdr:colOff>
      <xdr:row>29</xdr:row>
      <xdr:rowOff>104775</xdr:rowOff>
    </xdr:from>
    <xdr:to>
      <xdr:col>28</xdr:col>
      <xdr:colOff>200025</xdr:colOff>
      <xdr:row>31</xdr:row>
      <xdr:rowOff>0</xdr:rowOff>
    </xdr:to>
    <xdr:pic>
      <xdr:nvPicPr>
        <xdr:cNvPr id="1356" name="Imagen 1">
          <a:extLst>
            <a:ext uri="{FF2B5EF4-FFF2-40B4-BE49-F238E27FC236}">
              <a16:creationId xmlns:a16="http://schemas.microsoft.com/office/drawing/2014/main" id="{C96260BD-6939-0689-3AF0-710B9B5CC6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0792" t="68608" r="22591" b="27689"/>
        <a:stretch>
          <a:fillRect/>
        </a:stretch>
      </xdr:blipFill>
      <xdr:spPr bwMode="auto">
        <a:xfrm>
          <a:off x="14106525" y="5133975"/>
          <a:ext cx="103632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114300</xdr:colOff>
      <xdr:row>26</xdr:row>
      <xdr:rowOff>104775</xdr:rowOff>
    </xdr:from>
    <xdr:to>
      <xdr:col>24</xdr:col>
      <xdr:colOff>238125</xdr:colOff>
      <xdr:row>29</xdr:row>
      <xdr:rowOff>19050</xdr:rowOff>
    </xdr:to>
    <xdr:pic>
      <xdr:nvPicPr>
        <xdr:cNvPr id="1357" name="Imagen 2">
          <a:extLst>
            <a:ext uri="{FF2B5EF4-FFF2-40B4-BE49-F238E27FC236}">
              <a16:creationId xmlns:a16="http://schemas.microsoft.com/office/drawing/2014/main" id="{92B78DEE-6F37-126E-0043-1DC826AF07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1199" t="66515" r="38715" b="29539"/>
        <a:stretch>
          <a:fillRect/>
        </a:stretch>
      </xdr:blipFill>
      <xdr:spPr bwMode="auto">
        <a:xfrm>
          <a:off x="14125575" y="4648200"/>
          <a:ext cx="73342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76200</xdr:colOff>
      <xdr:row>24</xdr:row>
      <xdr:rowOff>152400</xdr:rowOff>
    </xdr:from>
    <xdr:to>
      <xdr:col>21</xdr:col>
      <xdr:colOff>238125</xdr:colOff>
      <xdr:row>26</xdr:row>
      <xdr:rowOff>19050</xdr:rowOff>
    </xdr:to>
    <xdr:pic>
      <xdr:nvPicPr>
        <xdr:cNvPr id="1358" name="Imagen 3">
          <a:extLst>
            <a:ext uri="{FF2B5EF4-FFF2-40B4-BE49-F238E27FC236}">
              <a16:creationId xmlns:a16="http://schemas.microsoft.com/office/drawing/2014/main" id="{21A471C7-DE65-67BD-EBA2-B0DBA072BAB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0700" t="68124" r="51398" b="27124"/>
        <a:stretch>
          <a:fillRect/>
        </a:stretch>
      </xdr:blipFill>
      <xdr:spPr bwMode="auto">
        <a:xfrm>
          <a:off x="14087475" y="4086225"/>
          <a:ext cx="50863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85725</xdr:colOff>
      <xdr:row>29</xdr:row>
      <xdr:rowOff>66675</xdr:rowOff>
    </xdr:from>
    <xdr:to>
      <xdr:col>28</xdr:col>
      <xdr:colOff>419100</xdr:colOff>
      <xdr:row>30</xdr:row>
      <xdr:rowOff>152400</xdr:rowOff>
    </xdr:to>
    <xdr:pic>
      <xdr:nvPicPr>
        <xdr:cNvPr id="2158" name="Imagen 1">
          <a:extLst>
            <a:ext uri="{FF2B5EF4-FFF2-40B4-BE49-F238E27FC236}">
              <a16:creationId xmlns:a16="http://schemas.microsoft.com/office/drawing/2014/main" id="{C8E91E9B-33F5-5A7B-78E7-B446B7BC3D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0792" t="68608" r="22591" b="27689"/>
        <a:stretch>
          <a:fillRect/>
        </a:stretch>
      </xdr:blipFill>
      <xdr:spPr bwMode="auto">
        <a:xfrm>
          <a:off x="11306175" y="7858125"/>
          <a:ext cx="102393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X58"/>
  <sheetViews>
    <sheetView zoomScale="55" zoomScaleNormal="55" workbookViewId="0">
      <selection activeCell="F5" sqref="F5:J13"/>
    </sheetView>
  </sheetViews>
  <sheetFormatPr baseColWidth="10" defaultRowHeight="15.75"/>
  <cols>
    <col min="1" max="1" width="10.28515625" style="234" customWidth="1"/>
    <col min="2" max="2" width="15.85546875" style="212" customWidth="1"/>
    <col min="3" max="3" width="9.140625" style="212" customWidth="1"/>
    <col min="4" max="4" width="64.85546875" style="212" customWidth="1"/>
    <col min="5" max="5" width="13.7109375" style="212" customWidth="1"/>
    <col min="6" max="6" width="14.85546875" style="212" customWidth="1"/>
    <col min="7" max="10" width="17.7109375" style="212" customWidth="1"/>
    <col min="11" max="24" width="11.42578125" style="234"/>
    <col min="25" max="16384" width="11.42578125" style="212"/>
  </cols>
  <sheetData>
    <row r="1" spans="2:10" s="234" customFormat="1"/>
    <row r="2" spans="2:10" s="234" customFormat="1"/>
    <row r="3" spans="2:10" s="234" customFormat="1" ht="25.5">
      <c r="B3" s="242" t="s">
        <v>473</v>
      </c>
      <c r="C3" s="242"/>
      <c r="D3" s="242"/>
      <c r="E3" s="242"/>
      <c r="F3" s="242"/>
      <c r="G3" s="242"/>
      <c r="H3" s="242"/>
      <c r="I3" s="242"/>
      <c r="J3" s="242"/>
    </row>
    <row r="4" spans="2:10" s="234" customFormat="1"/>
    <row r="5" spans="2:10">
      <c r="B5" s="224" t="s">
        <v>489</v>
      </c>
      <c r="C5" s="225"/>
      <c r="D5" s="225"/>
      <c r="E5" s="226"/>
      <c r="F5" s="228" t="s">
        <v>486</v>
      </c>
      <c r="G5" s="229"/>
      <c r="H5" s="229"/>
      <c r="I5" s="229"/>
      <c r="J5" s="230"/>
    </row>
    <row r="6" spans="2:10">
      <c r="B6" s="236" t="s">
        <v>0</v>
      </c>
      <c r="C6" s="237"/>
      <c r="D6" s="237"/>
      <c r="E6" s="238"/>
      <c r="F6" s="231"/>
      <c r="G6" s="232"/>
      <c r="H6" s="232"/>
      <c r="I6" s="232"/>
      <c r="J6" s="233"/>
    </row>
    <row r="7" spans="2:10" ht="13.5" customHeight="1">
      <c r="B7" s="222" t="s">
        <v>3</v>
      </c>
      <c r="C7" s="222"/>
      <c r="D7" s="222"/>
      <c r="E7" s="222"/>
      <c r="F7" s="220" t="s">
        <v>4</v>
      </c>
      <c r="G7" s="220"/>
      <c r="H7" s="220"/>
      <c r="I7" s="220"/>
      <c r="J7" s="220"/>
    </row>
    <row r="8" spans="2:10" ht="13.5" customHeight="1">
      <c r="B8" s="222" t="s">
        <v>484</v>
      </c>
      <c r="C8" s="222"/>
      <c r="D8" s="222"/>
      <c r="E8" s="222"/>
      <c r="F8" s="220" t="s">
        <v>6</v>
      </c>
      <c r="G8" s="220"/>
      <c r="H8" s="220"/>
      <c r="I8" s="220"/>
      <c r="J8" s="220"/>
    </row>
    <row r="9" spans="2:10" ht="63" customHeight="1">
      <c r="B9" s="223" t="s">
        <v>7</v>
      </c>
      <c r="C9" s="223" t="s">
        <v>8</v>
      </c>
      <c r="D9" s="223" t="s">
        <v>9</v>
      </c>
      <c r="E9" s="223" t="s">
        <v>10</v>
      </c>
      <c r="F9" s="221" t="s">
        <v>429</v>
      </c>
      <c r="G9" s="221" t="s">
        <v>430</v>
      </c>
      <c r="H9" s="221" t="s">
        <v>431</v>
      </c>
      <c r="I9" s="221" t="s">
        <v>432</v>
      </c>
      <c r="J9" s="221" t="s">
        <v>433</v>
      </c>
    </row>
    <row r="10" spans="2:10" ht="73.5" customHeight="1">
      <c r="B10" s="216">
        <v>1</v>
      </c>
      <c r="C10" s="216">
        <v>49222</v>
      </c>
      <c r="D10" s="227" t="s">
        <v>487</v>
      </c>
      <c r="E10" s="218" t="s">
        <v>401</v>
      </c>
      <c r="F10" s="218">
        <v>1</v>
      </c>
      <c r="G10" s="219">
        <f>J10/1.19</f>
        <v>21008403.361344539</v>
      </c>
      <c r="H10" s="219">
        <f>G10*19%</f>
        <v>3991596.6386554623</v>
      </c>
      <c r="I10" s="219">
        <f>H10+G10</f>
        <v>25000000</v>
      </c>
      <c r="J10" s="219">
        <v>25000000</v>
      </c>
    </row>
    <row r="11" spans="2:10" ht="41.25" customHeight="1">
      <c r="B11" s="216"/>
      <c r="C11" s="216"/>
      <c r="D11" s="227"/>
      <c r="E11" s="218"/>
      <c r="F11" s="218"/>
      <c r="G11" s="219"/>
      <c r="H11" s="219"/>
      <c r="I11" s="219"/>
      <c r="J11" s="219"/>
    </row>
    <row r="12" spans="2:10" ht="47.25" customHeight="1">
      <c r="B12" s="216"/>
      <c r="C12" s="216"/>
      <c r="D12" s="227"/>
      <c r="E12" s="218"/>
      <c r="F12" s="218"/>
      <c r="G12" s="219"/>
      <c r="H12" s="219"/>
      <c r="I12" s="219"/>
      <c r="J12" s="219"/>
    </row>
    <row r="13" spans="2:10" ht="38.25" customHeight="1">
      <c r="B13" s="216"/>
      <c r="C13" s="216"/>
      <c r="D13" s="227"/>
      <c r="E13" s="218"/>
      <c r="F13" s="218"/>
      <c r="G13" s="219"/>
      <c r="H13" s="219"/>
      <c r="I13" s="219"/>
      <c r="J13" s="219"/>
    </row>
    <row r="14" spans="2:10" s="235" customFormat="1"/>
    <row r="15" spans="2:10" s="235" customFormat="1"/>
    <row r="16" spans="2:10" s="235" customFormat="1" ht="25.5">
      <c r="B16" s="242" t="s">
        <v>480</v>
      </c>
      <c r="C16" s="242"/>
      <c r="D16" s="242"/>
      <c r="E16" s="242"/>
      <c r="F16" s="242"/>
      <c r="G16" s="242"/>
      <c r="H16" s="242"/>
      <c r="I16" s="242"/>
      <c r="J16" s="242"/>
    </row>
    <row r="17" spans="2:10" s="235" customFormat="1"/>
    <row r="18" spans="2:10">
      <c r="B18" s="224" t="s">
        <v>489</v>
      </c>
      <c r="C18" s="225"/>
      <c r="D18" s="225"/>
      <c r="E18" s="226"/>
      <c r="F18" s="228" t="s">
        <v>486</v>
      </c>
      <c r="G18" s="229"/>
      <c r="H18" s="229"/>
      <c r="I18" s="229"/>
      <c r="J18" s="230"/>
    </row>
    <row r="19" spans="2:10">
      <c r="B19" s="239" t="s">
        <v>0</v>
      </c>
      <c r="C19" s="240"/>
      <c r="D19" s="240"/>
      <c r="E19" s="241"/>
      <c r="F19" s="231"/>
      <c r="G19" s="232"/>
      <c r="H19" s="232"/>
      <c r="I19" s="232"/>
      <c r="J19" s="233"/>
    </row>
    <row r="20" spans="2:10">
      <c r="B20" s="222" t="s">
        <v>3</v>
      </c>
      <c r="C20" s="222"/>
      <c r="D20" s="222"/>
      <c r="E20" s="222"/>
      <c r="F20" s="220" t="s">
        <v>4</v>
      </c>
      <c r="G20" s="220"/>
      <c r="H20" s="220"/>
      <c r="I20" s="220"/>
      <c r="J20" s="220"/>
    </row>
    <row r="21" spans="2:10">
      <c r="B21" s="222" t="s">
        <v>485</v>
      </c>
      <c r="C21" s="222"/>
      <c r="D21" s="222"/>
      <c r="E21" s="222"/>
      <c r="F21" s="220" t="s">
        <v>6</v>
      </c>
      <c r="G21" s="220"/>
      <c r="H21" s="220"/>
      <c r="I21" s="220"/>
      <c r="J21" s="220"/>
    </row>
    <row r="22" spans="2:10" ht="31.5">
      <c r="B22" s="223" t="s">
        <v>7</v>
      </c>
      <c r="C22" s="223" t="s">
        <v>8</v>
      </c>
      <c r="D22" s="223" t="s">
        <v>9</v>
      </c>
      <c r="E22" s="223" t="s">
        <v>10</v>
      </c>
      <c r="F22" s="221" t="s">
        <v>429</v>
      </c>
      <c r="G22" s="221" t="s">
        <v>430</v>
      </c>
      <c r="H22" s="221" t="s">
        <v>431</v>
      </c>
      <c r="I22" s="221" t="s">
        <v>432</v>
      </c>
      <c r="J22" s="221" t="s">
        <v>433</v>
      </c>
    </row>
    <row r="23" spans="2:10">
      <c r="B23" s="216">
        <v>1</v>
      </c>
      <c r="C23" s="216">
        <v>87143</v>
      </c>
      <c r="D23" s="217" t="s">
        <v>488</v>
      </c>
      <c r="E23" s="218" t="s">
        <v>401</v>
      </c>
      <c r="F23" s="218">
        <v>1</v>
      </c>
      <c r="G23" s="219">
        <f>J23/1.19</f>
        <v>16806722.68907563</v>
      </c>
      <c r="H23" s="219">
        <f>G23*19%</f>
        <v>3193277.3109243698</v>
      </c>
      <c r="I23" s="219">
        <f>H23+G23</f>
        <v>20000000</v>
      </c>
      <c r="J23" s="219">
        <v>20000000</v>
      </c>
    </row>
    <row r="24" spans="2:10">
      <c r="B24" s="216"/>
      <c r="C24" s="216"/>
      <c r="D24" s="217"/>
      <c r="E24" s="218"/>
      <c r="F24" s="218"/>
      <c r="G24" s="219"/>
      <c r="H24" s="219"/>
      <c r="I24" s="219"/>
      <c r="J24" s="219"/>
    </row>
    <row r="25" spans="2:10" ht="51" customHeight="1">
      <c r="B25" s="216"/>
      <c r="C25" s="216"/>
      <c r="D25" s="217"/>
      <c r="E25" s="218"/>
      <c r="F25" s="218"/>
      <c r="G25" s="219"/>
      <c r="H25" s="219"/>
      <c r="I25" s="219"/>
      <c r="J25" s="219"/>
    </row>
    <row r="26" spans="2:10">
      <c r="B26" s="216"/>
      <c r="C26" s="216"/>
      <c r="D26" s="217"/>
      <c r="E26" s="218"/>
      <c r="F26" s="218"/>
      <c r="G26" s="219"/>
      <c r="H26" s="219"/>
      <c r="I26" s="219"/>
      <c r="J26" s="219"/>
    </row>
    <row r="27" spans="2:10" ht="64.5" customHeight="1">
      <c r="B27" s="216"/>
      <c r="C27" s="216"/>
      <c r="D27" s="217"/>
      <c r="E27" s="218"/>
      <c r="F27" s="218"/>
      <c r="G27" s="219"/>
      <c r="H27" s="219"/>
      <c r="I27" s="219"/>
      <c r="J27" s="219"/>
    </row>
    <row r="28" spans="2:10" s="234" customFormat="1"/>
    <row r="29" spans="2:10" s="234" customFormat="1"/>
    <row r="30" spans="2:10" s="234" customFormat="1"/>
    <row r="31" spans="2:10" s="234" customFormat="1"/>
    <row r="32" spans="2:10" s="234" customFormat="1"/>
    <row r="33" s="234" customFormat="1"/>
    <row r="34" s="234" customFormat="1"/>
    <row r="35" s="234" customFormat="1"/>
    <row r="36" s="234" customFormat="1"/>
    <row r="37" s="234" customFormat="1"/>
    <row r="38" s="234" customFormat="1"/>
    <row r="39" s="234" customFormat="1"/>
    <row r="40" s="234" customFormat="1"/>
    <row r="41" s="234" customFormat="1"/>
    <row r="42" s="234" customFormat="1"/>
    <row r="43" s="234" customFormat="1"/>
    <row r="44" s="234" customFormat="1"/>
    <row r="45" s="234" customFormat="1"/>
    <row r="46" s="234" customFormat="1"/>
    <row r="47" s="234" customFormat="1"/>
    <row r="48" s="234" customFormat="1"/>
    <row r="49" s="234" customFormat="1"/>
    <row r="50" s="234" customFormat="1"/>
    <row r="51" s="234" customFormat="1"/>
    <row r="52" s="234" customFormat="1"/>
    <row r="53" s="234" customFormat="1"/>
    <row r="54" s="234" customFormat="1"/>
    <row r="55" s="234" customFormat="1"/>
    <row r="56" s="234" customFormat="1"/>
    <row r="57" s="234" customFormat="1"/>
    <row r="58" s="234" customFormat="1"/>
  </sheetData>
  <mergeCells count="26">
    <mergeCell ref="B19:E19"/>
    <mergeCell ref="B6:E6"/>
    <mergeCell ref="B16:J16"/>
    <mergeCell ref="B23:B27"/>
    <mergeCell ref="C23:C27"/>
    <mergeCell ref="D23:D27"/>
    <mergeCell ref="E23:E27"/>
    <mergeCell ref="F23:F27"/>
    <mergeCell ref="G23:G27"/>
    <mergeCell ref="H23:H27"/>
    <mergeCell ref="I23:I27"/>
    <mergeCell ref="J23:J27"/>
    <mergeCell ref="B18:E18"/>
    <mergeCell ref="B5:E5"/>
    <mergeCell ref="F5:J6"/>
    <mergeCell ref="F18:J19"/>
    <mergeCell ref="D10:D13"/>
    <mergeCell ref="C10:C13"/>
    <mergeCell ref="B10:B13"/>
    <mergeCell ref="B3:J3"/>
    <mergeCell ref="E10:E13"/>
    <mergeCell ref="F10:F13"/>
    <mergeCell ref="G10:G13"/>
    <mergeCell ref="H10:H13"/>
    <mergeCell ref="I10:I13"/>
    <mergeCell ref="J10:J13"/>
  </mergeCells>
  <pageMargins left="0.39370078740157483" right="0.19685039370078741" top="0.59055118110236227" bottom="0.39370078740157483" header="0" footer="0"/>
  <pageSetup scale="85" orientation="portrait" r:id="rId1"/>
  <headerFooter>
    <oddFooter>&amp;CPágina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44D32-EDBB-43FE-9C55-5C17B424EBB8}">
  <sheetPr>
    <tabColor rgb="FF92D050"/>
  </sheetPr>
  <dimension ref="A1:X58"/>
  <sheetViews>
    <sheetView topLeftCell="A9" zoomScale="55" zoomScaleNormal="55" workbookViewId="0">
      <selection activeCell="F18" sqref="F18:J27"/>
    </sheetView>
  </sheetViews>
  <sheetFormatPr baseColWidth="10" defaultRowHeight="15.75"/>
  <cols>
    <col min="1" max="1" width="10.28515625" style="234" customWidth="1"/>
    <col min="2" max="2" width="15.85546875" style="212" customWidth="1"/>
    <col min="3" max="3" width="9.140625" style="212" customWidth="1"/>
    <col min="4" max="4" width="64.85546875" style="212" customWidth="1"/>
    <col min="5" max="5" width="13.7109375" style="212" customWidth="1"/>
    <col min="6" max="6" width="14.85546875" style="212" customWidth="1"/>
    <col min="7" max="10" width="17.7109375" style="212" customWidth="1"/>
    <col min="11" max="24" width="11.42578125" style="234"/>
    <col min="25" max="16384" width="11.42578125" style="212"/>
  </cols>
  <sheetData>
    <row r="1" spans="2:10" s="234" customFormat="1"/>
    <row r="2" spans="2:10" s="234" customFormat="1"/>
    <row r="3" spans="2:10" s="234" customFormat="1" ht="25.5">
      <c r="B3" s="242" t="s">
        <v>473</v>
      </c>
      <c r="C3" s="242"/>
      <c r="D3" s="242"/>
      <c r="E3" s="242"/>
      <c r="F3" s="242"/>
      <c r="G3" s="242"/>
      <c r="H3" s="242"/>
      <c r="I3" s="242"/>
      <c r="J3" s="242"/>
    </row>
    <row r="4" spans="2:10" s="234" customFormat="1"/>
    <row r="5" spans="2:10">
      <c r="B5" s="224" t="s">
        <v>489</v>
      </c>
      <c r="C5" s="225"/>
      <c r="D5" s="225"/>
      <c r="E5" s="226"/>
      <c r="F5" s="228" t="s">
        <v>490</v>
      </c>
      <c r="G5" s="229"/>
      <c r="H5" s="229"/>
      <c r="I5" s="229"/>
      <c r="J5" s="230"/>
    </row>
    <row r="6" spans="2:10">
      <c r="B6" s="236" t="s">
        <v>0</v>
      </c>
      <c r="C6" s="237"/>
      <c r="D6" s="237"/>
      <c r="E6" s="238"/>
      <c r="F6" s="231"/>
      <c r="G6" s="232"/>
      <c r="H6" s="232"/>
      <c r="I6" s="232"/>
      <c r="J6" s="233"/>
    </row>
    <row r="7" spans="2:10" ht="13.5" customHeight="1">
      <c r="B7" s="222" t="s">
        <v>3</v>
      </c>
      <c r="C7" s="222"/>
      <c r="D7" s="222"/>
      <c r="E7" s="222"/>
      <c r="F7" s="220" t="s">
        <v>4</v>
      </c>
      <c r="G7" s="220"/>
      <c r="H7" s="220"/>
      <c r="I7" s="220"/>
      <c r="J7" s="220"/>
    </row>
    <row r="8" spans="2:10" ht="13.5" customHeight="1">
      <c r="B8" s="222" t="s">
        <v>484</v>
      </c>
      <c r="C8" s="222"/>
      <c r="D8" s="222"/>
      <c r="E8" s="222"/>
      <c r="F8" s="220" t="s">
        <v>6</v>
      </c>
      <c r="G8" s="220"/>
      <c r="H8" s="220"/>
      <c r="I8" s="220"/>
      <c r="J8" s="220"/>
    </row>
    <row r="9" spans="2:10" ht="63" customHeight="1">
      <c r="B9" s="223" t="s">
        <v>7</v>
      </c>
      <c r="C9" s="223" t="s">
        <v>8</v>
      </c>
      <c r="D9" s="223" t="s">
        <v>9</v>
      </c>
      <c r="E9" s="223" t="s">
        <v>10</v>
      </c>
      <c r="F9" s="221" t="s">
        <v>429</v>
      </c>
      <c r="G9" s="221" t="s">
        <v>430</v>
      </c>
      <c r="H9" s="221" t="s">
        <v>431</v>
      </c>
      <c r="I9" s="221" t="s">
        <v>432</v>
      </c>
      <c r="J9" s="221" t="s">
        <v>433</v>
      </c>
    </row>
    <row r="10" spans="2:10" ht="73.5" customHeight="1">
      <c r="B10" s="216">
        <v>1</v>
      </c>
      <c r="C10" s="216">
        <v>49222</v>
      </c>
      <c r="D10" s="227" t="s">
        <v>487</v>
      </c>
      <c r="E10" s="218" t="s">
        <v>401</v>
      </c>
      <c r="F10" s="218">
        <v>1</v>
      </c>
      <c r="G10" s="219">
        <v>30000000</v>
      </c>
      <c r="H10" s="219">
        <v>5700000</v>
      </c>
      <c r="I10" s="219">
        <v>35700000</v>
      </c>
      <c r="J10" s="219">
        <v>35700000</v>
      </c>
    </row>
    <row r="11" spans="2:10" ht="41.25" customHeight="1">
      <c r="B11" s="216"/>
      <c r="C11" s="216"/>
      <c r="D11" s="227"/>
      <c r="E11" s="218"/>
      <c r="F11" s="218"/>
      <c r="G11" s="219"/>
      <c r="H11" s="219"/>
      <c r="I11" s="219"/>
      <c r="J11" s="219"/>
    </row>
    <row r="12" spans="2:10" ht="47.25" customHeight="1">
      <c r="B12" s="216"/>
      <c r="C12" s="216"/>
      <c r="D12" s="227"/>
      <c r="E12" s="218"/>
      <c r="F12" s="218"/>
      <c r="G12" s="219"/>
      <c r="H12" s="219"/>
      <c r="I12" s="219"/>
      <c r="J12" s="219"/>
    </row>
    <row r="13" spans="2:10" ht="38.25" customHeight="1">
      <c r="B13" s="216"/>
      <c r="C13" s="216"/>
      <c r="D13" s="227"/>
      <c r="E13" s="218"/>
      <c r="F13" s="218"/>
      <c r="G13" s="219"/>
      <c r="H13" s="219"/>
      <c r="I13" s="219"/>
      <c r="J13" s="219"/>
    </row>
    <row r="14" spans="2:10" s="235" customFormat="1"/>
    <row r="15" spans="2:10" s="235" customFormat="1"/>
    <row r="16" spans="2:10" s="235" customFormat="1" ht="25.5">
      <c r="B16" s="242" t="s">
        <v>480</v>
      </c>
      <c r="C16" s="242"/>
      <c r="D16" s="242"/>
      <c r="E16" s="242"/>
      <c r="F16" s="242"/>
      <c r="G16" s="242"/>
      <c r="H16" s="242"/>
      <c r="I16" s="242"/>
      <c r="J16" s="242"/>
    </row>
    <row r="17" spans="2:10" s="235" customFormat="1"/>
    <row r="18" spans="2:10">
      <c r="B18" s="224" t="s">
        <v>489</v>
      </c>
      <c r="C18" s="225"/>
      <c r="D18" s="225"/>
      <c r="E18" s="226"/>
      <c r="F18" s="228" t="s">
        <v>490</v>
      </c>
      <c r="G18" s="229"/>
      <c r="H18" s="229"/>
      <c r="I18" s="229"/>
      <c r="J18" s="230"/>
    </row>
    <row r="19" spans="2:10">
      <c r="B19" s="239" t="s">
        <v>0</v>
      </c>
      <c r="C19" s="240"/>
      <c r="D19" s="240"/>
      <c r="E19" s="241"/>
      <c r="F19" s="231"/>
      <c r="G19" s="232"/>
      <c r="H19" s="232"/>
      <c r="I19" s="232"/>
      <c r="J19" s="233"/>
    </row>
    <row r="20" spans="2:10">
      <c r="B20" s="222" t="s">
        <v>3</v>
      </c>
      <c r="C20" s="222"/>
      <c r="D20" s="222"/>
      <c r="E20" s="222"/>
      <c r="F20" s="220" t="s">
        <v>4</v>
      </c>
      <c r="G20" s="220"/>
      <c r="H20" s="220"/>
      <c r="I20" s="220"/>
      <c r="J20" s="220"/>
    </row>
    <row r="21" spans="2:10">
      <c r="B21" s="222" t="s">
        <v>485</v>
      </c>
      <c r="C21" s="222"/>
      <c r="D21" s="222"/>
      <c r="E21" s="222"/>
      <c r="F21" s="220" t="s">
        <v>6</v>
      </c>
      <c r="G21" s="220"/>
      <c r="H21" s="220"/>
      <c r="I21" s="220"/>
      <c r="J21" s="220"/>
    </row>
    <row r="22" spans="2:10" ht="31.5">
      <c r="B22" s="223" t="s">
        <v>7</v>
      </c>
      <c r="C22" s="223" t="s">
        <v>8</v>
      </c>
      <c r="D22" s="223" t="s">
        <v>9</v>
      </c>
      <c r="E22" s="223" t="s">
        <v>10</v>
      </c>
      <c r="F22" s="221" t="s">
        <v>429</v>
      </c>
      <c r="G22" s="221" t="s">
        <v>430</v>
      </c>
      <c r="H22" s="221" t="s">
        <v>431</v>
      </c>
      <c r="I22" s="221" t="s">
        <v>432</v>
      </c>
      <c r="J22" s="221" t="s">
        <v>433</v>
      </c>
    </row>
    <row r="23" spans="2:10">
      <c r="B23" s="216">
        <v>1</v>
      </c>
      <c r="C23" s="216">
        <v>87143</v>
      </c>
      <c r="D23" s="217" t="s">
        <v>488</v>
      </c>
      <c r="E23" s="218" t="s">
        <v>401</v>
      </c>
      <c r="F23" s="218">
        <v>1</v>
      </c>
      <c r="G23" s="213">
        <v>35000000</v>
      </c>
      <c r="H23" s="213">
        <v>6650000</v>
      </c>
      <c r="I23" s="213">
        <v>41650000</v>
      </c>
      <c r="J23" s="213">
        <v>41650000</v>
      </c>
    </row>
    <row r="24" spans="2:10">
      <c r="B24" s="216"/>
      <c r="C24" s="216"/>
      <c r="D24" s="217"/>
      <c r="E24" s="218"/>
      <c r="F24" s="218"/>
      <c r="G24" s="214"/>
      <c r="H24" s="214"/>
      <c r="I24" s="214"/>
      <c r="J24" s="214"/>
    </row>
    <row r="25" spans="2:10" ht="51" customHeight="1">
      <c r="B25" s="216"/>
      <c r="C25" s="216"/>
      <c r="D25" s="217"/>
      <c r="E25" s="218"/>
      <c r="F25" s="218"/>
      <c r="G25" s="214"/>
      <c r="H25" s="214"/>
      <c r="I25" s="214"/>
      <c r="J25" s="214"/>
    </row>
    <row r="26" spans="2:10">
      <c r="B26" s="216"/>
      <c r="C26" s="216"/>
      <c r="D26" s="217"/>
      <c r="E26" s="218"/>
      <c r="F26" s="218"/>
      <c r="G26" s="214"/>
      <c r="H26" s="214"/>
      <c r="I26" s="214"/>
      <c r="J26" s="214"/>
    </row>
    <row r="27" spans="2:10" ht="64.5" customHeight="1">
      <c r="B27" s="216"/>
      <c r="C27" s="216"/>
      <c r="D27" s="217"/>
      <c r="E27" s="218"/>
      <c r="F27" s="218"/>
      <c r="G27" s="215"/>
      <c r="H27" s="215"/>
      <c r="I27" s="215"/>
      <c r="J27" s="215"/>
    </row>
    <row r="28" spans="2:10" s="234" customFormat="1"/>
    <row r="29" spans="2:10" s="234" customFormat="1"/>
    <row r="30" spans="2:10" s="234" customFormat="1"/>
    <row r="31" spans="2:10" s="234" customFormat="1"/>
    <row r="32" spans="2:10" s="234" customFormat="1"/>
    <row r="33" s="234" customFormat="1"/>
    <row r="34" s="234" customFormat="1"/>
    <row r="35" s="234" customFormat="1"/>
    <row r="36" s="234" customFormat="1"/>
    <row r="37" s="234" customFormat="1"/>
    <row r="38" s="234" customFormat="1"/>
    <row r="39" s="234" customFormat="1"/>
    <row r="40" s="234" customFormat="1"/>
    <row r="41" s="234" customFormat="1"/>
    <row r="42" s="234" customFormat="1"/>
    <row r="43" s="234" customFormat="1"/>
    <row r="44" s="234" customFormat="1"/>
    <row r="45" s="234" customFormat="1"/>
    <row r="46" s="234" customFormat="1"/>
    <row r="47" s="234" customFormat="1"/>
    <row r="48" s="234" customFormat="1"/>
    <row r="49" s="234" customFormat="1"/>
    <row r="50" s="234" customFormat="1"/>
    <row r="51" s="234" customFormat="1"/>
    <row r="52" s="234" customFormat="1"/>
    <row r="53" s="234" customFormat="1"/>
    <row r="54" s="234" customFormat="1"/>
    <row r="55" s="234" customFormat="1"/>
    <row r="56" s="234" customFormat="1"/>
    <row r="57" s="234" customFormat="1"/>
    <row r="58" s="234" customFormat="1"/>
  </sheetData>
  <mergeCells count="26">
    <mergeCell ref="H23:H27"/>
    <mergeCell ref="I23:I27"/>
    <mergeCell ref="J23:J27"/>
    <mergeCell ref="B23:B27"/>
    <mergeCell ref="C23:C27"/>
    <mergeCell ref="D23:D27"/>
    <mergeCell ref="E23:E27"/>
    <mergeCell ref="F23:F27"/>
    <mergeCell ref="G23:G27"/>
    <mergeCell ref="H10:H13"/>
    <mergeCell ref="I10:I13"/>
    <mergeCell ref="J10:J13"/>
    <mergeCell ref="B16:J16"/>
    <mergeCell ref="B18:E18"/>
    <mergeCell ref="F18:J19"/>
    <mergeCell ref="B19:E19"/>
    <mergeCell ref="B3:J3"/>
    <mergeCell ref="B5:E5"/>
    <mergeCell ref="F5:J6"/>
    <mergeCell ref="B6:E6"/>
    <mergeCell ref="B10:B13"/>
    <mergeCell ref="C10:C13"/>
    <mergeCell ref="D10:D13"/>
    <mergeCell ref="E10:E13"/>
    <mergeCell ref="F10:F13"/>
    <mergeCell ref="G10:G13"/>
  </mergeCells>
  <pageMargins left="0.39370078740157483" right="0.19685039370078741" top="0.59055118110236227" bottom="0.39370078740157483" header="0" footer="0"/>
  <pageSetup scale="85" orientation="portrait" r:id="rId1"/>
  <headerFooter>
    <oddFooter>&amp;CPágina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3E4E4-79B7-42C2-9FB7-9A288266537A}">
  <sheetPr>
    <tabColor rgb="FF92D050"/>
  </sheetPr>
  <dimension ref="A1:X58"/>
  <sheetViews>
    <sheetView topLeftCell="A11" zoomScale="55" zoomScaleNormal="55" workbookViewId="0">
      <selection activeCell="F18" sqref="F18:J27"/>
    </sheetView>
  </sheetViews>
  <sheetFormatPr baseColWidth="10" defaultRowHeight="15.75"/>
  <cols>
    <col min="1" max="1" width="10.28515625" style="234" customWidth="1"/>
    <col min="2" max="2" width="15.85546875" style="212" customWidth="1"/>
    <col min="3" max="3" width="9.140625" style="212" customWidth="1"/>
    <col min="4" max="4" width="64.85546875" style="212" customWidth="1"/>
    <col min="5" max="5" width="13.7109375" style="212" customWidth="1"/>
    <col min="6" max="6" width="14.85546875" style="212" customWidth="1"/>
    <col min="7" max="10" width="17.7109375" style="212" customWidth="1"/>
    <col min="11" max="24" width="11.42578125" style="234"/>
    <col min="25" max="16384" width="11.42578125" style="212"/>
  </cols>
  <sheetData>
    <row r="1" spans="2:10" s="234" customFormat="1"/>
    <row r="2" spans="2:10" s="234" customFormat="1"/>
    <row r="3" spans="2:10" s="234" customFormat="1" ht="25.5">
      <c r="B3" s="242" t="s">
        <v>473</v>
      </c>
      <c r="C3" s="242"/>
      <c r="D3" s="242"/>
      <c r="E3" s="242"/>
      <c r="F3" s="242"/>
      <c r="G3" s="242"/>
      <c r="H3" s="242"/>
      <c r="I3" s="242"/>
      <c r="J3" s="242"/>
    </row>
    <row r="4" spans="2:10" s="234" customFormat="1"/>
    <row r="5" spans="2:10">
      <c r="B5" s="224" t="s">
        <v>489</v>
      </c>
      <c r="C5" s="225"/>
      <c r="D5" s="225"/>
      <c r="E5" s="226"/>
      <c r="F5" s="228" t="s">
        <v>491</v>
      </c>
      <c r="G5" s="229"/>
      <c r="H5" s="229"/>
      <c r="I5" s="229"/>
      <c r="J5" s="230"/>
    </row>
    <row r="6" spans="2:10">
      <c r="B6" s="236" t="s">
        <v>0</v>
      </c>
      <c r="C6" s="237"/>
      <c r="D6" s="237"/>
      <c r="E6" s="238"/>
      <c r="F6" s="231"/>
      <c r="G6" s="232"/>
      <c r="H6" s="232"/>
      <c r="I6" s="232"/>
      <c r="J6" s="233"/>
    </row>
    <row r="7" spans="2:10" ht="13.5" customHeight="1">
      <c r="B7" s="222" t="s">
        <v>3</v>
      </c>
      <c r="C7" s="222"/>
      <c r="D7" s="222"/>
      <c r="E7" s="222"/>
      <c r="F7" s="220" t="s">
        <v>4</v>
      </c>
      <c r="G7" s="220"/>
      <c r="H7" s="220"/>
      <c r="I7" s="220"/>
      <c r="J7" s="220"/>
    </row>
    <row r="8" spans="2:10" ht="13.5" customHeight="1">
      <c r="B8" s="222" t="s">
        <v>484</v>
      </c>
      <c r="C8" s="222"/>
      <c r="D8" s="222"/>
      <c r="E8" s="222"/>
      <c r="F8" s="220" t="s">
        <v>6</v>
      </c>
      <c r="G8" s="220"/>
      <c r="H8" s="220"/>
      <c r="I8" s="220"/>
      <c r="J8" s="220"/>
    </row>
    <row r="9" spans="2:10" ht="63" customHeight="1">
      <c r="B9" s="223" t="s">
        <v>7</v>
      </c>
      <c r="C9" s="223" t="s">
        <v>8</v>
      </c>
      <c r="D9" s="223" t="s">
        <v>9</v>
      </c>
      <c r="E9" s="223" t="s">
        <v>10</v>
      </c>
      <c r="F9" s="221" t="s">
        <v>429</v>
      </c>
      <c r="G9" s="221" t="s">
        <v>430</v>
      </c>
      <c r="H9" s="221" t="s">
        <v>431</v>
      </c>
      <c r="I9" s="221" t="s">
        <v>432</v>
      </c>
      <c r="J9" s="221" t="s">
        <v>433</v>
      </c>
    </row>
    <row r="10" spans="2:10" ht="73.5" customHeight="1">
      <c r="B10" s="216">
        <v>1</v>
      </c>
      <c r="C10" s="216">
        <v>49222</v>
      </c>
      <c r="D10" s="227" t="s">
        <v>487</v>
      </c>
      <c r="E10" s="218" t="s">
        <v>401</v>
      </c>
      <c r="F10" s="218">
        <v>1</v>
      </c>
      <c r="G10" s="219">
        <v>27300000</v>
      </c>
      <c r="H10" s="219">
        <v>22941176.470588237</v>
      </c>
      <c r="I10" s="219">
        <v>4358823.529411763</v>
      </c>
      <c r="J10" s="219">
        <v>27300000</v>
      </c>
    </row>
    <row r="11" spans="2:10" ht="41.25" customHeight="1">
      <c r="B11" s="216"/>
      <c r="C11" s="216"/>
      <c r="D11" s="227"/>
      <c r="E11" s="218"/>
      <c r="F11" s="218"/>
      <c r="G11" s="219"/>
      <c r="H11" s="219"/>
      <c r="I11" s="219"/>
      <c r="J11" s="219"/>
    </row>
    <row r="12" spans="2:10" ht="47.25" customHeight="1">
      <c r="B12" s="216"/>
      <c r="C12" s="216"/>
      <c r="D12" s="227"/>
      <c r="E12" s="218"/>
      <c r="F12" s="218"/>
      <c r="G12" s="219"/>
      <c r="H12" s="219"/>
      <c r="I12" s="219"/>
      <c r="J12" s="219"/>
    </row>
    <row r="13" spans="2:10" ht="38.25" customHeight="1">
      <c r="B13" s="216"/>
      <c r="C13" s="216"/>
      <c r="D13" s="227"/>
      <c r="E13" s="218"/>
      <c r="F13" s="218"/>
      <c r="G13" s="219"/>
      <c r="H13" s="219"/>
      <c r="I13" s="219"/>
      <c r="J13" s="219"/>
    </row>
    <row r="14" spans="2:10" s="235" customFormat="1"/>
    <row r="15" spans="2:10" s="235" customFormat="1"/>
    <row r="16" spans="2:10" s="235" customFormat="1" ht="25.5">
      <c r="B16" s="242" t="s">
        <v>480</v>
      </c>
      <c r="C16" s="242"/>
      <c r="D16" s="242"/>
      <c r="E16" s="242"/>
      <c r="F16" s="242"/>
      <c r="G16" s="242"/>
      <c r="H16" s="242"/>
      <c r="I16" s="242"/>
      <c r="J16" s="242"/>
    </row>
    <row r="17" spans="2:10" s="235" customFormat="1"/>
    <row r="18" spans="2:10">
      <c r="B18" s="224" t="s">
        <v>489</v>
      </c>
      <c r="C18" s="225"/>
      <c r="D18" s="225"/>
      <c r="E18" s="226"/>
      <c r="F18" s="228" t="s">
        <v>491</v>
      </c>
      <c r="G18" s="229"/>
      <c r="H18" s="229"/>
      <c r="I18" s="229"/>
      <c r="J18" s="230"/>
    </row>
    <row r="19" spans="2:10">
      <c r="B19" s="239" t="s">
        <v>0</v>
      </c>
      <c r="C19" s="240"/>
      <c r="D19" s="240"/>
      <c r="E19" s="241"/>
      <c r="F19" s="231"/>
      <c r="G19" s="232"/>
      <c r="H19" s="232"/>
      <c r="I19" s="232"/>
      <c r="J19" s="233"/>
    </row>
    <row r="20" spans="2:10">
      <c r="B20" s="222" t="s">
        <v>3</v>
      </c>
      <c r="C20" s="222"/>
      <c r="D20" s="222"/>
      <c r="E20" s="222"/>
      <c r="F20" s="220" t="s">
        <v>4</v>
      </c>
      <c r="G20" s="220"/>
      <c r="H20" s="220"/>
      <c r="I20" s="220"/>
      <c r="J20" s="220"/>
    </row>
    <row r="21" spans="2:10">
      <c r="B21" s="222" t="s">
        <v>485</v>
      </c>
      <c r="C21" s="222"/>
      <c r="D21" s="222"/>
      <c r="E21" s="222"/>
      <c r="F21" s="220" t="s">
        <v>6</v>
      </c>
      <c r="G21" s="220"/>
      <c r="H21" s="220"/>
      <c r="I21" s="220"/>
      <c r="J21" s="220"/>
    </row>
    <row r="22" spans="2:10" ht="31.5">
      <c r="B22" s="223" t="s">
        <v>7</v>
      </c>
      <c r="C22" s="223" t="s">
        <v>8</v>
      </c>
      <c r="D22" s="223" t="s">
        <v>9</v>
      </c>
      <c r="E22" s="223" t="s">
        <v>10</v>
      </c>
      <c r="F22" s="221" t="s">
        <v>429</v>
      </c>
      <c r="G22" s="221" t="s">
        <v>430</v>
      </c>
      <c r="H22" s="221" t="s">
        <v>431</v>
      </c>
      <c r="I22" s="221" t="s">
        <v>432</v>
      </c>
      <c r="J22" s="221" t="s">
        <v>433</v>
      </c>
    </row>
    <row r="23" spans="2:10">
      <c r="B23" s="216">
        <v>1</v>
      </c>
      <c r="C23" s="216">
        <v>87143</v>
      </c>
      <c r="D23" s="217" t="s">
        <v>488</v>
      </c>
      <c r="E23" s="218" t="s">
        <v>401</v>
      </c>
      <c r="F23" s="218">
        <v>1</v>
      </c>
      <c r="G23" s="213">
        <v>22500000</v>
      </c>
      <c r="H23" s="213">
        <v>18907563.025210086</v>
      </c>
      <c r="I23" s="213">
        <v>3592436.9747899137</v>
      </c>
      <c r="J23" s="213">
        <v>22500000</v>
      </c>
    </row>
    <row r="24" spans="2:10">
      <c r="B24" s="216"/>
      <c r="C24" s="216"/>
      <c r="D24" s="217"/>
      <c r="E24" s="218"/>
      <c r="F24" s="218"/>
      <c r="G24" s="214"/>
      <c r="H24" s="214"/>
      <c r="I24" s="214"/>
      <c r="J24" s="214"/>
    </row>
    <row r="25" spans="2:10" ht="51" customHeight="1">
      <c r="B25" s="216"/>
      <c r="C25" s="216"/>
      <c r="D25" s="217"/>
      <c r="E25" s="218"/>
      <c r="F25" s="218"/>
      <c r="G25" s="214"/>
      <c r="H25" s="214"/>
      <c r="I25" s="214"/>
      <c r="J25" s="214"/>
    </row>
    <row r="26" spans="2:10">
      <c r="B26" s="216"/>
      <c r="C26" s="216"/>
      <c r="D26" s="217"/>
      <c r="E26" s="218"/>
      <c r="F26" s="218"/>
      <c r="G26" s="214"/>
      <c r="H26" s="214"/>
      <c r="I26" s="214"/>
      <c r="J26" s="214"/>
    </row>
    <row r="27" spans="2:10" ht="64.5" customHeight="1">
      <c r="B27" s="216"/>
      <c r="C27" s="216"/>
      <c r="D27" s="217"/>
      <c r="E27" s="218"/>
      <c r="F27" s="218"/>
      <c r="G27" s="215"/>
      <c r="H27" s="215"/>
      <c r="I27" s="215"/>
      <c r="J27" s="215"/>
    </row>
    <row r="28" spans="2:10" s="234" customFormat="1"/>
    <row r="29" spans="2:10" s="234" customFormat="1"/>
    <row r="30" spans="2:10" s="234" customFormat="1"/>
    <row r="31" spans="2:10" s="234" customFormat="1"/>
    <row r="32" spans="2:10" s="234" customFormat="1"/>
    <row r="33" s="234" customFormat="1"/>
    <row r="34" s="234" customFormat="1"/>
    <row r="35" s="234" customFormat="1"/>
    <row r="36" s="234" customFormat="1"/>
    <row r="37" s="234" customFormat="1"/>
    <row r="38" s="234" customFormat="1"/>
    <row r="39" s="234" customFormat="1"/>
    <row r="40" s="234" customFormat="1"/>
    <row r="41" s="234" customFormat="1"/>
    <row r="42" s="234" customFormat="1"/>
    <row r="43" s="234" customFormat="1"/>
    <row r="44" s="234" customFormat="1"/>
    <row r="45" s="234" customFormat="1"/>
    <row r="46" s="234" customFormat="1"/>
    <row r="47" s="234" customFormat="1"/>
    <row r="48" s="234" customFormat="1"/>
    <row r="49" s="234" customFormat="1"/>
    <row r="50" s="234" customFormat="1"/>
    <row r="51" s="234" customFormat="1"/>
    <row r="52" s="234" customFormat="1"/>
    <row r="53" s="234" customFormat="1"/>
    <row r="54" s="234" customFormat="1"/>
    <row r="55" s="234" customFormat="1"/>
    <row r="56" s="234" customFormat="1"/>
    <row r="57" s="234" customFormat="1"/>
    <row r="58" s="234" customFormat="1"/>
  </sheetData>
  <mergeCells count="26">
    <mergeCell ref="H23:H27"/>
    <mergeCell ref="I23:I27"/>
    <mergeCell ref="J23:J27"/>
    <mergeCell ref="B23:B27"/>
    <mergeCell ref="C23:C27"/>
    <mergeCell ref="D23:D27"/>
    <mergeCell ref="E23:E27"/>
    <mergeCell ref="F23:F27"/>
    <mergeCell ref="G23:G27"/>
    <mergeCell ref="H10:H13"/>
    <mergeCell ref="I10:I13"/>
    <mergeCell ref="J10:J13"/>
    <mergeCell ref="B16:J16"/>
    <mergeCell ref="B18:E18"/>
    <mergeCell ref="F18:J19"/>
    <mergeCell ref="B19:E19"/>
    <mergeCell ref="B3:J3"/>
    <mergeCell ref="B5:E5"/>
    <mergeCell ref="F5:J6"/>
    <mergeCell ref="B6:E6"/>
    <mergeCell ref="B10:B13"/>
    <mergeCell ref="C10:C13"/>
    <mergeCell ref="D10:D13"/>
    <mergeCell ref="E10:E13"/>
    <mergeCell ref="F10:F13"/>
    <mergeCell ref="G10:G13"/>
  </mergeCells>
  <pageMargins left="0.39370078740157483" right="0.19685039370078741" top="0.59055118110236227" bottom="0.39370078740157483" header="0" footer="0"/>
  <pageSetup scale="85" orientation="portrait" r:id="rId1"/>
  <headerFooter>
    <oddFooter>&amp;CPágina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EAC3F-9A50-42AE-8474-4E3F3AE8B503}">
  <sheetPr>
    <tabColor rgb="FF92D050"/>
  </sheetPr>
  <dimension ref="A1:X58"/>
  <sheetViews>
    <sheetView zoomScale="55" zoomScaleNormal="55" workbookViewId="0">
      <selection activeCell="F23" sqref="F23:J27"/>
    </sheetView>
  </sheetViews>
  <sheetFormatPr baseColWidth="10" defaultRowHeight="15.75"/>
  <cols>
    <col min="1" max="1" width="10.28515625" style="234" customWidth="1"/>
    <col min="2" max="2" width="15.85546875" style="212" customWidth="1"/>
    <col min="3" max="3" width="9.140625" style="212" customWidth="1"/>
    <col min="4" max="4" width="64.85546875" style="212" customWidth="1"/>
    <col min="5" max="5" width="13.7109375" style="212" customWidth="1"/>
    <col min="6" max="6" width="14.85546875" style="212" customWidth="1"/>
    <col min="7" max="10" width="17.7109375" style="212" customWidth="1"/>
    <col min="11" max="24" width="11.42578125" style="234"/>
    <col min="25" max="16384" width="11.42578125" style="212"/>
  </cols>
  <sheetData>
    <row r="1" spans="2:10" s="234" customFormat="1"/>
    <row r="2" spans="2:10" s="234" customFormat="1"/>
    <row r="3" spans="2:10" s="234" customFormat="1" ht="25.5">
      <c r="B3" s="242" t="s">
        <v>473</v>
      </c>
      <c r="C3" s="242"/>
      <c r="D3" s="242"/>
      <c r="E3" s="242"/>
      <c r="F3" s="242"/>
      <c r="G3" s="242"/>
      <c r="H3" s="242"/>
      <c r="I3" s="242"/>
      <c r="J3" s="242"/>
    </row>
    <row r="4" spans="2:10" s="234" customFormat="1"/>
    <row r="5" spans="2:10">
      <c r="B5" s="224" t="s">
        <v>489</v>
      </c>
      <c r="C5" s="225"/>
      <c r="D5" s="225"/>
      <c r="E5" s="226"/>
      <c r="F5" s="228" t="s">
        <v>492</v>
      </c>
      <c r="G5" s="229"/>
      <c r="H5" s="229"/>
      <c r="I5" s="229"/>
      <c r="J5" s="230"/>
    </row>
    <row r="6" spans="2:10">
      <c r="B6" s="236" t="s">
        <v>0</v>
      </c>
      <c r="C6" s="237"/>
      <c r="D6" s="237"/>
      <c r="E6" s="238"/>
      <c r="F6" s="231"/>
      <c r="G6" s="232"/>
      <c r="H6" s="232"/>
      <c r="I6" s="232"/>
      <c r="J6" s="233"/>
    </row>
    <row r="7" spans="2:10" ht="13.5" customHeight="1">
      <c r="B7" s="222" t="s">
        <v>3</v>
      </c>
      <c r="C7" s="222"/>
      <c r="D7" s="222"/>
      <c r="E7" s="222"/>
      <c r="F7" s="220" t="s">
        <v>4</v>
      </c>
      <c r="G7" s="220"/>
      <c r="H7" s="220"/>
      <c r="I7" s="220"/>
      <c r="J7" s="220"/>
    </row>
    <row r="8" spans="2:10" ht="13.5" customHeight="1">
      <c r="B8" s="222" t="s">
        <v>484</v>
      </c>
      <c r="C8" s="222"/>
      <c r="D8" s="222"/>
      <c r="E8" s="222"/>
      <c r="F8" s="220" t="s">
        <v>6</v>
      </c>
      <c r="G8" s="220"/>
      <c r="H8" s="220"/>
      <c r="I8" s="220"/>
      <c r="J8" s="220"/>
    </row>
    <row r="9" spans="2:10" ht="63" customHeight="1">
      <c r="B9" s="223" t="s">
        <v>7</v>
      </c>
      <c r="C9" s="223" t="s">
        <v>8</v>
      </c>
      <c r="D9" s="223" t="s">
        <v>9</v>
      </c>
      <c r="E9" s="223" t="s">
        <v>10</v>
      </c>
      <c r="F9" s="221" t="s">
        <v>429</v>
      </c>
      <c r="G9" s="221" t="s">
        <v>430</v>
      </c>
      <c r="H9" s="221" t="s">
        <v>431</v>
      </c>
      <c r="I9" s="221" t="s">
        <v>432</v>
      </c>
      <c r="J9" s="221" t="s">
        <v>433</v>
      </c>
    </row>
    <row r="10" spans="2:10" ht="73.5" customHeight="1">
      <c r="B10" s="216">
        <v>1</v>
      </c>
      <c r="C10" s="216">
        <v>49222</v>
      </c>
      <c r="D10" s="227" t="s">
        <v>487</v>
      </c>
      <c r="E10" s="218" t="s">
        <v>401</v>
      </c>
      <c r="F10" s="218">
        <v>1</v>
      </c>
      <c r="G10" s="219">
        <v>23500000</v>
      </c>
      <c r="H10" s="219">
        <f>G10*19%</f>
        <v>4465000</v>
      </c>
      <c r="I10" s="219">
        <f>+G10+H10</f>
        <v>27965000</v>
      </c>
      <c r="J10" s="219">
        <f>+I10*F10</f>
        <v>27965000</v>
      </c>
    </row>
    <row r="11" spans="2:10" ht="41.25" customHeight="1">
      <c r="B11" s="216"/>
      <c r="C11" s="216"/>
      <c r="D11" s="227"/>
      <c r="E11" s="218"/>
      <c r="F11" s="218"/>
      <c r="G11" s="219"/>
      <c r="H11" s="219"/>
      <c r="I11" s="219"/>
      <c r="J11" s="219"/>
    </row>
    <row r="12" spans="2:10" ht="47.25" customHeight="1">
      <c r="B12" s="216"/>
      <c r="C12" s="216"/>
      <c r="D12" s="227"/>
      <c r="E12" s="218"/>
      <c r="F12" s="218"/>
      <c r="G12" s="219"/>
      <c r="H12" s="219"/>
      <c r="I12" s="219"/>
      <c r="J12" s="219"/>
    </row>
    <row r="13" spans="2:10" ht="38.25" customHeight="1">
      <c r="B13" s="216"/>
      <c r="C13" s="216"/>
      <c r="D13" s="227"/>
      <c r="E13" s="218"/>
      <c r="F13" s="218"/>
      <c r="G13" s="219"/>
      <c r="H13" s="219"/>
      <c r="I13" s="219"/>
      <c r="J13" s="219"/>
    </row>
    <row r="14" spans="2:10" s="235" customFormat="1"/>
    <row r="15" spans="2:10" s="235" customFormat="1"/>
    <row r="16" spans="2:10" s="235" customFormat="1" ht="25.5">
      <c r="B16" s="242" t="s">
        <v>480</v>
      </c>
      <c r="C16" s="242"/>
      <c r="D16" s="242"/>
      <c r="E16" s="242"/>
      <c r="F16" s="242"/>
      <c r="G16" s="242"/>
      <c r="H16" s="242"/>
      <c r="I16" s="242"/>
      <c r="J16" s="242"/>
    </row>
    <row r="17" spans="2:10" s="235" customFormat="1"/>
    <row r="18" spans="2:10">
      <c r="B18" s="224" t="s">
        <v>489</v>
      </c>
      <c r="C18" s="225"/>
      <c r="D18" s="225"/>
      <c r="E18" s="226"/>
      <c r="F18" s="228" t="s">
        <v>492</v>
      </c>
      <c r="G18" s="229"/>
      <c r="H18" s="229"/>
      <c r="I18" s="229"/>
      <c r="J18" s="230"/>
    </row>
    <row r="19" spans="2:10">
      <c r="B19" s="239" t="s">
        <v>0</v>
      </c>
      <c r="C19" s="240"/>
      <c r="D19" s="240"/>
      <c r="E19" s="241"/>
      <c r="F19" s="231"/>
      <c r="G19" s="232"/>
      <c r="H19" s="232"/>
      <c r="I19" s="232"/>
      <c r="J19" s="233"/>
    </row>
    <row r="20" spans="2:10">
      <c r="B20" s="222" t="s">
        <v>3</v>
      </c>
      <c r="C20" s="222"/>
      <c r="D20" s="222"/>
      <c r="E20" s="222"/>
      <c r="F20" s="220" t="s">
        <v>4</v>
      </c>
      <c r="G20" s="220"/>
      <c r="H20" s="220"/>
      <c r="I20" s="220"/>
      <c r="J20" s="220"/>
    </row>
    <row r="21" spans="2:10">
      <c r="B21" s="222" t="s">
        <v>485</v>
      </c>
      <c r="C21" s="222"/>
      <c r="D21" s="222"/>
      <c r="E21" s="222"/>
      <c r="F21" s="220" t="s">
        <v>6</v>
      </c>
      <c r="G21" s="220"/>
      <c r="H21" s="220"/>
      <c r="I21" s="220"/>
      <c r="J21" s="220"/>
    </row>
    <row r="22" spans="2:10" ht="31.5">
      <c r="B22" s="223" t="s">
        <v>7</v>
      </c>
      <c r="C22" s="223" t="s">
        <v>8</v>
      </c>
      <c r="D22" s="223" t="s">
        <v>9</v>
      </c>
      <c r="E22" s="223" t="s">
        <v>10</v>
      </c>
      <c r="F22" s="221" t="s">
        <v>429</v>
      </c>
      <c r="G22" s="221" t="s">
        <v>430</v>
      </c>
      <c r="H22" s="221" t="s">
        <v>431</v>
      </c>
      <c r="I22" s="221" t="s">
        <v>432</v>
      </c>
      <c r="J22" s="221" t="s">
        <v>433</v>
      </c>
    </row>
    <row r="23" spans="2:10">
      <c r="B23" s="216">
        <v>1</v>
      </c>
      <c r="C23" s="216">
        <v>87143</v>
      </c>
      <c r="D23" s="217" t="s">
        <v>488</v>
      </c>
      <c r="E23" s="218" t="s">
        <v>401</v>
      </c>
      <c r="F23" s="218">
        <v>1</v>
      </c>
      <c r="G23" s="213">
        <v>18700000</v>
      </c>
      <c r="H23" s="213">
        <f>+G23*19%</f>
        <v>3553000</v>
      </c>
      <c r="I23" s="213">
        <f>+G23+H23</f>
        <v>22253000</v>
      </c>
      <c r="J23" s="213">
        <f>+I23*F23</f>
        <v>22253000</v>
      </c>
    </row>
    <row r="24" spans="2:10">
      <c r="B24" s="216"/>
      <c r="C24" s="216"/>
      <c r="D24" s="217"/>
      <c r="E24" s="218"/>
      <c r="F24" s="218"/>
      <c r="G24" s="214"/>
      <c r="H24" s="214"/>
      <c r="I24" s="214"/>
      <c r="J24" s="214"/>
    </row>
    <row r="25" spans="2:10" ht="51" customHeight="1">
      <c r="B25" s="216"/>
      <c r="C25" s="216"/>
      <c r="D25" s="217"/>
      <c r="E25" s="218"/>
      <c r="F25" s="218"/>
      <c r="G25" s="214"/>
      <c r="H25" s="214"/>
      <c r="I25" s="214"/>
      <c r="J25" s="214"/>
    </row>
    <row r="26" spans="2:10">
      <c r="B26" s="216"/>
      <c r="C26" s="216"/>
      <c r="D26" s="217"/>
      <c r="E26" s="218"/>
      <c r="F26" s="218"/>
      <c r="G26" s="214"/>
      <c r="H26" s="214"/>
      <c r="I26" s="214"/>
      <c r="J26" s="214"/>
    </row>
    <row r="27" spans="2:10" ht="64.5" customHeight="1">
      <c r="B27" s="216"/>
      <c r="C27" s="216"/>
      <c r="D27" s="217"/>
      <c r="E27" s="218"/>
      <c r="F27" s="218"/>
      <c r="G27" s="215"/>
      <c r="H27" s="215"/>
      <c r="I27" s="215"/>
      <c r="J27" s="215"/>
    </row>
    <row r="28" spans="2:10" s="234" customFormat="1"/>
    <row r="29" spans="2:10" s="234" customFormat="1"/>
    <row r="30" spans="2:10" s="234" customFormat="1"/>
    <row r="31" spans="2:10" s="234" customFormat="1"/>
    <row r="32" spans="2:10" s="234" customFormat="1"/>
    <row r="33" s="234" customFormat="1"/>
    <row r="34" s="234" customFormat="1"/>
    <row r="35" s="234" customFormat="1"/>
    <row r="36" s="234" customFormat="1"/>
    <row r="37" s="234" customFormat="1"/>
    <row r="38" s="234" customFormat="1"/>
    <row r="39" s="234" customFormat="1"/>
    <row r="40" s="234" customFormat="1"/>
    <row r="41" s="234" customFormat="1"/>
    <row r="42" s="234" customFormat="1"/>
    <row r="43" s="234" customFormat="1"/>
    <row r="44" s="234" customFormat="1"/>
    <row r="45" s="234" customFormat="1"/>
    <row r="46" s="234" customFormat="1"/>
    <row r="47" s="234" customFormat="1"/>
    <row r="48" s="234" customFormat="1"/>
    <row r="49" s="234" customFormat="1"/>
    <row r="50" s="234" customFormat="1"/>
    <row r="51" s="234" customFormat="1"/>
    <row r="52" s="234" customFormat="1"/>
    <row r="53" s="234" customFormat="1"/>
    <row r="54" s="234" customFormat="1"/>
    <row r="55" s="234" customFormat="1"/>
    <row r="56" s="234" customFormat="1"/>
    <row r="57" s="234" customFormat="1"/>
    <row r="58" s="234" customFormat="1"/>
  </sheetData>
  <mergeCells count="26">
    <mergeCell ref="H23:H27"/>
    <mergeCell ref="I23:I27"/>
    <mergeCell ref="J23:J27"/>
    <mergeCell ref="B23:B27"/>
    <mergeCell ref="C23:C27"/>
    <mergeCell ref="D23:D27"/>
    <mergeCell ref="E23:E27"/>
    <mergeCell ref="F23:F27"/>
    <mergeCell ref="G23:G27"/>
    <mergeCell ref="H10:H13"/>
    <mergeCell ref="I10:I13"/>
    <mergeCell ref="J10:J13"/>
    <mergeCell ref="B16:J16"/>
    <mergeCell ref="B18:E18"/>
    <mergeCell ref="F18:J19"/>
    <mergeCell ref="B19:E19"/>
    <mergeCell ref="B3:J3"/>
    <mergeCell ref="B5:E5"/>
    <mergeCell ref="F5:J6"/>
    <mergeCell ref="B6:E6"/>
    <mergeCell ref="B10:B13"/>
    <mergeCell ref="C10:C13"/>
    <mergeCell ref="D10:D13"/>
    <mergeCell ref="E10:E13"/>
    <mergeCell ref="F10:F13"/>
    <mergeCell ref="G10:G13"/>
  </mergeCells>
  <pageMargins left="0.39370078740157483" right="0.19685039370078741" top="0.59055118110236227" bottom="0.39370078740157483" header="0" footer="0"/>
  <pageSetup scale="85" orientation="portrait" r:id="rId1"/>
  <headerFooter>
    <oddFooter>&amp;CPágina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BD769-FFA7-451D-AA39-713B17C28247}">
  <sheetPr>
    <tabColor rgb="FF92D050"/>
  </sheetPr>
  <dimension ref="A1:AO56"/>
  <sheetViews>
    <sheetView topLeftCell="P9" zoomScale="70" zoomScaleNormal="70" workbookViewId="0">
      <selection activeCell="AF10" sqref="AF10:AF13"/>
    </sheetView>
  </sheetViews>
  <sheetFormatPr baseColWidth="10" defaultRowHeight="15.75"/>
  <cols>
    <col min="1" max="1" width="10.28515625" style="234" customWidth="1"/>
    <col min="2" max="2" width="15.85546875" style="212" customWidth="1"/>
    <col min="3" max="3" width="9.140625" style="212" customWidth="1"/>
    <col min="4" max="4" width="64.85546875" style="212" customWidth="1"/>
    <col min="5" max="20" width="13.7109375" style="212" customWidth="1"/>
    <col min="21" max="21" width="14.85546875" style="212" customWidth="1"/>
    <col min="22" max="25" width="17.7109375" style="212" customWidth="1"/>
    <col min="26" max="26" width="15.85546875" style="234" customWidth="1"/>
    <col min="27" max="32" width="14.85546875" style="234" customWidth="1"/>
    <col min="33" max="33" width="14.85546875" style="282" customWidth="1"/>
    <col min="34" max="35" width="14.85546875" style="234" customWidth="1"/>
    <col min="36" max="36" width="14.85546875" style="234" hidden="1" customWidth="1"/>
    <col min="37" max="37" width="24" style="234" bestFit="1" customWidth="1"/>
    <col min="38" max="39" width="11.42578125" style="234"/>
    <col min="40" max="16384" width="11.42578125" style="212"/>
  </cols>
  <sheetData>
    <row r="1" spans="2:41" s="234" customFormat="1">
      <c r="AG1" s="282"/>
    </row>
    <row r="2" spans="2:41" s="234" customFormat="1">
      <c r="AG2" s="282"/>
    </row>
    <row r="3" spans="2:41" s="234" customFormat="1" ht="25.5">
      <c r="B3" s="242" t="s">
        <v>473</v>
      </c>
      <c r="C3" s="242"/>
      <c r="D3" s="242"/>
      <c r="E3" s="242"/>
      <c r="F3" s="242"/>
      <c r="G3" s="242"/>
      <c r="H3" s="242"/>
      <c r="I3" s="242"/>
      <c r="J3" s="242"/>
      <c r="K3" s="242"/>
      <c r="L3" s="242"/>
      <c r="M3" s="242"/>
      <c r="N3" s="242"/>
      <c r="O3" s="242"/>
      <c r="P3" s="242"/>
      <c r="Q3" s="242"/>
      <c r="R3" s="242"/>
      <c r="S3" s="242"/>
      <c r="T3" s="242"/>
      <c r="U3" s="242"/>
      <c r="V3" s="242"/>
      <c r="W3" s="242"/>
      <c r="X3" s="242"/>
      <c r="Y3" s="242"/>
      <c r="AG3" s="282"/>
    </row>
    <row r="4" spans="2:41" s="234" customFormat="1">
      <c r="AG4" s="282"/>
    </row>
    <row r="5" spans="2:41" s="234" customFormat="1">
      <c r="B5" s="224" t="s">
        <v>489</v>
      </c>
      <c r="C5" s="225"/>
      <c r="D5" s="225"/>
      <c r="E5" s="226"/>
      <c r="F5" s="228" t="s">
        <v>486</v>
      </c>
      <c r="G5" s="229"/>
      <c r="H5" s="229"/>
      <c r="I5" s="229"/>
      <c r="J5" s="230"/>
      <c r="K5" s="260" t="s">
        <v>490</v>
      </c>
      <c r="L5" s="261"/>
      <c r="M5" s="261"/>
      <c r="N5" s="261"/>
      <c r="O5" s="262"/>
      <c r="P5" s="252" t="s">
        <v>491</v>
      </c>
      <c r="Q5" s="253"/>
      <c r="R5" s="253"/>
      <c r="S5" s="253"/>
      <c r="T5" s="254"/>
      <c r="U5" s="284" t="s">
        <v>492</v>
      </c>
      <c r="V5" s="284"/>
      <c r="W5" s="284"/>
      <c r="X5" s="284"/>
      <c r="Y5" s="284"/>
      <c r="Z5" s="268" t="s">
        <v>493</v>
      </c>
      <c r="AA5" s="268"/>
      <c r="AB5" s="268"/>
      <c r="AC5" s="268"/>
      <c r="AD5" s="268"/>
      <c r="AE5" s="268"/>
      <c r="AF5" s="268"/>
      <c r="AG5" s="268"/>
      <c r="AH5" s="268"/>
      <c r="AI5" s="268"/>
      <c r="AJ5" s="268"/>
      <c r="AK5" s="268"/>
      <c r="AN5" s="212"/>
      <c r="AO5" s="212"/>
    </row>
    <row r="6" spans="2:41" s="234" customFormat="1">
      <c r="B6" s="236" t="s">
        <v>0</v>
      </c>
      <c r="C6" s="237"/>
      <c r="D6" s="237"/>
      <c r="E6" s="238"/>
      <c r="F6" s="231"/>
      <c r="G6" s="232"/>
      <c r="H6" s="232"/>
      <c r="I6" s="232"/>
      <c r="J6" s="233"/>
      <c r="K6" s="263"/>
      <c r="L6" s="264"/>
      <c r="M6" s="264"/>
      <c r="N6" s="264"/>
      <c r="O6" s="265"/>
      <c r="P6" s="255"/>
      <c r="Q6" s="256"/>
      <c r="R6" s="256"/>
      <c r="S6" s="256"/>
      <c r="T6" s="257"/>
      <c r="U6" s="284"/>
      <c r="V6" s="284"/>
      <c r="W6" s="284"/>
      <c r="X6" s="284"/>
      <c r="Y6" s="284"/>
      <c r="Z6" s="268"/>
      <c r="AA6" s="268"/>
      <c r="AB6" s="268"/>
      <c r="AC6" s="268"/>
      <c r="AD6" s="268"/>
      <c r="AE6" s="268"/>
      <c r="AF6" s="268"/>
      <c r="AG6" s="268"/>
      <c r="AH6" s="268"/>
      <c r="AI6" s="268"/>
      <c r="AJ6" s="268"/>
      <c r="AK6" s="268"/>
      <c r="AN6" s="212"/>
      <c r="AO6" s="212"/>
    </row>
    <row r="7" spans="2:41" s="234" customFormat="1" ht="13.5" customHeight="1">
      <c r="B7" s="243" t="s">
        <v>3</v>
      </c>
      <c r="C7" s="222"/>
      <c r="D7" s="222"/>
      <c r="E7" s="222"/>
      <c r="F7" s="220" t="s">
        <v>4</v>
      </c>
      <c r="G7" s="220"/>
      <c r="H7" s="220"/>
      <c r="I7" s="220"/>
      <c r="J7" s="220"/>
      <c r="K7" s="266" t="s">
        <v>4</v>
      </c>
      <c r="L7" s="266"/>
      <c r="M7" s="266"/>
      <c r="N7" s="266"/>
      <c r="O7" s="266"/>
      <c r="P7" s="258" t="s">
        <v>4</v>
      </c>
      <c r="Q7" s="258"/>
      <c r="R7" s="258"/>
      <c r="S7" s="258"/>
      <c r="T7" s="258"/>
      <c r="U7" s="250" t="s">
        <v>4</v>
      </c>
      <c r="V7" s="250"/>
      <c r="W7" s="250"/>
      <c r="X7" s="250"/>
      <c r="Y7" s="250"/>
      <c r="Z7" s="268"/>
      <c r="AA7" s="268"/>
      <c r="AB7" s="268"/>
      <c r="AC7" s="268"/>
      <c r="AD7" s="268"/>
      <c r="AE7" s="268"/>
      <c r="AF7" s="268"/>
      <c r="AG7" s="268"/>
      <c r="AH7" s="268"/>
      <c r="AI7" s="268"/>
      <c r="AJ7" s="268"/>
      <c r="AK7" s="268"/>
      <c r="AN7" s="212"/>
      <c r="AO7" s="212"/>
    </row>
    <row r="8" spans="2:41" s="234" customFormat="1" ht="13.5" customHeight="1">
      <c r="B8" s="243" t="s">
        <v>484</v>
      </c>
      <c r="C8" s="222"/>
      <c r="D8" s="222"/>
      <c r="E8" s="222"/>
      <c r="F8" s="220" t="s">
        <v>6</v>
      </c>
      <c r="G8" s="220"/>
      <c r="H8" s="220"/>
      <c r="I8" s="220"/>
      <c r="J8" s="220"/>
      <c r="K8" s="266" t="s">
        <v>6</v>
      </c>
      <c r="L8" s="266"/>
      <c r="M8" s="266"/>
      <c r="N8" s="266"/>
      <c r="O8" s="266"/>
      <c r="P8" s="258" t="s">
        <v>6</v>
      </c>
      <c r="Q8" s="258"/>
      <c r="R8" s="258"/>
      <c r="S8" s="258"/>
      <c r="T8" s="258"/>
      <c r="U8" s="250" t="s">
        <v>6</v>
      </c>
      <c r="V8" s="250"/>
      <c r="W8" s="250"/>
      <c r="X8" s="250"/>
      <c r="Y8" s="250"/>
      <c r="Z8" s="269" t="s">
        <v>501</v>
      </c>
      <c r="AA8" s="270" t="s">
        <v>502</v>
      </c>
      <c r="AB8" s="271" t="s">
        <v>503</v>
      </c>
      <c r="AC8" s="272" t="s">
        <v>504</v>
      </c>
      <c r="AD8" s="273" t="s">
        <v>505</v>
      </c>
      <c r="AE8" s="270" t="s">
        <v>494</v>
      </c>
      <c r="AF8" s="269" t="s">
        <v>495</v>
      </c>
      <c r="AG8" s="274" t="s">
        <v>496</v>
      </c>
      <c r="AH8" s="275" t="s">
        <v>497</v>
      </c>
      <c r="AI8" s="276" t="s">
        <v>498</v>
      </c>
      <c r="AJ8" s="286" t="s">
        <v>499</v>
      </c>
      <c r="AK8" s="275" t="s">
        <v>500</v>
      </c>
      <c r="AN8" s="212"/>
      <c r="AO8" s="212"/>
    </row>
    <row r="9" spans="2:41" s="234" customFormat="1" ht="63" customHeight="1">
      <c r="B9" s="223" t="s">
        <v>7</v>
      </c>
      <c r="C9" s="223" t="s">
        <v>8</v>
      </c>
      <c r="D9" s="223" t="s">
        <v>9</v>
      </c>
      <c r="E9" s="223" t="s">
        <v>10</v>
      </c>
      <c r="F9" s="221" t="s">
        <v>429</v>
      </c>
      <c r="G9" s="221" t="s">
        <v>430</v>
      </c>
      <c r="H9" s="221" t="s">
        <v>431</v>
      </c>
      <c r="I9" s="221" t="s">
        <v>432</v>
      </c>
      <c r="J9" s="221" t="s">
        <v>433</v>
      </c>
      <c r="K9" s="267" t="s">
        <v>429</v>
      </c>
      <c r="L9" s="267" t="s">
        <v>430</v>
      </c>
      <c r="M9" s="267" t="s">
        <v>431</v>
      </c>
      <c r="N9" s="267" t="s">
        <v>432</v>
      </c>
      <c r="O9" s="267" t="s">
        <v>433</v>
      </c>
      <c r="P9" s="259" t="s">
        <v>429</v>
      </c>
      <c r="Q9" s="259" t="s">
        <v>430</v>
      </c>
      <c r="R9" s="259" t="s">
        <v>431</v>
      </c>
      <c r="S9" s="259" t="s">
        <v>432</v>
      </c>
      <c r="T9" s="259" t="s">
        <v>433</v>
      </c>
      <c r="U9" s="251" t="s">
        <v>429</v>
      </c>
      <c r="V9" s="251" t="s">
        <v>430</v>
      </c>
      <c r="W9" s="251" t="s">
        <v>431</v>
      </c>
      <c r="X9" s="251" t="s">
        <v>432</v>
      </c>
      <c r="Y9" s="251" t="s">
        <v>433</v>
      </c>
      <c r="Z9" s="269"/>
      <c r="AA9" s="270"/>
      <c r="AB9" s="271"/>
      <c r="AC9" s="272"/>
      <c r="AD9" s="273"/>
      <c r="AE9" s="270"/>
      <c r="AF9" s="269"/>
      <c r="AG9" s="274"/>
      <c r="AH9" s="275"/>
      <c r="AI9" s="276"/>
      <c r="AJ9" s="287"/>
      <c r="AK9" s="275"/>
      <c r="AN9" s="212"/>
      <c r="AO9" s="212"/>
    </row>
    <row r="10" spans="2:41" s="234" customFormat="1" ht="73.5" customHeight="1">
      <c r="B10" s="216">
        <v>1</v>
      </c>
      <c r="C10" s="216">
        <v>49222</v>
      </c>
      <c r="D10" s="227" t="s">
        <v>487</v>
      </c>
      <c r="E10" s="218" t="s">
        <v>401</v>
      </c>
      <c r="F10" s="218">
        <v>1</v>
      </c>
      <c r="G10" s="219">
        <f>J10/1.19</f>
        <v>21008403.361344539</v>
      </c>
      <c r="H10" s="219">
        <f>G10*19%</f>
        <v>3991596.6386554623</v>
      </c>
      <c r="I10" s="219">
        <f>H10+G10</f>
        <v>25000000</v>
      </c>
      <c r="J10" s="219">
        <v>25000000</v>
      </c>
      <c r="K10" s="218">
        <v>1</v>
      </c>
      <c r="L10" s="219">
        <v>30000000</v>
      </c>
      <c r="M10" s="219">
        <v>5700000</v>
      </c>
      <c r="N10" s="219">
        <v>35700000</v>
      </c>
      <c r="O10" s="219">
        <v>35700000</v>
      </c>
      <c r="P10" s="218">
        <v>1</v>
      </c>
      <c r="Q10" s="219">
        <v>22941176</v>
      </c>
      <c r="R10" s="219">
        <f>+Q10*19%</f>
        <v>4358823.4400000004</v>
      </c>
      <c r="S10" s="219">
        <f>+Q10+R10</f>
        <v>27299999.440000001</v>
      </c>
      <c r="T10" s="219">
        <v>27300000</v>
      </c>
      <c r="U10" s="218">
        <v>1</v>
      </c>
      <c r="V10" s="219">
        <v>23500000</v>
      </c>
      <c r="W10" s="219">
        <f>V10*19%</f>
        <v>4465000</v>
      </c>
      <c r="X10" s="219">
        <f>+V10+W10</f>
        <v>27965000</v>
      </c>
      <c r="Y10" s="219">
        <f>+X10*U10</f>
        <v>27965000</v>
      </c>
      <c r="Z10" s="277">
        <f>MIN(I10,N10,S10,X10)</f>
        <v>25000000</v>
      </c>
      <c r="AA10" s="277">
        <f>MAX(I10,N10,S10,X10)</f>
        <v>35700000</v>
      </c>
      <c r="AB10" s="281">
        <f>AVERAGE(I10,N10,S10,X10)</f>
        <v>28991249.859999999</v>
      </c>
      <c r="AC10" s="277">
        <f>MEDIAN(I10,N10,S10,X10)</f>
        <v>27632499.719999999</v>
      </c>
      <c r="AD10" s="277">
        <f>GEOMEAN(I10,N10,S10,X10)</f>
        <v>28730714.176635373</v>
      </c>
      <c r="AE10" s="277">
        <f t="shared" ref="AE10" si="0">AVERAGE(Z10,AD10)</f>
        <v>26865357.088317685</v>
      </c>
      <c r="AF10" s="277">
        <f t="shared" ref="AF10" si="1">STDEVA(AB10,AE10)</f>
        <v>1503233.1949320293</v>
      </c>
      <c r="AG10" s="285">
        <f t="shared" ref="AG10" si="2">AF10/Z10</f>
        <v>6.0129327797281175E-2</v>
      </c>
      <c r="AH10" s="277">
        <f t="shared" ref="AH10" si="3">IF(AG10&lt;=30%,Z10,AE10)</f>
        <v>25000000</v>
      </c>
      <c r="AI10" s="277" t="str">
        <f t="shared" ref="AI10" si="4">IF(AH10=Z10,"MENOR VALOR","PROMEDIO")</f>
        <v>MENOR VALOR</v>
      </c>
      <c r="AJ10" s="278">
        <f t="shared" ref="AJ10" si="5">ROUND(AH10,0)</f>
        <v>25000000</v>
      </c>
      <c r="AK10" s="277">
        <f>AJ10*F10</f>
        <v>25000000</v>
      </c>
      <c r="AN10" s="212"/>
      <c r="AO10" s="212"/>
    </row>
    <row r="11" spans="2:41" s="234" customFormat="1" ht="41.25" customHeight="1">
      <c r="B11" s="216"/>
      <c r="C11" s="216"/>
      <c r="D11" s="227"/>
      <c r="E11" s="218"/>
      <c r="F11" s="218"/>
      <c r="G11" s="219"/>
      <c r="H11" s="219"/>
      <c r="I11" s="219"/>
      <c r="J11" s="219"/>
      <c r="K11" s="218"/>
      <c r="L11" s="219"/>
      <c r="M11" s="219"/>
      <c r="N11" s="219"/>
      <c r="O11" s="219"/>
      <c r="P11" s="218"/>
      <c r="Q11" s="219"/>
      <c r="R11" s="219"/>
      <c r="S11" s="219"/>
      <c r="T11" s="219"/>
      <c r="U11" s="218"/>
      <c r="V11" s="219"/>
      <c r="W11" s="219"/>
      <c r="X11" s="219"/>
      <c r="Y11" s="219"/>
      <c r="Z11" s="277"/>
      <c r="AA11" s="277"/>
      <c r="AB11" s="281"/>
      <c r="AC11" s="277"/>
      <c r="AD11" s="277"/>
      <c r="AE11" s="277"/>
      <c r="AF11" s="277"/>
      <c r="AG11" s="285"/>
      <c r="AH11" s="277"/>
      <c r="AI11" s="277"/>
      <c r="AJ11" s="279"/>
      <c r="AK11" s="277"/>
      <c r="AN11" s="212"/>
      <c r="AO11" s="212"/>
    </row>
    <row r="12" spans="2:41" s="234" customFormat="1" ht="47.25" customHeight="1">
      <c r="B12" s="216"/>
      <c r="C12" s="216"/>
      <c r="D12" s="227"/>
      <c r="E12" s="218"/>
      <c r="F12" s="218"/>
      <c r="G12" s="219"/>
      <c r="H12" s="219"/>
      <c r="I12" s="219"/>
      <c r="J12" s="219"/>
      <c r="K12" s="218"/>
      <c r="L12" s="219"/>
      <c r="M12" s="219"/>
      <c r="N12" s="219"/>
      <c r="O12" s="219"/>
      <c r="P12" s="218"/>
      <c r="Q12" s="219"/>
      <c r="R12" s="219"/>
      <c r="S12" s="219"/>
      <c r="T12" s="219"/>
      <c r="U12" s="218"/>
      <c r="V12" s="219"/>
      <c r="W12" s="219"/>
      <c r="X12" s="219"/>
      <c r="Y12" s="219"/>
      <c r="Z12" s="277"/>
      <c r="AA12" s="277"/>
      <c r="AB12" s="281"/>
      <c r="AC12" s="277"/>
      <c r="AD12" s="277"/>
      <c r="AE12" s="277"/>
      <c r="AF12" s="277"/>
      <c r="AG12" s="285"/>
      <c r="AH12" s="277"/>
      <c r="AI12" s="277"/>
      <c r="AJ12" s="279"/>
      <c r="AK12" s="277"/>
      <c r="AN12" s="212"/>
      <c r="AO12" s="212"/>
    </row>
    <row r="13" spans="2:41" s="234" customFormat="1" ht="38.25" customHeight="1">
      <c r="B13" s="216"/>
      <c r="C13" s="216"/>
      <c r="D13" s="227"/>
      <c r="E13" s="218"/>
      <c r="F13" s="218"/>
      <c r="G13" s="219"/>
      <c r="H13" s="219"/>
      <c r="I13" s="219"/>
      <c r="J13" s="219"/>
      <c r="K13" s="218"/>
      <c r="L13" s="219"/>
      <c r="M13" s="219"/>
      <c r="N13" s="219"/>
      <c r="O13" s="219"/>
      <c r="P13" s="218"/>
      <c r="Q13" s="219"/>
      <c r="R13" s="219"/>
      <c r="S13" s="219"/>
      <c r="T13" s="219"/>
      <c r="U13" s="218"/>
      <c r="V13" s="219"/>
      <c r="W13" s="219"/>
      <c r="X13" s="219"/>
      <c r="Y13" s="219"/>
      <c r="Z13" s="277"/>
      <c r="AA13" s="277"/>
      <c r="AB13" s="281"/>
      <c r="AC13" s="277"/>
      <c r="AD13" s="277"/>
      <c r="AE13" s="277"/>
      <c r="AF13" s="277"/>
      <c r="AG13" s="285"/>
      <c r="AH13" s="277"/>
      <c r="AI13" s="277"/>
      <c r="AJ13" s="280"/>
      <c r="AK13" s="277"/>
      <c r="AN13" s="212"/>
      <c r="AO13" s="212"/>
    </row>
    <row r="14" spans="2:41" s="235" customFormat="1">
      <c r="AG14" s="283"/>
    </row>
    <row r="15" spans="2:41" s="235" customFormat="1">
      <c r="AG15" s="283"/>
    </row>
    <row r="16" spans="2:41" s="235" customFormat="1" ht="25.5">
      <c r="B16" s="242" t="s">
        <v>480</v>
      </c>
      <c r="C16" s="242"/>
      <c r="D16" s="242"/>
      <c r="E16" s="242"/>
      <c r="F16" s="242"/>
      <c r="G16" s="242"/>
      <c r="H16" s="242"/>
      <c r="I16" s="242"/>
      <c r="J16" s="242"/>
      <c r="K16" s="242"/>
      <c r="L16" s="242"/>
      <c r="M16" s="242"/>
      <c r="N16" s="242"/>
      <c r="O16" s="242"/>
      <c r="P16" s="242"/>
      <c r="Q16" s="242"/>
      <c r="R16" s="242"/>
      <c r="S16" s="242"/>
      <c r="T16" s="242"/>
      <c r="U16" s="242"/>
      <c r="V16" s="242"/>
      <c r="W16" s="242"/>
      <c r="X16" s="242"/>
      <c r="Y16" s="242"/>
      <c r="AG16" s="283"/>
    </row>
    <row r="17" spans="2:41" s="235" customFormat="1">
      <c r="AG17" s="283"/>
    </row>
    <row r="18" spans="2:41" s="234" customFormat="1">
      <c r="B18" s="224" t="s">
        <v>489</v>
      </c>
      <c r="C18" s="225"/>
      <c r="D18" s="225"/>
      <c r="E18" s="226"/>
      <c r="F18" s="228" t="s">
        <v>486</v>
      </c>
      <c r="G18" s="229"/>
      <c r="H18" s="229"/>
      <c r="I18" s="229"/>
      <c r="J18" s="230"/>
      <c r="K18" s="260" t="s">
        <v>490</v>
      </c>
      <c r="L18" s="261"/>
      <c r="M18" s="261"/>
      <c r="N18" s="261"/>
      <c r="O18" s="262"/>
      <c r="P18" s="252" t="s">
        <v>491</v>
      </c>
      <c r="Q18" s="253"/>
      <c r="R18" s="253"/>
      <c r="S18" s="253"/>
      <c r="T18" s="254"/>
      <c r="U18" s="244" t="s">
        <v>492</v>
      </c>
      <c r="V18" s="245"/>
      <c r="W18" s="245"/>
      <c r="X18" s="245"/>
      <c r="Y18" s="246"/>
      <c r="Z18" s="268" t="s">
        <v>493</v>
      </c>
      <c r="AA18" s="268"/>
      <c r="AB18" s="268"/>
      <c r="AC18" s="268"/>
      <c r="AD18" s="268"/>
      <c r="AE18" s="268"/>
      <c r="AF18" s="268"/>
      <c r="AG18" s="268"/>
      <c r="AH18" s="268"/>
      <c r="AI18" s="268"/>
      <c r="AJ18" s="268"/>
      <c r="AK18" s="268"/>
      <c r="AN18" s="212"/>
      <c r="AO18" s="212"/>
    </row>
    <row r="19" spans="2:41" s="234" customFormat="1">
      <c r="B19" s="239" t="s">
        <v>0</v>
      </c>
      <c r="C19" s="240"/>
      <c r="D19" s="240"/>
      <c r="E19" s="241"/>
      <c r="F19" s="231"/>
      <c r="G19" s="232"/>
      <c r="H19" s="232"/>
      <c r="I19" s="232"/>
      <c r="J19" s="233"/>
      <c r="K19" s="263"/>
      <c r="L19" s="264"/>
      <c r="M19" s="264"/>
      <c r="N19" s="264"/>
      <c r="O19" s="265"/>
      <c r="P19" s="255"/>
      <c r="Q19" s="256"/>
      <c r="R19" s="256"/>
      <c r="S19" s="256"/>
      <c r="T19" s="257"/>
      <c r="U19" s="247"/>
      <c r="V19" s="248"/>
      <c r="W19" s="248"/>
      <c r="X19" s="248"/>
      <c r="Y19" s="249"/>
      <c r="Z19" s="268"/>
      <c r="AA19" s="268"/>
      <c r="AB19" s="268"/>
      <c r="AC19" s="268"/>
      <c r="AD19" s="268"/>
      <c r="AE19" s="268"/>
      <c r="AF19" s="268"/>
      <c r="AG19" s="268"/>
      <c r="AH19" s="268"/>
      <c r="AI19" s="268"/>
      <c r="AJ19" s="268"/>
      <c r="AK19" s="268"/>
      <c r="AN19" s="212"/>
      <c r="AO19" s="212"/>
    </row>
    <row r="20" spans="2:41" s="234" customFormat="1" ht="15.75" customHeight="1">
      <c r="B20" s="243" t="s">
        <v>3</v>
      </c>
      <c r="C20" s="222"/>
      <c r="D20" s="222"/>
      <c r="E20" s="222"/>
      <c r="F20" s="220" t="s">
        <v>4</v>
      </c>
      <c r="G20" s="220"/>
      <c r="H20" s="220"/>
      <c r="I20" s="220"/>
      <c r="J20" s="220"/>
      <c r="K20" s="266" t="s">
        <v>4</v>
      </c>
      <c r="L20" s="266"/>
      <c r="M20" s="266"/>
      <c r="N20" s="266"/>
      <c r="O20" s="266"/>
      <c r="P20" s="258" t="s">
        <v>4</v>
      </c>
      <c r="Q20" s="258"/>
      <c r="R20" s="258"/>
      <c r="S20" s="258"/>
      <c r="T20" s="258"/>
      <c r="U20" s="250" t="s">
        <v>4</v>
      </c>
      <c r="V20" s="250"/>
      <c r="W20" s="250"/>
      <c r="X20" s="250"/>
      <c r="Y20" s="250"/>
      <c r="Z20" s="268"/>
      <c r="AA20" s="268"/>
      <c r="AB20" s="268"/>
      <c r="AC20" s="268"/>
      <c r="AD20" s="268"/>
      <c r="AE20" s="268"/>
      <c r="AF20" s="268"/>
      <c r="AG20" s="268"/>
      <c r="AH20" s="268"/>
      <c r="AI20" s="268"/>
      <c r="AJ20" s="268"/>
      <c r="AK20" s="268"/>
      <c r="AN20" s="212"/>
      <c r="AO20" s="212"/>
    </row>
    <row r="21" spans="2:41" s="234" customFormat="1" ht="30.75" customHeight="1">
      <c r="B21" s="243" t="s">
        <v>485</v>
      </c>
      <c r="C21" s="222"/>
      <c r="D21" s="222"/>
      <c r="E21" s="222"/>
      <c r="F21" s="220" t="s">
        <v>6</v>
      </c>
      <c r="G21" s="220"/>
      <c r="H21" s="220"/>
      <c r="I21" s="220"/>
      <c r="J21" s="220"/>
      <c r="K21" s="266" t="s">
        <v>6</v>
      </c>
      <c r="L21" s="266"/>
      <c r="M21" s="266"/>
      <c r="N21" s="266"/>
      <c r="O21" s="266"/>
      <c r="P21" s="258" t="s">
        <v>6</v>
      </c>
      <c r="Q21" s="258"/>
      <c r="R21" s="258"/>
      <c r="S21" s="258"/>
      <c r="T21" s="258"/>
      <c r="U21" s="250" t="s">
        <v>6</v>
      </c>
      <c r="V21" s="250"/>
      <c r="W21" s="250"/>
      <c r="X21" s="250"/>
      <c r="Y21" s="250"/>
      <c r="Z21" s="269" t="s">
        <v>501</v>
      </c>
      <c r="AA21" s="270" t="s">
        <v>502</v>
      </c>
      <c r="AB21" s="271" t="s">
        <v>503</v>
      </c>
      <c r="AC21" s="272" t="s">
        <v>504</v>
      </c>
      <c r="AD21" s="273" t="s">
        <v>505</v>
      </c>
      <c r="AE21" s="270" t="s">
        <v>494</v>
      </c>
      <c r="AF21" s="269" t="s">
        <v>495</v>
      </c>
      <c r="AG21" s="274" t="s">
        <v>496</v>
      </c>
      <c r="AH21" s="275" t="s">
        <v>497</v>
      </c>
      <c r="AI21" s="276" t="s">
        <v>498</v>
      </c>
      <c r="AJ21" s="286" t="s">
        <v>499</v>
      </c>
      <c r="AK21" s="275" t="s">
        <v>500</v>
      </c>
      <c r="AN21" s="212"/>
      <c r="AO21" s="212"/>
    </row>
    <row r="22" spans="2:41" s="234" customFormat="1" ht="31.5">
      <c r="B22" s="223" t="s">
        <v>7</v>
      </c>
      <c r="C22" s="223" t="s">
        <v>8</v>
      </c>
      <c r="D22" s="223" t="s">
        <v>9</v>
      </c>
      <c r="E22" s="223" t="s">
        <v>10</v>
      </c>
      <c r="F22" s="221" t="s">
        <v>429</v>
      </c>
      <c r="G22" s="221" t="s">
        <v>430</v>
      </c>
      <c r="H22" s="221" t="s">
        <v>431</v>
      </c>
      <c r="I22" s="221" t="s">
        <v>432</v>
      </c>
      <c r="J22" s="221" t="s">
        <v>433</v>
      </c>
      <c r="K22" s="267" t="s">
        <v>429</v>
      </c>
      <c r="L22" s="267" t="s">
        <v>430</v>
      </c>
      <c r="M22" s="267" t="s">
        <v>431</v>
      </c>
      <c r="N22" s="267" t="s">
        <v>432</v>
      </c>
      <c r="O22" s="267" t="s">
        <v>433</v>
      </c>
      <c r="P22" s="259" t="s">
        <v>429</v>
      </c>
      <c r="Q22" s="259" t="s">
        <v>430</v>
      </c>
      <c r="R22" s="259" t="s">
        <v>431</v>
      </c>
      <c r="S22" s="259" t="s">
        <v>432</v>
      </c>
      <c r="T22" s="259" t="s">
        <v>433</v>
      </c>
      <c r="U22" s="251" t="s">
        <v>429</v>
      </c>
      <c r="V22" s="251" t="s">
        <v>430</v>
      </c>
      <c r="W22" s="251" t="s">
        <v>431</v>
      </c>
      <c r="X22" s="251" t="s">
        <v>432</v>
      </c>
      <c r="Y22" s="251" t="s">
        <v>433</v>
      </c>
      <c r="Z22" s="269"/>
      <c r="AA22" s="270"/>
      <c r="AB22" s="271"/>
      <c r="AC22" s="272"/>
      <c r="AD22" s="273"/>
      <c r="AE22" s="270"/>
      <c r="AF22" s="269"/>
      <c r="AG22" s="274"/>
      <c r="AH22" s="275"/>
      <c r="AI22" s="276"/>
      <c r="AJ22" s="287"/>
      <c r="AK22" s="275"/>
      <c r="AN22" s="212"/>
      <c r="AO22" s="212"/>
    </row>
    <row r="23" spans="2:41" s="234" customFormat="1">
      <c r="B23" s="216">
        <v>1</v>
      </c>
      <c r="C23" s="216">
        <v>87143</v>
      </c>
      <c r="D23" s="217" t="s">
        <v>488</v>
      </c>
      <c r="E23" s="218" t="s">
        <v>401</v>
      </c>
      <c r="F23" s="218">
        <v>1</v>
      </c>
      <c r="G23" s="219">
        <f>J23/1.19</f>
        <v>16806722.68907563</v>
      </c>
      <c r="H23" s="219">
        <f>G23*19%</f>
        <v>3193277.3109243698</v>
      </c>
      <c r="I23" s="219">
        <f>H23+G23</f>
        <v>20000000</v>
      </c>
      <c r="J23" s="219">
        <v>20000000</v>
      </c>
      <c r="K23" s="218">
        <v>1</v>
      </c>
      <c r="L23" s="213">
        <v>35000000</v>
      </c>
      <c r="M23" s="213">
        <v>6650000</v>
      </c>
      <c r="N23" s="213">
        <v>41650000</v>
      </c>
      <c r="O23" s="213">
        <v>41650000</v>
      </c>
      <c r="P23" s="218">
        <v>1</v>
      </c>
      <c r="Q23" s="213">
        <v>18907563</v>
      </c>
      <c r="R23" s="213">
        <f>+Q23*19%</f>
        <v>3592436.97</v>
      </c>
      <c r="S23" s="213">
        <f>+Q23+R23</f>
        <v>22499999.969999999</v>
      </c>
      <c r="T23" s="213">
        <v>22500000</v>
      </c>
      <c r="U23" s="218">
        <v>1</v>
      </c>
      <c r="V23" s="213">
        <v>18700000</v>
      </c>
      <c r="W23" s="213">
        <v>3553000</v>
      </c>
      <c r="X23" s="213">
        <v>22253000</v>
      </c>
      <c r="Y23" s="213">
        <v>22253000</v>
      </c>
      <c r="Z23" s="277">
        <f>MIN(I23,N23,S23,X23)</f>
        <v>20000000</v>
      </c>
      <c r="AA23" s="277">
        <f>MAX(I23,N23,S23,X23)</f>
        <v>41650000</v>
      </c>
      <c r="AB23" s="277">
        <f>AVERAGE(I23,N23,S23,X23)</f>
        <v>26600749.9925</v>
      </c>
      <c r="AC23" s="277">
        <f>MEDIAN(I23,N23,S23,X23)</f>
        <v>22376499.984999999</v>
      </c>
      <c r="AD23" s="277">
        <f>GEOMEAN(I23,N23,S23,X23)</f>
        <v>25412887.957873631</v>
      </c>
      <c r="AE23" s="277">
        <f t="shared" ref="AE23" si="6">AVERAGE(Z23,AD23)</f>
        <v>22706443.978936814</v>
      </c>
      <c r="AF23" s="277">
        <f t="shared" ref="AF23" si="7">STDEVA(AB23,AE23)</f>
        <v>2753690.1902060797</v>
      </c>
      <c r="AG23" s="285">
        <f t="shared" ref="AG23" si="8">AF23/Z23</f>
        <v>0.13768450951030398</v>
      </c>
      <c r="AH23" s="277">
        <f t="shared" ref="AH23" si="9">IF(AG23&lt;=30%,Z23,AE23)</f>
        <v>20000000</v>
      </c>
      <c r="AI23" s="277" t="str">
        <f t="shared" ref="AI23" si="10">IF(AH23=Z23,"MENOR VALOR","PROMEDIO")</f>
        <v>MENOR VALOR</v>
      </c>
      <c r="AJ23" s="278">
        <f t="shared" ref="AJ23" si="11">ROUND(AH23,0)</f>
        <v>20000000</v>
      </c>
      <c r="AK23" s="277">
        <f>AJ23*F23</f>
        <v>20000000</v>
      </c>
      <c r="AN23" s="212"/>
      <c r="AO23" s="212"/>
    </row>
    <row r="24" spans="2:41" s="234" customFormat="1">
      <c r="B24" s="216"/>
      <c r="C24" s="216"/>
      <c r="D24" s="217"/>
      <c r="E24" s="218"/>
      <c r="F24" s="218"/>
      <c r="G24" s="219"/>
      <c r="H24" s="219"/>
      <c r="I24" s="219"/>
      <c r="J24" s="219"/>
      <c r="K24" s="218"/>
      <c r="L24" s="214"/>
      <c r="M24" s="214"/>
      <c r="N24" s="214"/>
      <c r="O24" s="214"/>
      <c r="P24" s="218"/>
      <c r="Q24" s="214"/>
      <c r="R24" s="214"/>
      <c r="S24" s="214"/>
      <c r="T24" s="214"/>
      <c r="U24" s="218"/>
      <c r="V24" s="214"/>
      <c r="W24" s="214"/>
      <c r="X24" s="214"/>
      <c r="Y24" s="214"/>
      <c r="Z24" s="277"/>
      <c r="AA24" s="277"/>
      <c r="AB24" s="277"/>
      <c r="AC24" s="277"/>
      <c r="AD24" s="277"/>
      <c r="AE24" s="277"/>
      <c r="AF24" s="277"/>
      <c r="AG24" s="285"/>
      <c r="AH24" s="277"/>
      <c r="AI24" s="277"/>
      <c r="AJ24" s="279"/>
      <c r="AK24" s="277"/>
      <c r="AN24" s="212"/>
      <c r="AO24" s="212"/>
    </row>
    <row r="25" spans="2:41" s="234" customFormat="1" ht="51" customHeight="1">
      <c r="B25" s="216"/>
      <c r="C25" s="216"/>
      <c r="D25" s="217"/>
      <c r="E25" s="218"/>
      <c r="F25" s="218"/>
      <c r="G25" s="219"/>
      <c r="H25" s="219"/>
      <c r="I25" s="219"/>
      <c r="J25" s="219"/>
      <c r="K25" s="218"/>
      <c r="L25" s="214"/>
      <c r="M25" s="214"/>
      <c r="N25" s="214"/>
      <c r="O25" s="214"/>
      <c r="P25" s="218"/>
      <c r="Q25" s="214"/>
      <c r="R25" s="214"/>
      <c r="S25" s="214"/>
      <c r="T25" s="214"/>
      <c r="U25" s="218"/>
      <c r="V25" s="214"/>
      <c r="W25" s="214"/>
      <c r="X25" s="214"/>
      <c r="Y25" s="214"/>
      <c r="Z25" s="277"/>
      <c r="AA25" s="277"/>
      <c r="AB25" s="277"/>
      <c r="AC25" s="277"/>
      <c r="AD25" s="277"/>
      <c r="AE25" s="277"/>
      <c r="AF25" s="277"/>
      <c r="AG25" s="285"/>
      <c r="AH25" s="277"/>
      <c r="AI25" s="277"/>
      <c r="AJ25" s="279"/>
      <c r="AK25" s="277"/>
      <c r="AN25" s="212"/>
      <c r="AO25" s="212"/>
    </row>
    <row r="26" spans="2:41" s="234" customFormat="1" ht="69" customHeight="1">
      <c r="B26" s="216"/>
      <c r="C26" s="216"/>
      <c r="D26" s="217"/>
      <c r="E26" s="218"/>
      <c r="F26" s="218"/>
      <c r="G26" s="219"/>
      <c r="H26" s="219"/>
      <c r="I26" s="219"/>
      <c r="J26" s="219"/>
      <c r="K26" s="218"/>
      <c r="L26" s="214"/>
      <c r="M26" s="214"/>
      <c r="N26" s="214"/>
      <c r="O26" s="214"/>
      <c r="P26" s="218"/>
      <c r="Q26" s="214"/>
      <c r="R26" s="214"/>
      <c r="S26" s="214"/>
      <c r="T26" s="214"/>
      <c r="U26" s="218"/>
      <c r="V26" s="214"/>
      <c r="W26" s="214"/>
      <c r="X26" s="214"/>
      <c r="Y26" s="214"/>
      <c r="Z26" s="277"/>
      <c r="AA26" s="277"/>
      <c r="AB26" s="277"/>
      <c r="AC26" s="277"/>
      <c r="AD26" s="277"/>
      <c r="AE26" s="277"/>
      <c r="AF26" s="277"/>
      <c r="AG26" s="285"/>
      <c r="AH26" s="277"/>
      <c r="AI26" s="277"/>
      <c r="AJ26" s="279"/>
      <c r="AK26" s="277"/>
      <c r="AN26" s="212"/>
      <c r="AO26" s="212"/>
    </row>
    <row r="27" spans="2:41" s="234" customFormat="1" ht="117.75" customHeight="1">
      <c r="B27" s="216"/>
      <c r="C27" s="216"/>
      <c r="D27" s="217"/>
      <c r="E27" s="218"/>
      <c r="F27" s="218"/>
      <c r="G27" s="219"/>
      <c r="H27" s="219"/>
      <c r="I27" s="219"/>
      <c r="J27" s="219"/>
      <c r="K27" s="218"/>
      <c r="L27" s="215"/>
      <c r="M27" s="215"/>
      <c r="N27" s="215"/>
      <c r="O27" s="215"/>
      <c r="P27" s="218"/>
      <c r="Q27" s="215"/>
      <c r="R27" s="215"/>
      <c r="S27" s="215"/>
      <c r="T27" s="215"/>
      <c r="U27" s="218"/>
      <c r="V27" s="215"/>
      <c r="W27" s="215"/>
      <c r="X27" s="215"/>
      <c r="Y27" s="215"/>
      <c r="Z27" s="277"/>
      <c r="AA27" s="277"/>
      <c r="AB27" s="277"/>
      <c r="AC27" s="277"/>
      <c r="AD27" s="277"/>
      <c r="AE27" s="277"/>
      <c r="AF27" s="277"/>
      <c r="AG27" s="285"/>
      <c r="AH27" s="277"/>
      <c r="AI27" s="277"/>
      <c r="AJ27" s="280"/>
      <c r="AK27" s="277"/>
      <c r="AN27" s="212"/>
      <c r="AO27" s="212"/>
    </row>
    <row r="28" spans="2:41" s="234" customFormat="1" ht="117.75" customHeight="1">
      <c r="AG28" s="282"/>
    </row>
    <row r="29" spans="2:41" s="234" customFormat="1" ht="117.75" customHeight="1">
      <c r="AG29" s="282"/>
    </row>
    <row r="30" spans="2:41" s="234" customFormat="1" ht="117.75" customHeight="1">
      <c r="AG30" s="282"/>
    </row>
    <row r="31" spans="2:41" s="234" customFormat="1">
      <c r="AG31" s="282"/>
    </row>
    <row r="32" spans="2:41" s="234" customFormat="1">
      <c r="AG32" s="282"/>
    </row>
    <row r="33" spans="33:33" s="234" customFormat="1">
      <c r="AG33" s="282"/>
    </row>
    <row r="34" spans="33:33" s="234" customFormat="1">
      <c r="AG34" s="282"/>
    </row>
    <row r="35" spans="33:33" s="234" customFormat="1">
      <c r="AG35" s="282"/>
    </row>
    <row r="36" spans="33:33" s="234" customFormat="1">
      <c r="AG36" s="282"/>
    </row>
    <row r="37" spans="33:33" s="234" customFormat="1">
      <c r="AG37" s="282"/>
    </row>
    <row r="38" spans="33:33" s="234" customFormat="1">
      <c r="AG38" s="282"/>
    </row>
    <row r="39" spans="33:33" s="234" customFormat="1">
      <c r="AG39" s="282"/>
    </row>
    <row r="40" spans="33:33" s="234" customFormat="1">
      <c r="AG40" s="282"/>
    </row>
    <row r="41" spans="33:33" s="234" customFormat="1">
      <c r="AG41" s="282"/>
    </row>
    <row r="42" spans="33:33" s="234" customFormat="1">
      <c r="AG42" s="282"/>
    </row>
    <row r="43" spans="33:33" s="234" customFormat="1">
      <c r="AG43" s="282"/>
    </row>
    <row r="44" spans="33:33" s="234" customFormat="1">
      <c r="AG44" s="282"/>
    </row>
    <row r="45" spans="33:33" s="234" customFormat="1">
      <c r="AG45" s="282"/>
    </row>
    <row r="46" spans="33:33" s="234" customFormat="1">
      <c r="AG46" s="282"/>
    </row>
    <row r="47" spans="33:33" s="234" customFormat="1">
      <c r="AG47" s="282"/>
    </row>
    <row r="48" spans="33:33" s="234" customFormat="1">
      <c r="AG48" s="282"/>
    </row>
    <row r="49" spans="33:33" s="234" customFormat="1">
      <c r="AG49" s="282"/>
    </row>
    <row r="50" spans="33:33" s="234" customFormat="1">
      <c r="AG50" s="282"/>
    </row>
    <row r="51" spans="33:33" s="234" customFormat="1">
      <c r="AG51" s="282"/>
    </row>
    <row r="52" spans="33:33" s="234" customFormat="1">
      <c r="AG52" s="282"/>
    </row>
    <row r="53" spans="33:33" s="234" customFormat="1">
      <c r="AG53" s="282"/>
    </row>
    <row r="54" spans="33:33" s="234" customFormat="1">
      <c r="AG54" s="282"/>
    </row>
    <row r="55" spans="33:33" s="234" customFormat="1">
      <c r="AG55" s="282"/>
    </row>
    <row r="56" spans="33:33" s="234" customFormat="1">
      <c r="AG56" s="282"/>
    </row>
  </sheetData>
  <mergeCells count="112">
    <mergeCell ref="AJ23:AJ27"/>
    <mergeCell ref="AK23:AK27"/>
    <mergeCell ref="Z23:Z27"/>
    <mergeCell ref="AA23:AA27"/>
    <mergeCell ref="AB23:AB27"/>
    <mergeCell ref="AC23:AC27"/>
    <mergeCell ref="AD23:AD27"/>
    <mergeCell ref="AE23:AE27"/>
    <mergeCell ref="AF23:AF27"/>
    <mergeCell ref="AG23:AG27"/>
    <mergeCell ref="AH23:AH27"/>
    <mergeCell ref="AI23:AI27"/>
    <mergeCell ref="AH21:AH22"/>
    <mergeCell ref="AI21:AI22"/>
    <mergeCell ref="AJ21:AJ22"/>
    <mergeCell ref="AK21:AK22"/>
    <mergeCell ref="Z5:AK7"/>
    <mergeCell ref="Z18:AK20"/>
    <mergeCell ref="Z21:Z22"/>
    <mergeCell ref="AA21:AA22"/>
    <mergeCell ref="AB21:AB22"/>
    <mergeCell ref="AC21:AC22"/>
    <mergeCell ref="AD21:AD22"/>
    <mergeCell ref="AE21:AE22"/>
    <mergeCell ref="AF21:AF22"/>
    <mergeCell ref="AG21:AG22"/>
    <mergeCell ref="AF10:AF13"/>
    <mergeCell ref="AG10:AG13"/>
    <mergeCell ref="AH10:AH13"/>
    <mergeCell ref="AI10:AI13"/>
    <mergeCell ref="AJ10:AJ13"/>
    <mergeCell ref="AK10:AK13"/>
    <mergeCell ref="Z10:Z13"/>
    <mergeCell ref="AA10:AA13"/>
    <mergeCell ref="AB10:AB13"/>
    <mergeCell ref="AC10:AC13"/>
    <mergeCell ref="AD10:AD13"/>
    <mergeCell ref="AE10:AE13"/>
    <mergeCell ref="AF8:AF9"/>
    <mergeCell ref="AG8:AG9"/>
    <mergeCell ref="AH8:AH9"/>
    <mergeCell ref="AI8:AI9"/>
    <mergeCell ref="AJ8:AJ9"/>
    <mergeCell ref="AK8:AK9"/>
    <mergeCell ref="Z8:Z9"/>
    <mergeCell ref="AA8:AA9"/>
    <mergeCell ref="AB8:AB9"/>
    <mergeCell ref="AC8:AC9"/>
    <mergeCell ref="AD8:AD9"/>
    <mergeCell ref="AE8:AE9"/>
    <mergeCell ref="P18:T19"/>
    <mergeCell ref="P23:P27"/>
    <mergeCell ref="Q23:Q27"/>
    <mergeCell ref="R23:R27"/>
    <mergeCell ref="S23:S27"/>
    <mergeCell ref="T23:T27"/>
    <mergeCell ref="K18:O19"/>
    <mergeCell ref="K23:K27"/>
    <mergeCell ref="L23:L27"/>
    <mergeCell ref="M23:M27"/>
    <mergeCell ref="N23:N27"/>
    <mergeCell ref="O23:O27"/>
    <mergeCell ref="F18:J19"/>
    <mergeCell ref="F23:F27"/>
    <mergeCell ref="G23:G27"/>
    <mergeCell ref="H23:H27"/>
    <mergeCell ref="I23:I27"/>
    <mergeCell ref="J23:J27"/>
    <mergeCell ref="N10:N13"/>
    <mergeCell ref="O10:O13"/>
    <mergeCell ref="P5:T6"/>
    <mergeCell ref="P10:P13"/>
    <mergeCell ref="Q10:Q13"/>
    <mergeCell ref="R10:R13"/>
    <mergeCell ref="S10:S13"/>
    <mergeCell ref="T10:T13"/>
    <mergeCell ref="W23:W27"/>
    <mergeCell ref="X23:X27"/>
    <mergeCell ref="Y23:Y27"/>
    <mergeCell ref="F5:J6"/>
    <mergeCell ref="F10:F13"/>
    <mergeCell ref="G10:G13"/>
    <mergeCell ref="H10:H13"/>
    <mergeCell ref="I10:I13"/>
    <mergeCell ref="J10:J13"/>
    <mergeCell ref="K5:O6"/>
    <mergeCell ref="B23:B27"/>
    <mergeCell ref="C23:C27"/>
    <mergeCell ref="D23:D27"/>
    <mergeCell ref="E23:E27"/>
    <mergeCell ref="U23:U27"/>
    <mergeCell ref="V23:V27"/>
    <mergeCell ref="W10:W13"/>
    <mergeCell ref="X10:X13"/>
    <mergeCell ref="Y10:Y13"/>
    <mergeCell ref="B16:Y16"/>
    <mergeCell ref="B18:E18"/>
    <mergeCell ref="U18:Y19"/>
    <mergeCell ref="B19:E19"/>
    <mergeCell ref="K10:K13"/>
    <mergeCell ref="L10:L13"/>
    <mergeCell ref="M10:M13"/>
    <mergeCell ref="B3:Y3"/>
    <mergeCell ref="B5:E5"/>
    <mergeCell ref="U5:Y6"/>
    <mergeCell ref="B6:E6"/>
    <mergeCell ref="B10:B13"/>
    <mergeCell ref="C10:C13"/>
    <mergeCell ref="D10:D13"/>
    <mergeCell ref="E10:E13"/>
    <mergeCell ref="U10:U13"/>
    <mergeCell ref="V10:V13"/>
  </mergeCells>
  <pageMargins left="0.39370078740157483" right="0.19685039370078741" top="0.59055118110236227" bottom="0.39370078740157483" header="0" footer="0"/>
  <pageSetup scale="85" orientation="portrait" r:id="rId1"/>
  <headerFooter>
    <oddFooter>&amp;CPágina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92B0E-6C4E-42BD-AD1D-32015AFC0013}">
  <sheetPr>
    <tabColor rgb="FF92D050"/>
  </sheetPr>
  <dimension ref="A1:M56"/>
  <sheetViews>
    <sheetView topLeftCell="A10" zoomScale="70" zoomScaleNormal="70" workbookViewId="0">
      <selection activeCell="F10" sqref="F1:F1048576"/>
    </sheetView>
  </sheetViews>
  <sheetFormatPr baseColWidth="10" defaultRowHeight="15.75"/>
  <cols>
    <col min="1" max="1" width="10.28515625" style="234" customWidth="1"/>
    <col min="2" max="2" width="15.85546875" style="212" customWidth="1"/>
    <col min="3" max="3" width="9.140625" style="212" customWidth="1"/>
    <col min="4" max="4" width="64.85546875" style="212" customWidth="1"/>
    <col min="5" max="5" width="13.7109375" style="212" customWidth="1"/>
    <col min="6" max="6" width="14.85546875" style="282" customWidth="1"/>
    <col min="7" max="7" width="18.5703125" style="234" customWidth="1"/>
    <col min="8" max="8" width="14.85546875" style="234" customWidth="1"/>
    <col min="9" max="9" width="24" style="234" bestFit="1" customWidth="1"/>
    <col min="10" max="11" width="11.42578125" style="234"/>
    <col min="12" max="16384" width="11.42578125" style="212"/>
  </cols>
  <sheetData>
    <row r="1" spans="2:13" s="234" customFormat="1">
      <c r="F1" s="282"/>
    </row>
    <row r="2" spans="2:13" s="234" customFormat="1">
      <c r="F2" s="282"/>
    </row>
    <row r="3" spans="2:13" s="234" customFormat="1" ht="25.5">
      <c r="B3" s="242" t="s">
        <v>473</v>
      </c>
      <c r="C3" s="242"/>
      <c r="D3" s="242"/>
      <c r="E3" s="242"/>
      <c r="F3" s="282"/>
    </row>
    <row r="4" spans="2:13" s="234" customFormat="1">
      <c r="F4" s="282"/>
    </row>
    <row r="5" spans="2:13" s="234" customFormat="1">
      <c r="B5" s="224" t="s">
        <v>489</v>
      </c>
      <c r="C5" s="225"/>
      <c r="D5" s="225"/>
      <c r="E5" s="226"/>
      <c r="F5" s="268"/>
      <c r="G5" s="268"/>
      <c r="H5" s="268"/>
      <c r="I5" s="268"/>
      <c r="L5" s="212"/>
      <c r="M5" s="212"/>
    </row>
    <row r="6" spans="2:13" s="234" customFormat="1">
      <c r="B6" s="236" t="s">
        <v>0</v>
      </c>
      <c r="C6" s="237"/>
      <c r="D6" s="237"/>
      <c r="E6" s="238"/>
      <c r="F6" s="268"/>
      <c r="G6" s="268"/>
      <c r="H6" s="268"/>
      <c r="I6" s="268"/>
      <c r="L6" s="212"/>
      <c r="M6" s="212"/>
    </row>
    <row r="7" spans="2:13" s="234" customFormat="1" ht="13.5" customHeight="1">
      <c r="B7" s="243" t="s">
        <v>3</v>
      </c>
      <c r="C7" s="222"/>
      <c r="D7" s="222"/>
      <c r="E7" s="222"/>
      <c r="F7" s="268"/>
      <c r="G7" s="268"/>
      <c r="H7" s="268"/>
      <c r="I7" s="268"/>
      <c r="L7" s="212"/>
      <c r="M7" s="212"/>
    </row>
    <row r="8" spans="2:13" s="234" customFormat="1" ht="13.5" customHeight="1">
      <c r="B8" s="243" t="s">
        <v>484</v>
      </c>
      <c r="C8" s="222"/>
      <c r="D8" s="222"/>
      <c r="E8" s="222"/>
      <c r="F8" s="274" t="s">
        <v>496</v>
      </c>
      <c r="G8" s="275" t="s">
        <v>507</v>
      </c>
      <c r="H8" s="276" t="s">
        <v>498</v>
      </c>
      <c r="I8" s="275" t="s">
        <v>500</v>
      </c>
      <c r="L8" s="212"/>
      <c r="M8" s="212"/>
    </row>
    <row r="9" spans="2:13" s="234" customFormat="1" ht="63" customHeight="1">
      <c r="B9" s="223" t="s">
        <v>7</v>
      </c>
      <c r="C9" s="223" t="s">
        <v>8</v>
      </c>
      <c r="D9" s="223" t="s">
        <v>9</v>
      </c>
      <c r="E9" s="223" t="s">
        <v>10</v>
      </c>
      <c r="F9" s="274"/>
      <c r="G9" s="275"/>
      <c r="H9" s="276"/>
      <c r="I9" s="275"/>
      <c r="L9" s="212"/>
      <c r="M9" s="212"/>
    </row>
    <row r="10" spans="2:13" s="234" customFormat="1" ht="73.5" customHeight="1">
      <c r="B10" s="216">
        <v>1</v>
      </c>
      <c r="C10" s="216">
        <v>49222</v>
      </c>
      <c r="D10" s="227" t="s">
        <v>487</v>
      </c>
      <c r="E10" s="218" t="s">
        <v>401</v>
      </c>
      <c r="F10" s="285">
        <v>6.0129327797281175E-2</v>
      </c>
      <c r="G10" s="277">
        <v>25000000</v>
      </c>
      <c r="H10" s="277" t="s">
        <v>506</v>
      </c>
      <c r="I10" s="277">
        <v>25000000</v>
      </c>
      <c r="L10" s="212"/>
      <c r="M10" s="212"/>
    </row>
    <row r="11" spans="2:13" s="234" customFormat="1" ht="41.25" customHeight="1">
      <c r="B11" s="216"/>
      <c r="C11" s="216"/>
      <c r="D11" s="227"/>
      <c r="E11" s="218"/>
      <c r="F11" s="285"/>
      <c r="G11" s="277"/>
      <c r="H11" s="277"/>
      <c r="I11" s="277"/>
      <c r="L11" s="212"/>
      <c r="M11" s="212"/>
    </row>
    <row r="12" spans="2:13" s="234" customFormat="1" ht="47.25" customHeight="1">
      <c r="B12" s="216"/>
      <c r="C12" s="216"/>
      <c r="D12" s="227"/>
      <c r="E12" s="218"/>
      <c r="F12" s="285"/>
      <c r="G12" s="277"/>
      <c r="H12" s="277"/>
      <c r="I12" s="277"/>
      <c r="L12" s="212"/>
      <c r="M12" s="212"/>
    </row>
    <row r="13" spans="2:13" s="234" customFormat="1" ht="38.25" customHeight="1">
      <c r="B13" s="216"/>
      <c r="C13" s="216"/>
      <c r="D13" s="227"/>
      <c r="E13" s="218"/>
      <c r="F13" s="285"/>
      <c r="G13" s="277"/>
      <c r="H13" s="277"/>
      <c r="I13" s="277"/>
      <c r="L13" s="212"/>
      <c r="M13" s="212"/>
    </row>
    <row r="14" spans="2:13" s="235" customFormat="1">
      <c r="F14" s="283"/>
    </row>
    <row r="15" spans="2:13" s="235" customFormat="1">
      <c r="F15" s="283"/>
    </row>
    <row r="16" spans="2:13" s="235" customFormat="1" ht="25.5">
      <c r="B16" s="242" t="s">
        <v>480</v>
      </c>
      <c r="C16" s="242"/>
      <c r="D16" s="242"/>
      <c r="E16" s="242"/>
      <c r="F16" s="283"/>
    </row>
    <row r="17" spans="2:13" s="235" customFormat="1">
      <c r="F17" s="283"/>
    </row>
    <row r="18" spans="2:13" s="234" customFormat="1">
      <c r="B18" s="224" t="s">
        <v>489</v>
      </c>
      <c r="C18" s="225"/>
      <c r="D18" s="225"/>
      <c r="E18" s="226"/>
      <c r="F18" s="268"/>
      <c r="G18" s="268"/>
      <c r="H18" s="268"/>
      <c r="I18" s="268"/>
      <c r="L18" s="212"/>
      <c r="M18" s="212"/>
    </row>
    <row r="19" spans="2:13" s="234" customFormat="1">
      <c r="B19" s="239" t="s">
        <v>0</v>
      </c>
      <c r="C19" s="240"/>
      <c r="D19" s="240"/>
      <c r="E19" s="241"/>
      <c r="F19" s="268"/>
      <c r="G19" s="268"/>
      <c r="H19" s="268"/>
      <c r="I19" s="268"/>
      <c r="L19" s="212"/>
      <c r="M19" s="212"/>
    </row>
    <row r="20" spans="2:13" s="234" customFormat="1" ht="15.75" customHeight="1">
      <c r="B20" s="243" t="s">
        <v>3</v>
      </c>
      <c r="C20" s="222"/>
      <c r="D20" s="222"/>
      <c r="E20" s="222"/>
      <c r="F20" s="268"/>
      <c r="G20" s="268"/>
      <c r="H20" s="268"/>
      <c r="I20" s="268"/>
      <c r="L20" s="212"/>
      <c r="M20" s="212"/>
    </row>
    <row r="21" spans="2:13" s="234" customFormat="1" ht="30.75" customHeight="1">
      <c r="B21" s="243" t="s">
        <v>485</v>
      </c>
      <c r="C21" s="222"/>
      <c r="D21" s="222"/>
      <c r="E21" s="222"/>
      <c r="F21" s="274" t="s">
        <v>496</v>
      </c>
      <c r="G21" s="275" t="s">
        <v>507</v>
      </c>
      <c r="H21" s="276" t="s">
        <v>498</v>
      </c>
      <c r="I21" s="275" t="s">
        <v>500</v>
      </c>
      <c r="L21" s="212"/>
      <c r="M21" s="212"/>
    </row>
    <row r="22" spans="2:13" s="234" customFormat="1" ht="31.5">
      <c r="B22" s="223" t="s">
        <v>7</v>
      </c>
      <c r="C22" s="223" t="s">
        <v>8</v>
      </c>
      <c r="D22" s="223" t="s">
        <v>9</v>
      </c>
      <c r="E22" s="223" t="s">
        <v>10</v>
      </c>
      <c r="F22" s="274"/>
      <c r="G22" s="275"/>
      <c r="H22" s="276"/>
      <c r="I22" s="275"/>
      <c r="L22" s="212"/>
      <c r="M22" s="212"/>
    </row>
    <row r="23" spans="2:13" s="234" customFormat="1">
      <c r="B23" s="216">
        <v>1</v>
      </c>
      <c r="C23" s="216">
        <v>87143</v>
      </c>
      <c r="D23" s="217" t="s">
        <v>488</v>
      </c>
      <c r="E23" s="218" t="s">
        <v>401</v>
      </c>
      <c r="F23" s="285">
        <v>0.13768450951030398</v>
      </c>
      <c r="G23" s="277">
        <v>20000000</v>
      </c>
      <c r="H23" s="277" t="s">
        <v>506</v>
      </c>
      <c r="I23" s="277">
        <v>20000000</v>
      </c>
      <c r="L23" s="212"/>
      <c r="M23" s="212"/>
    </row>
    <row r="24" spans="2:13" s="234" customFormat="1">
      <c r="B24" s="216"/>
      <c r="C24" s="216"/>
      <c r="D24" s="217"/>
      <c r="E24" s="218"/>
      <c r="F24" s="285"/>
      <c r="G24" s="277"/>
      <c r="H24" s="277"/>
      <c r="I24" s="277"/>
      <c r="L24" s="212"/>
      <c r="M24" s="212"/>
    </row>
    <row r="25" spans="2:13" s="234" customFormat="1" ht="51" customHeight="1">
      <c r="B25" s="216"/>
      <c r="C25" s="216"/>
      <c r="D25" s="217"/>
      <c r="E25" s="218"/>
      <c r="F25" s="285"/>
      <c r="G25" s="277"/>
      <c r="H25" s="277"/>
      <c r="I25" s="277"/>
      <c r="L25" s="212"/>
      <c r="M25" s="212"/>
    </row>
    <row r="26" spans="2:13" s="234" customFormat="1" ht="69" customHeight="1">
      <c r="B26" s="216"/>
      <c r="C26" s="216"/>
      <c r="D26" s="217"/>
      <c r="E26" s="218"/>
      <c r="F26" s="285"/>
      <c r="G26" s="277"/>
      <c r="H26" s="277"/>
      <c r="I26" s="277"/>
      <c r="L26" s="212"/>
      <c r="M26" s="212"/>
    </row>
    <row r="27" spans="2:13" s="234" customFormat="1" ht="117.75" customHeight="1">
      <c r="B27" s="216"/>
      <c r="C27" s="216"/>
      <c r="D27" s="217"/>
      <c r="E27" s="218"/>
      <c r="F27" s="285"/>
      <c r="G27" s="277"/>
      <c r="H27" s="277"/>
      <c r="I27" s="277"/>
      <c r="L27" s="212"/>
      <c r="M27" s="212"/>
    </row>
    <row r="28" spans="2:13" s="234" customFormat="1" ht="117.75" customHeight="1">
      <c r="F28" s="282"/>
    </row>
    <row r="29" spans="2:13" s="234" customFormat="1" ht="117.75" customHeight="1">
      <c r="F29" s="282"/>
    </row>
    <row r="30" spans="2:13" s="234" customFormat="1" ht="117.75" customHeight="1">
      <c r="F30" s="282"/>
    </row>
    <row r="31" spans="2:13" s="234" customFormat="1">
      <c r="F31" s="282"/>
    </row>
    <row r="32" spans="2:13" s="234" customFormat="1">
      <c r="F32" s="282"/>
    </row>
    <row r="33" spans="6:6" s="234" customFormat="1">
      <c r="F33" s="282"/>
    </row>
    <row r="34" spans="6:6" s="234" customFormat="1">
      <c r="F34" s="282"/>
    </row>
    <row r="35" spans="6:6" s="234" customFormat="1">
      <c r="F35" s="282"/>
    </row>
    <row r="36" spans="6:6" s="234" customFormat="1">
      <c r="F36" s="282"/>
    </row>
    <row r="37" spans="6:6" s="234" customFormat="1">
      <c r="F37" s="282"/>
    </row>
    <row r="38" spans="6:6" s="234" customFormat="1">
      <c r="F38" s="282"/>
    </row>
    <row r="39" spans="6:6" s="234" customFormat="1">
      <c r="F39" s="282"/>
    </row>
    <row r="40" spans="6:6" s="234" customFormat="1">
      <c r="F40" s="282"/>
    </row>
    <row r="41" spans="6:6" s="234" customFormat="1">
      <c r="F41" s="282"/>
    </row>
    <row r="42" spans="6:6" s="234" customFormat="1">
      <c r="F42" s="282"/>
    </row>
    <row r="43" spans="6:6" s="234" customFormat="1">
      <c r="F43" s="282"/>
    </row>
    <row r="44" spans="6:6" s="234" customFormat="1">
      <c r="F44" s="282"/>
    </row>
    <row r="45" spans="6:6" s="234" customFormat="1">
      <c r="F45" s="282"/>
    </row>
    <row r="46" spans="6:6" s="234" customFormat="1">
      <c r="F46" s="282"/>
    </row>
    <row r="47" spans="6:6" s="234" customFormat="1">
      <c r="F47" s="282"/>
    </row>
    <row r="48" spans="6:6" s="234" customFormat="1">
      <c r="F48" s="282"/>
    </row>
    <row r="49" spans="6:6" s="234" customFormat="1">
      <c r="F49" s="282"/>
    </row>
    <row r="50" spans="6:6" s="234" customFormat="1">
      <c r="F50" s="282"/>
    </row>
    <row r="51" spans="6:6" s="234" customFormat="1">
      <c r="F51" s="282"/>
    </row>
    <row r="52" spans="6:6" s="234" customFormat="1">
      <c r="F52" s="282"/>
    </row>
    <row r="53" spans="6:6" s="234" customFormat="1">
      <c r="F53" s="282"/>
    </row>
    <row r="54" spans="6:6" s="234" customFormat="1">
      <c r="F54" s="282"/>
    </row>
    <row r="55" spans="6:6" s="234" customFormat="1">
      <c r="F55" s="282"/>
    </row>
    <row r="56" spans="6:6" s="234" customFormat="1">
      <c r="F56" s="282"/>
    </row>
  </sheetData>
  <mergeCells count="32">
    <mergeCell ref="F23:F27"/>
    <mergeCell ref="G23:G27"/>
    <mergeCell ref="H23:H27"/>
    <mergeCell ref="I23:I27"/>
    <mergeCell ref="G21:G22"/>
    <mergeCell ref="H21:H22"/>
    <mergeCell ref="I21:I22"/>
    <mergeCell ref="B23:B27"/>
    <mergeCell ref="C23:C27"/>
    <mergeCell ref="D23:D27"/>
    <mergeCell ref="E23:E27"/>
    <mergeCell ref="F18:I20"/>
    <mergeCell ref="B19:E19"/>
    <mergeCell ref="F21:F22"/>
    <mergeCell ref="B16:E16"/>
    <mergeCell ref="B18:E18"/>
    <mergeCell ref="F10:F13"/>
    <mergeCell ref="G10:G13"/>
    <mergeCell ref="H10:H13"/>
    <mergeCell ref="I10:I13"/>
    <mergeCell ref="G8:G9"/>
    <mergeCell ref="H8:H9"/>
    <mergeCell ref="I8:I9"/>
    <mergeCell ref="B10:B13"/>
    <mergeCell ref="C10:C13"/>
    <mergeCell ref="D10:D13"/>
    <mergeCell ref="E10:E13"/>
    <mergeCell ref="F5:I7"/>
    <mergeCell ref="B6:E6"/>
    <mergeCell ref="F8:F9"/>
    <mergeCell ref="B3:E3"/>
    <mergeCell ref="B5:E5"/>
  </mergeCells>
  <pageMargins left="0.39370078740157483" right="0.19685039370078741" top="0.59055118110236227" bottom="0.39370078740157483" header="0" footer="0"/>
  <pageSetup scale="85" orientation="portrait" r:id="rId1"/>
  <headerFooter>
    <oddFooter>&amp;CPágina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63F3C-0CFE-412E-98FC-FA9634C8F964}">
  <sheetPr>
    <tabColor rgb="FF92D050"/>
  </sheetPr>
  <dimension ref="A1:M56"/>
  <sheetViews>
    <sheetView tabSelected="1" topLeftCell="A11" zoomScale="70" zoomScaleNormal="70" workbookViewId="0">
      <selection activeCell="H23" sqref="H23:H27"/>
    </sheetView>
  </sheetViews>
  <sheetFormatPr baseColWidth="10" defaultRowHeight="15.75"/>
  <cols>
    <col min="1" max="1" width="10.28515625" style="234" customWidth="1"/>
    <col min="2" max="2" width="15.85546875" style="212" customWidth="1"/>
    <col min="3" max="3" width="9.140625" style="212" customWidth="1"/>
    <col min="4" max="4" width="64.85546875" style="212" customWidth="1"/>
    <col min="5" max="5" width="13.7109375" style="212" customWidth="1"/>
    <col min="6" max="6" width="14.85546875" style="288" customWidth="1"/>
    <col min="7" max="7" width="18.5703125" style="234" customWidth="1"/>
    <col min="8" max="8" width="21.140625" style="234" customWidth="1"/>
    <col min="9" max="9" width="24" style="234" bestFit="1" customWidth="1"/>
    <col min="10" max="11" width="11.42578125" style="234"/>
    <col min="12" max="16384" width="11.42578125" style="212"/>
  </cols>
  <sheetData>
    <row r="1" spans="2:13" s="234" customFormat="1">
      <c r="F1" s="288"/>
    </row>
    <row r="2" spans="2:13" s="234" customFormat="1">
      <c r="F2" s="288"/>
    </row>
    <row r="3" spans="2:13" s="234" customFormat="1" ht="25.5">
      <c r="B3" s="242" t="s">
        <v>473</v>
      </c>
      <c r="C3" s="242"/>
      <c r="D3" s="242"/>
      <c r="E3" s="242"/>
      <c r="F3" s="288"/>
    </row>
    <row r="4" spans="2:13" s="234" customFormat="1">
      <c r="F4" s="288"/>
    </row>
    <row r="5" spans="2:13" s="234" customFormat="1">
      <c r="B5" s="224" t="s">
        <v>489</v>
      </c>
      <c r="C5" s="225"/>
      <c r="D5" s="225"/>
      <c r="E5" s="226"/>
      <c r="F5" s="292" t="s">
        <v>509</v>
      </c>
      <c r="G5" s="292"/>
      <c r="H5" s="292"/>
      <c r="I5" s="292"/>
      <c r="L5" s="212"/>
      <c r="M5" s="212"/>
    </row>
    <row r="6" spans="2:13" s="234" customFormat="1">
      <c r="B6" s="236" t="s">
        <v>0</v>
      </c>
      <c r="C6" s="237"/>
      <c r="D6" s="237"/>
      <c r="E6" s="238"/>
      <c r="F6" s="292"/>
      <c r="G6" s="292"/>
      <c r="H6" s="292"/>
      <c r="I6" s="292"/>
      <c r="L6" s="212"/>
      <c r="M6" s="212"/>
    </row>
    <row r="7" spans="2:13" s="234" customFormat="1" ht="13.5" customHeight="1">
      <c r="B7" s="243" t="s">
        <v>3</v>
      </c>
      <c r="C7" s="222"/>
      <c r="D7" s="222"/>
      <c r="E7" s="222"/>
      <c r="F7" s="292"/>
      <c r="G7" s="292"/>
      <c r="H7" s="292"/>
      <c r="I7" s="292"/>
      <c r="L7" s="212"/>
      <c r="M7" s="212"/>
    </row>
    <row r="8" spans="2:13" s="234" customFormat="1" ht="13.5" customHeight="1">
      <c r="B8" s="243" t="s">
        <v>484</v>
      </c>
      <c r="C8" s="222"/>
      <c r="D8" s="222"/>
      <c r="E8" s="222"/>
      <c r="F8" s="289" t="s">
        <v>508</v>
      </c>
      <c r="G8" s="275" t="s">
        <v>507</v>
      </c>
      <c r="H8" s="276" t="s">
        <v>510</v>
      </c>
      <c r="I8" s="275" t="s">
        <v>500</v>
      </c>
      <c r="L8" s="212"/>
      <c r="M8" s="212"/>
    </row>
    <row r="9" spans="2:13" s="234" customFormat="1" ht="63" customHeight="1">
      <c r="B9" s="223" t="s">
        <v>7</v>
      </c>
      <c r="C9" s="223" t="s">
        <v>8</v>
      </c>
      <c r="D9" s="223" t="s">
        <v>9</v>
      </c>
      <c r="E9" s="223" t="s">
        <v>10</v>
      </c>
      <c r="F9" s="289"/>
      <c r="G9" s="275"/>
      <c r="H9" s="276"/>
      <c r="I9" s="275"/>
      <c r="L9" s="212"/>
      <c r="M9" s="212"/>
    </row>
    <row r="10" spans="2:13" s="234" customFormat="1" ht="73.5" customHeight="1">
      <c r="B10" s="216">
        <v>1</v>
      </c>
      <c r="C10" s="216">
        <v>49222</v>
      </c>
      <c r="D10" s="227" t="s">
        <v>487</v>
      </c>
      <c r="E10" s="218" t="s">
        <v>401</v>
      </c>
      <c r="F10" s="290">
        <v>1</v>
      </c>
      <c r="G10" s="277">
        <v>25000000</v>
      </c>
      <c r="H10" s="277">
        <f>+G10</f>
        <v>25000000</v>
      </c>
      <c r="I10" s="277">
        <v>25000000</v>
      </c>
      <c r="L10" s="212"/>
      <c r="M10" s="212"/>
    </row>
    <row r="11" spans="2:13" s="234" customFormat="1" ht="41.25" customHeight="1">
      <c r="B11" s="216"/>
      <c r="C11" s="216"/>
      <c r="D11" s="227"/>
      <c r="E11" s="218"/>
      <c r="F11" s="290"/>
      <c r="G11" s="277"/>
      <c r="H11" s="277"/>
      <c r="I11" s="277"/>
      <c r="L11" s="212"/>
      <c r="M11" s="212"/>
    </row>
    <row r="12" spans="2:13" s="234" customFormat="1" ht="47.25" customHeight="1">
      <c r="B12" s="216"/>
      <c r="C12" s="216"/>
      <c r="D12" s="227"/>
      <c r="E12" s="218"/>
      <c r="F12" s="290"/>
      <c r="G12" s="277"/>
      <c r="H12" s="277"/>
      <c r="I12" s="277"/>
      <c r="L12" s="212"/>
      <c r="M12" s="212"/>
    </row>
    <row r="13" spans="2:13" s="234" customFormat="1" ht="38.25" customHeight="1">
      <c r="B13" s="216"/>
      <c r="C13" s="216"/>
      <c r="D13" s="227"/>
      <c r="E13" s="218"/>
      <c r="F13" s="290"/>
      <c r="G13" s="277"/>
      <c r="H13" s="277"/>
      <c r="I13" s="277"/>
      <c r="L13" s="212"/>
      <c r="M13" s="212"/>
    </row>
    <row r="14" spans="2:13" s="235" customFormat="1">
      <c r="F14" s="291"/>
    </row>
    <row r="15" spans="2:13" s="235" customFormat="1">
      <c r="F15" s="291"/>
    </row>
    <row r="16" spans="2:13" s="235" customFormat="1" ht="25.5">
      <c r="B16" s="242" t="s">
        <v>480</v>
      </c>
      <c r="C16" s="242"/>
      <c r="D16" s="242"/>
      <c r="E16" s="242"/>
      <c r="F16" s="291"/>
    </row>
    <row r="17" spans="2:13" s="235" customFormat="1">
      <c r="F17" s="291"/>
    </row>
    <row r="18" spans="2:13" s="234" customFormat="1">
      <c r="B18" s="224" t="s">
        <v>489</v>
      </c>
      <c r="C18" s="225"/>
      <c r="D18" s="225"/>
      <c r="E18" s="226"/>
      <c r="F18" s="292" t="s">
        <v>509</v>
      </c>
      <c r="G18" s="292"/>
      <c r="H18" s="292"/>
      <c r="I18" s="292"/>
      <c r="L18" s="212"/>
      <c r="M18" s="212"/>
    </row>
    <row r="19" spans="2:13" s="234" customFormat="1">
      <c r="B19" s="239" t="s">
        <v>0</v>
      </c>
      <c r="C19" s="240"/>
      <c r="D19" s="240"/>
      <c r="E19" s="241"/>
      <c r="F19" s="292"/>
      <c r="G19" s="292"/>
      <c r="H19" s="292"/>
      <c r="I19" s="292"/>
      <c r="L19" s="212"/>
      <c r="M19" s="212"/>
    </row>
    <row r="20" spans="2:13" s="234" customFormat="1" ht="15.75" customHeight="1">
      <c r="B20" s="243" t="s">
        <v>3</v>
      </c>
      <c r="C20" s="222"/>
      <c r="D20" s="222"/>
      <c r="E20" s="222"/>
      <c r="F20" s="292"/>
      <c r="G20" s="292"/>
      <c r="H20" s="292"/>
      <c r="I20" s="292"/>
      <c r="L20" s="212"/>
      <c r="M20" s="212"/>
    </row>
    <row r="21" spans="2:13" s="234" customFormat="1" ht="30.75" customHeight="1">
      <c r="B21" s="243" t="s">
        <v>485</v>
      </c>
      <c r="C21" s="222"/>
      <c r="D21" s="222"/>
      <c r="E21" s="222"/>
      <c r="F21" s="289" t="s">
        <v>508</v>
      </c>
      <c r="G21" s="275" t="s">
        <v>507</v>
      </c>
      <c r="H21" s="276" t="s">
        <v>510</v>
      </c>
      <c r="I21" s="275" t="s">
        <v>500</v>
      </c>
      <c r="L21" s="212"/>
      <c r="M21" s="212"/>
    </row>
    <row r="22" spans="2:13" s="234" customFormat="1" ht="31.5">
      <c r="B22" s="223" t="s">
        <v>7</v>
      </c>
      <c r="C22" s="223" t="s">
        <v>8</v>
      </c>
      <c r="D22" s="223" t="s">
        <v>9</v>
      </c>
      <c r="E22" s="223" t="s">
        <v>10</v>
      </c>
      <c r="F22" s="289"/>
      <c r="G22" s="275"/>
      <c r="H22" s="276"/>
      <c r="I22" s="275"/>
      <c r="L22" s="212"/>
      <c r="M22" s="212"/>
    </row>
    <row r="23" spans="2:13" s="234" customFormat="1">
      <c r="B23" s="216">
        <v>1</v>
      </c>
      <c r="C23" s="216">
        <v>87143</v>
      </c>
      <c r="D23" s="217" t="s">
        <v>488</v>
      </c>
      <c r="E23" s="218" t="s">
        <v>401</v>
      </c>
      <c r="F23" s="290">
        <v>1</v>
      </c>
      <c r="G23" s="277">
        <v>20000000</v>
      </c>
      <c r="H23" s="277">
        <f>+G23</f>
        <v>20000000</v>
      </c>
      <c r="I23" s="277">
        <v>20000000</v>
      </c>
      <c r="L23" s="212"/>
      <c r="M23" s="212"/>
    </row>
    <row r="24" spans="2:13" s="234" customFormat="1">
      <c r="B24" s="216"/>
      <c r="C24" s="216"/>
      <c r="D24" s="217"/>
      <c r="E24" s="218"/>
      <c r="F24" s="290"/>
      <c r="G24" s="277"/>
      <c r="H24" s="277"/>
      <c r="I24" s="277"/>
      <c r="L24" s="212"/>
      <c r="M24" s="212"/>
    </row>
    <row r="25" spans="2:13" s="234" customFormat="1" ht="51" customHeight="1">
      <c r="B25" s="216"/>
      <c r="C25" s="216"/>
      <c r="D25" s="217"/>
      <c r="E25" s="218"/>
      <c r="F25" s="290"/>
      <c r="G25" s="277"/>
      <c r="H25" s="277"/>
      <c r="I25" s="277"/>
      <c r="L25" s="212"/>
      <c r="M25" s="212"/>
    </row>
    <row r="26" spans="2:13" s="234" customFormat="1" ht="69" customHeight="1">
      <c r="B26" s="216"/>
      <c r="C26" s="216"/>
      <c r="D26" s="217"/>
      <c r="E26" s="218"/>
      <c r="F26" s="290"/>
      <c r="G26" s="277"/>
      <c r="H26" s="277"/>
      <c r="I26" s="277"/>
      <c r="L26" s="212"/>
      <c r="M26" s="212"/>
    </row>
    <row r="27" spans="2:13" s="234" customFormat="1" ht="117.75" customHeight="1">
      <c r="B27" s="216"/>
      <c r="C27" s="216"/>
      <c r="D27" s="217"/>
      <c r="E27" s="218"/>
      <c r="F27" s="290"/>
      <c r="G27" s="277"/>
      <c r="H27" s="277"/>
      <c r="I27" s="277"/>
      <c r="L27" s="212"/>
      <c r="M27" s="212"/>
    </row>
    <row r="28" spans="2:13" s="234" customFormat="1" ht="117.75" customHeight="1">
      <c r="F28" s="288"/>
    </row>
    <row r="29" spans="2:13" s="234" customFormat="1" ht="117.75" customHeight="1">
      <c r="F29" s="288"/>
    </row>
    <row r="30" spans="2:13" s="234" customFormat="1" ht="117.75" customHeight="1">
      <c r="F30" s="288"/>
    </row>
    <row r="31" spans="2:13" s="234" customFormat="1">
      <c r="F31" s="288"/>
    </row>
    <row r="32" spans="2:13" s="234" customFormat="1">
      <c r="F32" s="288"/>
    </row>
    <row r="33" spans="6:6" s="234" customFormat="1">
      <c r="F33" s="288"/>
    </row>
    <row r="34" spans="6:6" s="234" customFormat="1">
      <c r="F34" s="288"/>
    </row>
    <row r="35" spans="6:6" s="234" customFormat="1">
      <c r="F35" s="288"/>
    </row>
    <row r="36" spans="6:6" s="234" customFormat="1">
      <c r="F36" s="288"/>
    </row>
    <row r="37" spans="6:6" s="234" customFormat="1">
      <c r="F37" s="288"/>
    </row>
    <row r="38" spans="6:6" s="234" customFormat="1">
      <c r="F38" s="288"/>
    </row>
    <row r="39" spans="6:6" s="234" customFormat="1">
      <c r="F39" s="288"/>
    </row>
    <row r="40" spans="6:6" s="234" customFormat="1">
      <c r="F40" s="288"/>
    </row>
    <row r="41" spans="6:6" s="234" customFormat="1">
      <c r="F41" s="288"/>
    </row>
    <row r="42" spans="6:6" s="234" customFormat="1">
      <c r="F42" s="288"/>
    </row>
    <row r="43" spans="6:6" s="234" customFormat="1">
      <c r="F43" s="288"/>
    </row>
    <row r="44" spans="6:6" s="234" customFormat="1">
      <c r="F44" s="288"/>
    </row>
    <row r="45" spans="6:6" s="234" customFormat="1">
      <c r="F45" s="288"/>
    </row>
    <row r="46" spans="6:6" s="234" customFormat="1">
      <c r="F46" s="288"/>
    </row>
    <row r="47" spans="6:6" s="234" customFormat="1">
      <c r="F47" s="288"/>
    </row>
    <row r="48" spans="6:6" s="234" customFormat="1">
      <c r="F48" s="288"/>
    </row>
    <row r="49" spans="6:6" s="234" customFormat="1">
      <c r="F49" s="288"/>
    </row>
    <row r="50" spans="6:6" s="234" customFormat="1">
      <c r="F50" s="288"/>
    </row>
    <row r="51" spans="6:6" s="234" customFormat="1">
      <c r="F51" s="288"/>
    </row>
    <row r="52" spans="6:6" s="234" customFormat="1">
      <c r="F52" s="288"/>
    </row>
    <row r="53" spans="6:6" s="234" customFormat="1">
      <c r="F53" s="288"/>
    </row>
    <row r="54" spans="6:6" s="234" customFormat="1">
      <c r="F54" s="288"/>
    </row>
    <row r="55" spans="6:6" s="234" customFormat="1">
      <c r="F55" s="288"/>
    </row>
    <row r="56" spans="6:6" s="234" customFormat="1">
      <c r="F56" s="288"/>
    </row>
  </sheetData>
  <mergeCells count="32">
    <mergeCell ref="H23:H27"/>
    <mergeCell ref="I23:I27"/>
    <mergeCell ref="F21:F22"/>
    <mergeCell ref="G21:G22"/>
    <mergeCell ref="H21:H22"/>
    <mergeCell ref="I21:I22"/>
    <mergeCell ref="B23:B27"/>
    <mergeCell ref="C23:C27"/>
    <mergeCell ref="D23:D27"/>
    <mergeCell ref="E23:E27"/>
    <mergeCell ref="F23:F27"/>
    <mergeCell ref="G23:G27"/>
    <mergeCell ref="H10:H13"/>
    <mergeCell ref="I10:I13"/>
    <mergeCell ref="B16:E16"/>
    <mergeCell ref="B18:E18"/>
    <mergeCell ref="F18:I20"/>
    <mergeCell ref="B19:E19"/>
    <mergeCell ref="B10:B13"/>
    <mergeCell ref="C10:C13"/>
    <mergeCell ref="D10:D13"/>
    <mergeCell ref="E10:E13"/>
    <mergeCell ref="F10:F13"/>
    <mergeCell ref="G10:G13"/>
    <mergeCell ref="B3:E3"/>
    <mergeCell ref="B5:E5"/>
    <mergeCell ref="F5:I7"/>
    <mergeCell ref="B6:E6"/>
    <mergeCell ref="F8:F9"/>
    <mergeCell ref="G8:G9"/>
    <mergeCell ref="H8:H9"/>
    <mergeCell ref="I8:I9"/>
  </mergeCells>
  <pageMargins left="0.39370078740157483" right="0.19685039370078741" top="0.59055118110236227" bottom="0.39370078740157483" header="0" footer="0"/>
  <pageSetup scale="85" orientation="portrait" r:id="rId1"/>
  <headerFooter>
    <oddFooter>&amp;CPágina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B67"/>
  <sheetViews>
    <sheetView topLeftCell="A21" zoomScale="110" zoomScaleNormal="110" workbookViewId="0">
      <selection activeCell="H24" sqref="H24:H28"/>
    </sheetView>
  </sheetViews>
  <sheetFormatPr baseColWidth="10" defaultRowHeight="12.75"/>
  <cols>
    <col min="1" max="1" width="2.42578125" style="2" customWidth="1"/>
    <col min="2" max="2" width="3.42578125" style="2" customWidth="1"/>
    <col min="3" max="3" width="9.140625" style="2" customWidth="1"/>
    <col min="4" max="4" width="35" style="2" customWidth="1"/>
    <col min="5" max="5" width="6.42578125" style="2" customWidth="1"/>
    <col min="6" max="6" width="6.85546875" style="2" customWidth="1"/>
    <col min="7" max="10" width="11.7109375" style="2" customWidth="1"/>
    <col min="11" max="11" width="2" style="2" customWidth="1"/>
    <col min="12" max="12" width="13.28515625" style="2" hidden="1" customWidth="1"/>
    <col min="13" max="13" width="45.85546875" style="2" hidden="1" customWidth="1"/>
    <col min="14" max="14" width="28" style="2" hidden="1" customWidth="1"/>
    <col min="15" max="15" width="8.28515625" style="2" hidden="1" customWidth="1"/>
    <col min="16" max="16" width="15.28515625" style="2" hidden="1" customWidth="1"/>
    <col min="17" max="17" width="8.28515625" style="2" hidden="1" customWidth="1"/>
    <col min="18" max="16384" width="11.42578125" style="2"/>
  </cols>
  <sheetData>
    <row r="1" spans="2:10" ht="18">
      <c r="B1" s="130" t="s">
        <v>378</v>
      </c>
      <c r="C1" s="130"/>
      <c r="D1" s="130"/>
      <c r="E1" s="130"/>
      <c r="F1" s="130"/>
      <c r="G1" s="130"/>
      <c r="H1" s="130"/>
      <c r="I1" s="130"/>
      <c r="J1" s="130"/>
    </row>
    <row r="2" spans="2:10">
      <c r="B2" s="160" t="s">
        <v>379</v>
      </c>
      <c r="C2" s="161"/>
      <c r="D2" s="161"/>
      <c r="E2" s="161"/>
      <c r="F2" s="161"/>
      <c r="G2" s="161"/>
      <c r="H2" s="161"/>
      <c r="I2" s="161"/>
      <c r="J2" s="161"/>
    </row>
    <row r="3" spans="2:10">
      <c r="B3" s="79"/>
      <c r="C3" s="80"/>
      <c r="D3" s="80"/>
      <c r="E3" s="80"/>
      <c r="F3" s="81"/>
      <c r="G3" s="81"/>
      <c r="H3" s="81"/>
      <c r="I3" s="81"/>
      <c r="J3" s="81"/>
    </row>
    <row r="4" spans="2:10">
      <c r="B4" s="88" t="s">
        <v>380</v>
      </c>
      <c r="C4" s="89"/>
      <c r="D4" s="89"/>
      <c r="E4" s="89"/>
      <c r="F4" s="89"/>
      <c r="G4" s="89"/>
      <c r="H4" s="89"/>
      <c r="I4" s="89"/>
      <c r="J4" s="89"/>
    </row>
    <row r="5" spans="2:10">
      <c r="B5" s="88" t="s">
        <v>381</v>
      </c>
      <c r="C5" s="86"/>
      <c r="D5" s="86"/>
      <c r="E5" s="86"/>
      <c r="F5" s="86"/>
      <c r="G5" s="86"/>
      <c r="H5" s="86"/>
      <c r="I5" s="86"/>
      <c r="J5" s="86"/>
    </row>
    <row r="6" spans="2:10">
      <c r="B6" s="88" t="s">
        <v>382</v>
      </c>
      <c r="C6" s="89"/>
      <c r="D6" s="89"/>
      <c r="E6" s="89"/>
      <c r="F6" s="89"/>
      <c r="G6" s="89"/>
      <c r="H6" s="89"/>
      <c r="I6" s="89"/>
      <c r="J6" s="89"/>
    </row>
    <row r="7" spans="2:10">
      <c r="B7" s="88" t="s">
        <v>383</v>
      </c>
      <c r="C7" s="89"/>
      <c r="D7" s="89"/>
      <c r="E7" s="89"/>
      <c r="F7" s="89"/>
      <c r="G7" s="89"/>
      <c r="H7" s="89"/>
      <c r="I7" s="89"/>
      <c r="J7" s="89"/>
    </row>
    <row r="8" spans="2:10">
      <c r="B8" s="88" t="s">
        <v>434</v>
      </c>
      <c r="C8" s="89"/>
      <c r="D8" s="89"/>
      <c r="E8" s="89"/>
      <c r="F8" s="89"/>
      <c r="G8" s="89"/>
      <c r="H8" s="89"/>
      <c r="I8" s="89"/>
      <c r="J8" s="89"/>
    </row>
    <row r="9" spans="2:10">
      <c r="B9" s="88" t="s">
        <v>389</v>
      </c>
      <c r="C9" s="89"/>
      <c r="D9" s="89"/>
      <c r="E9" s="89"/>
      <c r="F9" s="89"/>
      <c r="G9" s="89"/>
      <c r="H9" s="89"/>
      <c r="I9" s="89"/>
      <c r="J9" s="89"/>
    </row>
    <row r="10" spans="2:10">
      <c r="B10" s="88" t="s">
        <v>384</v>
      </c>
      <c r="C10" s="89"/>
      <c r="D10" s="89"/>
      <c r="E10" s="89"/>
      <c r="F10" s="89"/>
      <c r="G10" s="89"/>
      <c r="H10" s="89"/>
      <c r="I10" s="89"/>
      <c r="J10" s="89"/>
    </row>
    <row r="11" spans="2:10">
      <c r="B11" s="88" t="s">
        <v>385</v>
      </c>
      <c r="C11" s="89"/>
      <c r="D11" s="89"/>
      <c r="E11" s="89"/>
      <c r="F11" s="89"/>
      <c r="G11" s="89"/>
      <c r="H11" s="89"/>
      <c r="I11" s="89"/>
      <c r="J11" s="89"/>
    </row>
    <row r="12" spans="2:10">
      <c r="B12" s="88" t="s">
        <v>386</v>
      </c>
      <c r="C12" s="89"/>
      <c r="D12" s="89"/>
      <c r="E12" s="89"/>
      <c r="F12" s="89"/>
      <c r="G12" s="89"/>
      <c r="H12" s="89"/>
      <c r="I12" s="89"/>
      <c r="J12" s="89"/>
    </row>
    <row r="13" spans="2:10">
      <c r="B13" s="88" t="s">
        <v>387</v>
      </c>
      <c r="C13" s="89"/>
      <c r="D13" s="89"/>
      <c r="E13" s="89"/>
      <c r="F13" s="89"/>
      <c r="G13" s="89"/>
      <c r="H13" s="89"/>
      <c r="I13" s="89"/>
      <c r="J13" s="89"/>
    </row>
    <row r="14" spans="2:10">
      <c r="B14" s="82"/>
      <c r="C14" s="83"/>
      <c r="D14" s="83"/>
      <c r="E14" s="83"/>
      <c r="F14" s="84"/>
      <c r="G14" s="84"/>
      <c r="H14" s="84"/>
      <c r="I14" s="84"/>
      <c r="J14" s="84"/>
    </row>
    <row r="17" spans="2:28" ht="18">
      <c r="B17" s="131" t="s">
        <v>473</v>
      </c>
      <c r="C17" s="131"/>
      <c r="D17" s="131"/>
      <c r="E17" s="131"/>
      <c r="F17" s="131"/>
      <c r="G17" s="131"/>
      <c r="H17" s="131"/>
      <c r="I17" s="131"/>
      <c r="J17" s="131"/>
    </row>
    <row r="20" spans="2:28">
      <c r="B20" s="35" t="s">
        <v>0</v>
      </c>
      <c r="C20" s="36"/>
      <c r="D20" s="36"/>
      <c r="E20" s="36"/>
      <c r="F20" s="24"/>
      <c r="G20" s="24"/>
      <c r="H20" s="24"/>
      <c r="I20" s="24"/>
      <c r="J20" s="25"/>
    </row>
    <row r="21" spans="2:28" ht="13.5" customHeight="1">
      <c r="B21" s="38" t="s">
        <v>3</v>
      </c>
      <c r="C21" s="39"/>
      <c r="D21" s="39"/>
      <c r="E21" s="39"/>
      <c r="F21" s="127" t="s">
        <v>4</v>
      </c>
      <c r="G21" s="101"/>
      <c r="H21" s="101"/>
      <c r="I21" s="101"/>
      <c r="J21" s="102"/>
      <c r="L21" s="1" t="s">
        <v>401</v>
      </c>
      <c r="M21" s="1" t="s">
        <v>468</v>
      </c>
      <c r="N21" s="1" t="s">
        <v>469</v>
      </c>
      <c r="P21" s="108" t="s">
        <v>470</v>
      </c>
    </row>
    <row r="22" spans="2:28" ht="13.5" customHeight="1">
      <c r="B22" s="3" t="s">
        <v>5</v>
      </c>
      <c r="C22" s="39"/>
      <c r="D22" s="39"/>
      <c r="E22" s="39"/>
      <c r="F22" s="43" t="s">
        <v>6</v>
      </c>
      <c r="G22" s="44"/>
      <c r="H22" s="44"/>
      <c r="I22" s="44"/>
      <c r="J22" s="45"/>
      <c r="L22" s="124" t="s">
        <v>444</v>
      </c>
      <c r="M22" s="125" t="s">
        <v>281</v>
      </c>
      <c r="N22" s="125" t="s">
        <v>445</v>
      </c>
      <c r="O22" s="124"/>
      <c r="P22" s="113"/>
      <c r="Q22" s="113">
        <v>3</v>
      </c>
    </row>
    <row r="23" spans="2:28" ht="23.25" customHeight="1">
      <c r="B23" s="51" t="s">
        <v>7</v>
      </c>
      <c r="C23" s="51" t="s">
        <v>8</v>
      </c>
      <c r="D23" s="51" t="s">
        <v>9</v>
      </c>
      <c r="E23" s="51" t="s">
        <v>10</v>
      </c>
      <c r="F23" s="11" t="s">
        <v>429</v>
      </c>
      <c r="G23" s="11" t="s">
        <v>430</v>
      </c>
      <c r="H23" s="11" t="s">
        <v>431</v>
      </c>
      <c r="I23" s="11" t="s">
        <v>432</v>
      </c>
      <c r="J23" s="11" t="s">
        <v>433</v>
      </c>
      <c r="L23" s="124" t="s">
        <v>444</v>
      </c>
      <c r="M23" s="125"/>
      <c r="N23" s="126"/>
      <c r="O23" s="124"/>
      <c r="P23" s="113"/>
      <c r="Q23" s="113">
        <v>3</v>
      </c>
    </row>
    <row r="24" spans="2:28" ht="53.25" customHeight="1">
      <c r="B24" s="20"/>
      <c r="C24" s="20"/>
      <c r="D24" s="157" t="s">
        <v>472</v>
      </c>
      <c r="E24" s="132" t="s">
        <v>401</v>
      </c>
      <c r="F24" s="132">
        <v>1</v>
      </c>
      <c r="G24" s="132"/>
      <c r="H24" s="132"/>
      <c r="I24" s="132"/>
      <c r="J24" s="132"/>
      <c r="L24" s="55" t="s">
        <v>447</v>
      </c>
      <c r="M24" s="114" t="s">
        <v>281</v>
      </c>
      <c r="N24" s="114" t="s">
        <v>448</v>
      </c>
      <c r="O24" s="55"/>
      <c r="Q24" s="2">
        <v>3</v>
      </c>
      <c r="U24" s="162">
        <v>25000000</v>
      </c>
      <c r="V24" s="163"/>
    </row>
    <row r="25" spans="2:28" ht="41.25" customHeight="1">
      <c r="B25" s="20"/>
      <c r="C25" s="20"/>
      <c r="D25" s="157"/>
      <c r="E25" s="133"/>
      <c r="F25" s="133"/>
      <c r="G25" s="133"/>
      <c r="H25" s="133"/>
      <c r="I25" s="133"/>
      <c r="J25" s="133"/>
      <c r="L25" s="55" t="s">
        <v>450</v>
      </c>
      <c r="M25" s="114" t="s">
        <v>449</v>
      </c>
      <c r="N25" s="19"/>
      <c r="O25" s="55"/>
      <c r="Q25" s="2">
        <v>3</v>
      </c>
      <c r="U25" s="164" t="s">
        <v>482</v>
      </c>
      <c r="V25" s="164"/>
      <c r="W25" s="164"/>
      <c r="X25" s="164"/>
      <c r="Y25" s="164"/>
      <c r="Z25" s="164"/>
      <c r="AA25" s="164"/>
      <c r="AB25" s="164"/>
    </row>
    <row r="26" spans="2:28" ht="47.25" customHeight="1">
      <c r="B26" s="20"/>
      <c r="C26" s="20"/>
      <c r="D26" s="157"/>
      <c r="E26" s="133"/>
      <c r="F26" s="133"/>
      <c r="G26" s="133"/>
      <c r="H26" s="133"/>
      <c r="I26" s="133"/>
      <c r="J26" s="133"/>
      <c r="L26" s="55" t="s">
        <v>455</v>
      </c>
      <c r="M26" s="114" t="s">
        <v>454</v>
      </c>
      <c r="N26" s="19"/>
      <c r="O26" s="55"/>
      <c r="Q26" s="2">
        <v>3</v>
      </c>
      <c r="U26" s="164"/>
      <c r="V26" s="164"/>
      <c r="W26" s="164"/>
      <c r="X26" s="164"/>
      <c r="Y26" s="164"/>
      <c r="Z26" s="164"/>
      <c r="AA26" s="164"/>
      <c r="AB26" s="164"/>
    </row>
    <row r="27" spans="2:28" ht="57.75" customHeight="1">
      <c r="B27" s="20"/>
      <c r="C27" s="20"/>
      <c r="D27" s="157"/>
      <c r="E27" s="133"/>
      <c r="F27" s="133"/>
      <c r="G27" s="133"/>
      <c r="H27" s="133"/>
      <c r="I27" s="133"/>
      <c r="J27" s="133"/>
      <c r="L27" s="55" t="s">
        <v>457</v>
      </c>
      <c r="M27" s="114" t="s">
        <v>471</v>
      </c>
      <c r="N27" s="114" t="s">
        <v>456</v>
      </c>
      <c r="O27" s="55"/>
      <c r="Q27" s="2">
        <v>3</v>
      </c>
      <c r="U27" s="164"/>
      <c r="V27" s="164"/>
      <c r="W27" s="164"/>
      <c r="X27" s="164"/>
      <c r="Y27" s="164"/>
      <c r="Z27" s="164"/>
      <c r="AA27" s="164"/>
      <c r="AB27" s="164"/>
    </row>
    <row r="28" spans="2:28" ht="99.75" customHeight="1">
      <c r="B28" s="20"/>
      <c r="C28" s="20"/>
      <c r="D28" s="158"/>
      <c r="E28" s="134"/>
      <c r="F28" s="134"/>
      <c r="G28" s="134"/>
      <c r="H28" s="134"/>
      <c r="I28" s="134"/>
      <c r="J28" s="134"/>
      <c r="L28" s="55" t="s">
        <v>458</v>
      </c>
      <c r="M28" s="114" t="s">
        <v>281</v>
      </c>
      <c r="N28" s="19"/>
      <c r="O28" s="55"/>
      <c r="Q28" s="2">
        <v>3</v>
      </c>
      <c r="U28" s="164"/>
      <c r="V28" s="164"/>
      <c r="W28" s="164"/>
      <c r="X28" s="164"/>
      <c r="Y28" s="164"/>
      <c r="Z28" s="164"/>
      <c r="AA28" s="164"/>
      <c r="AB28" s="164"/>
    </row>
    <row r="30" spans="2:28" ht="57.75" customHeight="1">
      <c r="B30" s="129" t="s">
        <v>474</v>
      </c>
      <c r="C30" s="129"/>
      <c r="D30" s="129"/>
      <c r="E30" s="129"/>
      <c r="F30" s="129"/>
      <c r="G30" s="129"/>
      <c r="H30" s="129"/>
      <c r="I30" s="129"/>
      <c r="J30" s="129"/>
    </row>
    <row r="31" spans="2:28" ht="44.25" customHeight="1">
      <c r="B31" s="129" t="s">
        <v>475</v>
      </c>
      <c r="C31" s="129"/>
      <c r="D31" s="129"/>
      <c r="E31" s="129"/>
      <c r="F31" s="129"/>
      <c r="G31" s="129"/>
      <c r="H31" s="129"/>
      <c r="I31" s="129"/>
      <c r="J31" s="129"/>
    </row>
    <row r="32" spans="2:28" ht="42" customHeight="1">
      <c r="B32" s="129" t="s">
        <v>476</v>
      </c>
      <c r="C32" s="129"/>
      <c r="D32" s="129"/>
      <c r="E32" s="129"/>
      <c r="F32" s="129"/>
      <c r="G32" s="129"/>
      <c r="H32" s="129"/>
      <c r="I32" s="129"/>
      <c r="J32" s="129"/>
    </row>
    <row r="33" spans="2:10" ht="42" customHeight="1">
      <c r="B33" s="129" t="s">
        <v>477</v>
      </c>
      <c r="C33" s="129"/>
      <c r="D33" s="129"/>
      <c r="E33" s="129"/>
      <c r="F33" s="129"/>
      <c r="G33" s="129"/>
      <c r="H33" s="129"/>
      <c r="I33" s="129"/>
      <c r="J33" s="129"/>
    </row>
    <row r="34" spans="2:10" ht="14.25">
      <c r="B34" s="91"/>
      <c r="C34" s="92"/>
      <c r="D34" s="91"/>
      <c r="E34" s="91"/>
      <c r="F34" s="93"/>
      <c r="G34" s="93"/>
      <c r="H34" s="93"/>
      <c r="I34" s="93"/>
      <c r="J34" s="93"/>
    </row>
    <row r="35" spans="2:10" ht="15" customHeight="1">
      <c r="B35" s="137" t="s">
        <v>392</v>
      </c>
      <c r="C35" s="137"/>
      <c r="D35" s="137"/>
      <c r="E35" s="137"/>
      <c r="F35" s="137"/>
      <c r="G35" s="137"/>
      <c r="H35" s="137"/>
      <c r="I35" s="137"/>
      <c r="J35" s="137"/>
    </row>
    <row r="36" spans="2:10" ht="15" customHeight="1">
      <c r="B36" s="95">
        <v>1</v>
      </c>
      <c r="C36" s="138" t="s">
        <v>393</v>
      </c>
      <c r="D36" s="138"/>
      <c r="E36" s="138"/>
      <c r="F36" s="138"/>
      <c r="G36" s="138"/>
      <c r="H36" s="138"/>
      <c r="I36" s="138"/>
      <c r="J36" s="138"/>
    </row>
    <row r="37" spans="2:10" ht="14.25">
      <c r="B37" s="91"/>
      <c r="C37" s="92"/>
      <c r="D37" s="91"/>
      <c r="E37" s="91"/>
      <c r="F37" s="93"/>
      <c r="G37" s="93"/>
      <c r="H37" s="93"/>
      <c r="I37" s="93"/>
      <c r="J37" s="93"/>
    </row>
    <row r="38" spans="2:10" ht="12.75" customHeight="1">
      <c r="B38" s="139" t="s">
        <v>394</v>
      </c>
      <c r="C38" s="139"/>
      <c r="D38" s="139"/>
      <c r="E38" s="139"/>
      <c r="F38" s="139"/>
      <c r="G38" s="139"/>
      <c r="H38" s="139"/>
      <c r="I38" s="139"/>
      <c r="J38" s="139"/>
    </row>
    <row r="39" spans="2:10" ht="12.75" customHeight="1">
      <c r="B39" s="139"/>
      <c r="C39" s="139"/>
      <c r="D39" s="139"/>
      <c r="E39" s="139"/>
      <c r="F39" s="139"/>
      <c r="G39" s="139"/>
      <c r="H39" s="139"/>
      <c r="I39" s="139"/>
      <c r="J39" s="139"/>
    </row>
    <row r="40" spans="2:10" ht="32.25" customHeight="1">
      <c r="B40" s="139"/>
      <c r="C40" s="139"/>
      <c r="D40" s="139"/>
      <c r="E40" s="139"/>
      <c r="F40" s="139"/>
      <c r="G40" s="139"/>
      <c r="H40" s="139"/>
      <c r="I40" s="139"/>
      <c r="J40" s="139"/>
    </row>
    <row r="41" spans="2:10" ht="27.75" customHeight="1">
      <c r="B41" s="139"/>
      <c r="C41" s="139"/>
      <c r="D41" s="139"/>
      <c r="E41" s="139"/>
      <c r="F41" s="139"/>
      <c r="G41" s="139"/>
      <c r="H41" s="139"/>
      <c r="I41" s="139"/>
      <c r="J41" s="139"/>
    </row>
    <row r="42" spans="2:10" ht="14.25">
      <c r="B42" s="91"/>
      <c r="C42" s="92"/>
      <c r="D42" s="91"/>
      <c r="E42" s="91"/>
      <c r="F42" s="93"/>
      <c r="G42" s="93"/>
      <c r="H42" s="93"/>
      <c r="I42" s="93"/>
      <c r="J42" s="93"/>
    </row>
    <row r="43" spans="2:10" ht="14.25" customHeight="1">
      <c r="B43" s="140" t="s">
        <v>395</v>
      </c>
      <c r="C43" s="140"/>
      <c r="D43" s="140"/>
      <c r="E43" s="140"/>
      <c r="F43" s="140"/>
      <c r="G43" s="140"/>
      <c r="H43" s="140"/>
      <c r="I43" s="140"/>
      <c r="J43" s="140"/>
    </row>
    <row r="44" spans="2:10" ht="28.5">
      <c r="B44" s="94" t="s">
        <v>396</v>
      </c>
      <c r="C44" s="140"/>
      <c r="D44" s="140"/>
      <c r="E44" s="140"/>
      <c r="F44" s="136"/>
      <c r="G44" s="136"/>
      <c r="H44" s="136"/>
      <c r="I44" s="136"/>
      <c r="J44" s="136"/>
    </row>
    <row r="45" spans="2:10" ht="14.25">
      <c r="B45" s="94">
        <v>1</v>
      </c>
      <c r="C45" s="135"/>
      <c r="D45" s="135"/>
      <c r="E45" s="135"/>
      <c r="F45" s="136"/>
      <c r="G45" s="136"/>
      <c r="H45" s="136"/>
      <c r="I45" s="136"/>
      <c r="J45" s="136"/>
    </row>
    <row r="46" spans="2:10" ht="14.25">
      <c r="B46" s="94">
        <v>2</v>
      </c>
      <c r="C46" s="135"/>
      <c r="D46" s="135"/>
      <c r="E46" s="135"/>
      <c r="F46" s="136"/>
      <c r="G46" s="136"/>
      <c r="H46" s="136"/>
      <c r="I46" s="136"/>
      <c r="J46" s="136"/>
    </row>
    <row r="47" spans="2:10" ht="14.25">
      <c r="B47" s="94">
        <v>3</v>
      </c>
      <c r="C47" s="135"/>
      <c r="D47" s="135"/>
      <c r="E47" s="135"/>
      <c r="F47" s="136"/>
      <c r="G47" s="136"/>
      <c r="H47" s="136"/>
      <c r="I47" s="136"/>
      <c r="J47" s="136"/>
    </row>
    <row r="48" spans="2:10" ht="14.25">
      <c r="B48" s="91"/>
      <c r="C48" s="92"/>
      <c r="D48" s="91"/>
      <c r="E48" s="91"/>
      <c r="F48" s="93"/>
      <c r="G48" s="93"/>
      <c r="H48" s="93"/>
      <c r="I48" s="93"/>
      <c r="J48" s="93"/>
    </row>
    <row r="49" spans="2:10" ht="14.25" customHeight="1">
      <c r="B49" s="147" t="s">
        <v>397</v>
      </c>
      <c r="C49" s="148"/>
      <c r="D49" s="148"/>
      <c r="E49" s="148"/>
      <c r="F49" s="148"/>
      <c r="G49" s="148"/>
      <c r="H49" s="148"/>
      <c r="I49" s="148"/>
      <c r="J49" s="148"/>
    </row>
    <row r="50" spans="2:10" ht="57.75" customHeight="1">
      <c r="B50" s="141" t="s">
        <v>424</v>
      </c>
      <c r="C50" s="141"/>
      <c r="D50" s="149" t="s">
        <v>401</v>
      </c>
      <c r="E50" s="149"/>
      <c r="F50" s="150" t="s">
        <v>423</v>
      </c>
      <c r="G50" s="151"/>
      <c r="H50" s="152"/>
      <c r="I50" s="150" t="s">
        <v>402</v>
      </c>
      <c r="J50" s="152"/>
    </row>
    <row r="51" spans="2:10" ht="98.25" customHeight="1">
      <c r="B51" s="141"/>
      <c r="C51" s="141"/>
      <c r="D51" s="153" t="s">
        <v>478</v>
      </c>
      <c r="E51" s="153"/>
      <c r="F51" s="154" t="s">
        <v>479</v>
      </c>
      <c r="G51" s="155"/>
      <c r="H51" s="156"/>
      <c r="I51" s="154" t="s">
        <v>420</v>
      </c>
      <c r="J51" s="156"/>
    </row>
    <row r="52" spans="2:10" ht="30.75" customHeight="1">
      <c r="B52" s="141" t="s">
        <v>398</v>
      </c>
      <c r="C52" s="141"/>
      <c r="D52" s="142" t="s">
        <v>442</v>
      </c>
      <c r="E52" s="142"/>
      <c r="F52" s="142"/>
      <c r="G52" s="142"/>
      <c r="H52" s="142"/>
      <c r="I52" s="142"/>
      <c r="J52" s="142"/>
    </row>
    <row r="53" spans="2:10" ht="81" customHeight="1">
      <c r="B53" s="143" t="s">
        <v>400</v>
      </c>
      <c r="C53" s="143"/>
      <c r="D53" s="143"/>
      <c r="E53" s="143"/>
      <c r="F53" s="143"/>
      <c r="G53" s="143"/>
      <c r="H53" s="143"/>
      <c r="I53" s="143"/>
      <c r="J53" s="143"/>
    </row>
    <row r="54" spans="2:10" ht="14.25">
      <c r="B54" s="91"/>
      <c r="C54" s="92"/>
      <c r="D54" s="91"/>
      <c r="E54" s="91"/>
      <c r="F54" s="93"/>
      <c r="G54" s="93"/>
      <c r="H54" s="93"/>
      <c r="I54" s="93"/>
      <c r="J54" s="93"/>
    </row>
    <row r="55" spans="2:10" ht="14.25">
      <c r="B55" s="91"/>
      <c r="C55" s="92"/>
      <c r="D55" s="91"/>
      <c r="E55" s="91"/>
      <c r="F55" s="93"/>
      <c r="G55" s="93"/>
      <c r="H55" s="93"/>
      <c r="I55" s="93"/>
      <c r="J55" s="93"/>
    </row>
    <row r="56" spans="2:10" ht="30" customHeight="1">
      <c r="B56" s="159" t="s">
        <v>441</v>
      </c>
      <c r="C56" s="159"/>
      <c r="D56" s="159"/>
      <c r="E56" s="159"/>
      <c r="F56" s="159"/>
      <c r="G56" s="159"/>
      <c r="H56" s="159"/>
      <c r="I56" s="159"/>
      <c r="J56" s="159"/>
    </row>
    <row r="57" spans="2:10" ht="12.75" customHeight="1">
      <c r="B57" s="159"/>
      <c r="C57" s="159"/>
      <c r="D57" s="159"/>
      <c r="E57" s="159"/>
      <c r="F57" s="159"/>
      <c r="G57" s="159"/>
      <c r="H57" s="159"/>
      <c r="I57" s="159"/>
      <c r="J57" s="159"/>
    </row>
    <row r="58" spans="2:10" ht="45.75" customHeight="1">
      <c r="B58" s="159"/>
      <c r="C58" s="159"/>
      <c r="D58" s="159"/>
      <c r="E58" s="159"/>
      <c r="F58" s="159"/>
      <c r="G58" s="159"/>
      <c r="H58" s="159"/>
      <c r="I58" s="159"/>
      <c r="J58" s="159"/>
    </row>
    <row r="59" spans="2:10" ht="12.75" customHeight="1">
      <c r="B59" s="159"/>
      <c r="C59" s="159"/>
      <c r="D59" s="159"/>
      <c r="E59" s="159"/>
      <c r="F59" s="159"/>
      <c r="G59" s="159"/>
      <c r="H59" s="159"/>
      <c r="I59" s="159"/>
      <c r="J59" s="159"/>
    </row>
    <row r="60" spans="2:10" ht="12.75" customHeight="1">
      <c r="B60" s="159"/>
      <c r="C60" s="159"/>
      <c r="D60" s="159"/>
      <c r="E60" s="159"/>
      <c r="F60" s="159"/>
      <c r="G60" s="159"/>
      <c r="H60" s="159"/>
      <c r="I60" s="159"/>
      <c r="J60" s="159"/>
    </row>
    <row r="61" spans="2:10" ht="12.75" customHeight="1">
      <c r="B61" s="159"/>
      <c r="C61" s="159"/>
      <c r="D61" s="159"/>
      <c r="E61" s="159"/>
      <c r="F61" s="159"/>
      <c r="G61" s="159"/>
      <c r="H61" s="159"/>
      <c r="I61" s="159"/>
      <c r="J61" s="159"/>
    </row>
    <row r="62" spans="2:10" ht="12.75" customHeight="1">
      <c r="B62" s="159"/>
      <c r="C62" s="159"/>
      <c r="D62" s="159"/>
      <c r="E62" s="159"/>
      <c r="F62" s="159"/>
      <c r="G62" s="159"/>
      <c r="H62" s="159"/>
      <c r="I62" s="159"/>
      <c r="J62" s="159"/>
    </row>
    <row r="63" spans="2:10" ht="9" customHeight="1">
      <c r="B63" s="159"/>
      <c r="C63" s="159"/>
      <c r="D63" s="159"/>
      <c r="E63" s="159"/>
      <c r="F63" s="159"/>
      <c r="G63" s="159"/>
      <c r="H63" s="159"/>
      <c r="I63" s="159"/>
      <c r="J63" s="159"/>
    </row>
    <row r="64" spans="2:10" ht="6" customHeight="1">
      <c r="B64" s="159"/>
      <c r="C64" s="159"/>
      <c r="D64" s="159"/>
      <c r="E64" s="159"/>
      <c r="F64" s="159"/>
      <c r="G64" s="159"/>
      <c r="H64" s="159"/>
      <c r="I64" s="159"/>
      <c r="J64" s="159"/>
    </row>
    <row r="65" spans="2:10" ht="8.25" customHeight="1">
      <c r="B65" s="159"/>
      <c r="C65" s="159"/>
      <c r="D65" s="159"/>
      <c r="E65" s="159"/>
      <c r="F65" s="159"/>
      <c r="G65" s="159"/>
      <c r="H65" s="159"/>
      <c r="I65" s="159"/>
      <c r="J65" s="159"/>
    </row>
    <row r="66" spans="2:10" ht="6" customHeight="1">
      <c r="B66" s="159"/>
      <c r="C66" s="159"/>
      <c r="D66" s="159"/>
      <c r="E66" s="159"/>
      <c r="F66" s="159"/>
      <c r="G66" s="159"/>
      <c r="H66" s="159"/>
      <c r="I66" s="159"/>
      <c r="J66" s="159"/>
    </row>
    <row r="67" spans="2:10" ht="79.5" customHeight="1">
      <c r="B67" s="159"/>
      <c r="C67" s="159"/>
      <c r="D67" s="159"/>
      <c r="E67" s="159"/>
      <c r="F67" s="159"/>
      <c r="G67" s="159"/>
      <c r="H67" s="159"/>
      <c r="I67" s="159"/>
      <c r="J67" s="159"/>
    </row>
  </sheetData>
  <mergeCells count="40">
    <mergeCell ref="U24:V24"/>
    <mergeCell ref="U25:AB28"/>
    <mergeCell ref="B32:J32"/>
    <mergeCell ref="B33:J33"/>
    <mergeCell ref="I51:J51"/>
    <mergeCell ref="E24:E28"/>
    <mergeCell ref="F24:F28"/>
    <mergeCell ref="G24:G28"/>
    <mergeCell ref="H24:H28"/>
    <mergeCell ref="I24:I28"/>
    <mergeCell ref="C44:E44"/>
    <mergeCell ref="F44:J44"/>
    <mergeCell ref="J24:J28"/>
    <mergeCell ref="B31:J31"/>
    <mergeCell ref="B35:J35"/>
    <mergeCell ref="C36:J36"/>
    <mergeCell ref="B1:J1"/>
    <mergeCell ref="B2:J2"/>
    <mergeCell ref="B17:J17"/>
    <mergeCell ref="D24:D28"/>
    <mergeCell ref="B30:J30"/>
    <mergeCell ref="B38:J41"/>
    <mergeCell ref="B43:J43"/>
    <mergeCell ref="C45:E45"/>
    <mergeCell ref="F45:J45"/>
    <mergeCell ref="C46:E46"/>
    <mergeCell ref="F46:J46"/>
    <mergeCell ref="C47:E47"/>
    <mergeCell ref="F47:J47"/>
    <mergeCell ref="B53:J53"/>
    <mergeCell ref="B56:J67"/>
    <mergeCell ref="B52:C52"/>
    <mergeCell ref="D52:J52"/>
    <mergeCell ref="B49:J49"/>
    <mergeCell ref="B50:C51"/>
    <mergeCell ref="D50:E50"/>
    <mergeCell ref="F50:H50"/>
    <mergeCell ref="I50:J50"/>
    <mergeCell ref="D51:E51"/>
    <mergeCell ref="F51:H51"/>
  </mergeCells>
  <pageMargins left="0.39370078740157483" right="0.19685039370078741" top="0.59055118110236227" bottom="0.39370078740157483" header="0" footer="0"/>
  <pageSetup paperSize="162" scale="85" orientation="portrait"/>
  <headerFooter>
    <oddFooter>&amp;CPágina &amp;P de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429"/>
  <sheetViews>
    <sheetView topLeftCell="A223" zoomScale="115" zoomScaleNormal="115" workbookViewId="0">
      <selection activeCell="H249" sqref="H249"/>
    </sheetView>
  </sheetViews>
  <sheetFormatPr baseColWidth="10" defaultRowHeight="12.75"/>
  <cols>
    <col min="1" max="1" width="2.42578125" style="2" customWidth="1"/>
    <col min="2" max="2" width="3.42578125" style="2" customWidth="1"/>
    <col min="3" max="3" width="9.140625" style="2" customWidth="1"/>
    <col min="4" max="4" width="47.42578125" style="2" customWidth="1"/>
    <col min="5" max="5" width="4.85546875" style="2" customWidth="1"/>
    <col min="6" max="6" width="6.85546875" style="2" customWidth="1"/>
    <col min="7" max="10" width="10.42578125" style="2" customWidth="1"/>
    <col min="11" max="11" width="2" style="2" customWidth="1"/>
    <col min="12" max="12" width="13.28515625" style="2" customWidth="1"/>
    <col min="13" max="13" width="26.28515625" style="2" customWidth="1"/>
    <col min="14" max="14" width="26.7109375" style="2" customWidth="1"/>
    <col min="15" max="15" width="26" style="2" customWidth="1"/>
    <col min="16" max="16" width="15.28515625" style="2" customWidth="1"/>
    <col min="17" max="17" width="12.85546875" style="2" bestFit="1" customWidth="1"/>
    <col min="18" max="16384" width="11.42578125" style="2"/>
  </cols>
  <sheetData>
    <row r="1" spans="2:10" ht="18">
      <c r="B1" s="130" t="s">
        <v>378</v>
      </c>
      <c r="C1" s="130"/>
      <c r="D1" s="130"/>
      <c r="E1" s="130"/>
      <c r="F1" s="130"/>
      <c r="G1" s="130"/>
      <c r="H1" s="130"/>
      <c r="I1" s="130"/>
      <c r="J1" s="130"/>
    </row>
    <row r="2" spans="2:10">
      <c r="B2" s="160" t="s">
        <v>379</v>
      </c>
      <c r="C2" s="161"/>
      <c r="D2" s="161"/>
      <c r="E2" s="161"/>
      <c r="F2" s="161"/>
      <c r="G2" s="161"/>
      <c r="H2" s="161"/>
      <c r="I2" s="161"/>
      <c r="J2" s="161"/>
    </row>
    <row r="3" spans="2:10">
      <c r="B3" s="79"/>
      <c r="C3" s="80"/>
      <c r="D3" s="80"/>
      <c r="E3" s="80"/>
      <c r="F3" s="81"/>
      <c r="G3" s="81"/>
      <c r="H3" s="81"/>
      <c r="I3" s="81"/>
      <c r="J3" s="81"/>
    </row>
    <row r="4" spans="2:10">
      <c r="B4" s="88" t="s">
        <v>380</v>
      </c>
      <c r="C4" s="89"/>
      <c r="D4" s="89"/>
      <c r="E4" s="89"/>
      <c r="F4" s="89"/>
      <c r="G4" s="89"/>
      <c r="H4" s="89"/>
      <c r="I4" s="89"/>
      <c r="J4" s="89"/>
    </row>
    <row r="5" spans="2:10">
      <c r="B5" s="88" t="s">
        <v>381</v>
      </c>
      <c r="C5" s="86"/>
      <c r="D5" s="86"/>
      <c r="E5" s="86"/>
      <c r="F5" s="86"/>
      <c r="G5" s="86"/>
      <c r="H5" s="86"/>
      <c r="I5" s="86"/>
      <c r="J5" s="86"/>
    </row>
    <row r="6" spans="2:10">
      <c r="B6" s="88" t="s">
        <v>382</v>
      </c>
      <c r="C6" s="89"/>
      <c r="D6" s="89"/>
      <c r="E6" s="89"/>
      <c r="F6" s="89"/>
      <c r="G6" s="89"/>
      <c r="H6" s="89"/>
      <c r="I6" s="89"/>
      <c r="J6" s="89"/>
    </row>
    <row r="7" spans="2:10">
      <c r="B7" s="88" t="s">
        <v>383</v>
      </c>
      <c r="C7" s="89"/>
      <c r="D7" s="89"/>
      <c r="E7" s="89"/>
      <c r="F7" s="89"/>
      <c r="G7" s="89"/>
      <c r="H7" s="89"/>
      <c r="I7" s="89"/>
      <c r="J7" s="89"/>
    </row>
    <row r="8" spans="2:10">
      <c r="B8" s="88" t="s">
        <v>434</v>
      </c>
      <c r="C8" s="89"/>
      <c r="D8" s="89"/>
      <c r="E8" s="89"/>
      <c r="F8" s="89"/>
      <c r="G8" s="89"/>
      <c r="H8" s="89"/>
      <c r="I8" s="89"/>
      <c r="J8" s="89"/>
    </row>
    <row r="9" spans="2:10">
      <c r="B9" s="88" t="s">
        <v>389</v>
      </c>
      <c r="C9" s="89"/>
      <c r="D9" s="89"/>
      <c r="E9" s="89"/>
      <c r="F9" s="89"/>
      <c r="G9" s="89"/>
      <c r="H9" s="89"/>
      <c r="I9" s="89"/>
      <c r="J9" s="89"/>
    </row>
    <row r="10" spans="2:10">
      <c r="B10" s="88" t="s">
        <v>384</v>
      </c>
      <c r="C10" s="89"/>
      <c r="D10" s="89"/>
      <c r="E10" s="89"/>
      <c r="F10" s="89"/>
      <c r="G10" s="89"/>
      <c r="H10" s="89"/>
      <c r="I10" s="89"/>
      <c r="J10" s="89"/>
    </row>
    <row r="11" spans="2:10">
      <c r="B11" s="88" t="s">
        <v>385</v>
      </c>
      <c r="C11" s="89"/>
      <c r="D11" s="89"/>
      <c r="E11" s="89"/>
      <c r="F11" s="89"/>
      <c r="G11" s="89"/>
      <c r="H11" s="89"/>
      <c r="I11" s="89"/>
      <c r="J11" s="89"/>
    </row>
    <row r="12" spans="2:10">
      <c r="B12" s="88" t="s">
        <v>386</v>
      </c>
      <c r="C12" s="89"/>
      <c r="D12" s="89"/>
      <c r="E12" s="89"/>
      <c r="F12" s="89"/>
      <c r="G12" s="89"/>
      <c r="H12" s="89"/>
      <c r="I12" s="89"/>
      <c r="J12" s="89"/>
    </row>
    <row r="13" spans="2:10">
      <c r="B13" s="88" t="s">
        <v>387</v>
      </c>
      <c r="C13" s="89"/>
      <c r="D13" s="89"/>
      <c r="E13" s="89"/>
      <c r="F13" s="89"/>
      <c r="G13" s="89"/>
      <c r="H13" s="89"/>
      <c r="I13" s="89"/>
      <c r="J13" s="89"/>
    </row>
    <row r="14" spans="2:10">
      <c r="B14" s="82"/>
      <c r="C14" s="83"/>
      <c r="D14" s="83"/>
      <c r="E14" s="83"/>
      <c r="F14" s="84"/>
      <c r="G14" s="84"/>
      <c r="H14" s="84"/>
      <c r="I14" s="84"/>
      <c r="J14" s="84"/>
    </row>
    <row r="17" spans="2:15" ht="18">
      <c r="B17" s="131" t="s">
        <v>391</v>
      </c>
      <c r="C17" s="131"/>
      <c r="D17" s="131"/>
      <c r="E17" s="131"/>
      <c r="F17" s="131"/>
      <c r="G17" s="131"/>
      <c r="H17" s="131"/>
      <c r="I17" s="131"/>
      <c r="J17" s="131"/>
    </row>
    <row r="18" spans="2:15" s="1" customFormat="1" ht="6" customHeight="1"/>
    <row r="19" spans="2:15">
      <c r="B19" s="165" t="s">
        <v>0</v>
      </c>
      <c r="C19" s="166"/>
      <c r="D19" s="166"/>
      <c r="E19" s="166"/>
      <c r="F19" s="166"/>
      <c r="G19" s="166"/>
      <c r="H19" s="166"/>
      <c r="I19" s="166"/>
      <c r="J19" s="167"/>
    </row>
    <row r="20" spans="2:15">
      <c r="B20" s="168" t="s">
        <v>1</v>
      </c>
      <c r="C20" s="169"/>
      <c r="D20" s="169"/>
      <c r="E20" s="169"/>
      <c r="F20" s="169"/>
      <c r="G20" s="169"/>
      <c r="H20" s="169"/>
      <c r="I20" s="169"/>
      <c r="J20" s="170"/>
    </row>
    <row r="21" spans="2:15">
      <c r="B21" s="168" t="s">
        <v>1</v>
      </c>
      <c r="C21" s="169"/>
      <c r="D21" s="169"/>
      <c r="E21" s="169"/>
      <c r="F21" s="169"/>
      <c r="G21" s="169"/>
      <c r="H21" s="169"/>
      <c r="I21" s="169"/>
      <c r="J21" s="170"/>
    </row>
    <row r="22" spans="2:15">
      <c r="B22" s="168" t="s">
        <v>1</v>
      </c>
      <c r="C22" s="169"/>
      <c r="D22" s="169"/>
      <c r="E22" s="169"/>
      <c r="F22" s="169"/>
      <c r="G22" s="169"/>
      <c r="H22" s="169"/>
      <c r="I22" s="169"/>
      <c r="J22" s="170"/>
    </row>
    <row r="23" spans="2:15">
      <c r="B23" s="171" t="s">
        <v>2</v>
      </c>
      <c r="C23" s="172"/>
      <c r="D23" s="172"/>
      <c r="E23" s="172"/>
      <c r="F23" s="172"/>
      <c r="G23" s="172"/>
      <c r="H23" s="172"/>
      <c r="I23" s="172"/>
      <c r="J23" s="173"/>
    </row>
    <row r="24" spans="2:15" ht="12.75" customHeight="1">
      <c r="B24" s="3" t="s">
        <v>3</v>
      </c>
      <c r="C24" s="4"/>
      <c r="D24" s="4"/>
      <c r="E24" s="4"/>
      <c r="F24" s="5" t="s">
        <v>4</v>
      </c>
      <c r="G24" s="6"/>
      <c r="H24" s="6"/>
      <c r="I24" s="6"/>
      <c r="J24" s="7"/>
    </row>
    <row r="25" spans="2:15" ht="12.75" customHeight="1">
      <c r="B25" s="3" t="s">
        <v>5</v>
      </c>
      <c r="C25" s="4"/>
      <c r="D25" s="4"/>
      <c r="E25" s="4"/>
      <c r="F25" s="8" t="s">
        <v>6</v>
      </c>
      <c r="G25" s="9"/>
      <c r="H25" s="9"/>
      <c r="I25" s="9"/>
      <c r="J25" s="10"/>
    </row>
    <row r="26" spans="2:15" s="12" customFormat="1" ht="35.25" customHeight="1">
      <c r="B26" s="11" t="s">
        <v>7</v>
      </c>
      <c r="C26" s="11" t="s">
        <v>8</v>
      </c>
      <c r="D26" s="11" t="s">
        <v>9</v>
      </c>
      <c r="E26" s="11" t="s">
        <v>10</v>
      </c>
      <c r="F26" s="11" t="s">
        <v>429</v>
      </c>
      <c r="G26" s="11" t="s">
        <v>430</v>
      </c>
      <c r="H26" s="11" t="s">
        <v>431</v>
      </c>
      <c r="I26" s="11" t="s">
        <v>432</v>
      </c>
      <c r="J26" s="11" t="s">
        <v>433</v>
      </c>
      <c r="K26" s="2"/>
      <c r="O26" s="103">
        <v>26101700</v>
      </c>
    </row>
    <row r="27" spans="2:15">
      <c r="B27" s="13">
        <v>1</v>
      </c>
      <c r="C27" s="13">
        <v>4394103</v>
      </c>
      <c r="D27" s="14" t="s">
        <v>11</v>
      </c>
      <c r="E27" s="15" t="s">
        <v>12</v>
      </c>
      <c r="F27" s="18">
        <v>1</v>
      </c>
      <c r="G27" s="15"/>
      <c r="H27" s="15"/>
      <c r="I27" s="15"/>
      <c r="J27" s="15"/>
    </row>
    <row r="28" spans="2:15">
      <c r="B28" s="13">
        <v>2</v>
      </c>
      <c r="C28" s="13">
        <v>4394103</v>
      </c>
      <c r="D28" s="14" t="s">
        <v>13</v>
      </c>
      <c r="E28" s="15" t="s">
        <v>12</v>
      </c>
      <c r="F28" s="18">
        <v>1</v>
      </c>
      <c r="G28" s="15"/>
      <c r="H28" s="15"/>
      <c r="I28" s="15"/>
      <c r="J28" s="15"/>
    </row>
    <row r="29" spans="2:15">
      <c r="B29" s="13">
        <v>3</v>
      </c>
      <c r="C29" s="13">
        <v>4394103</v>
      </c>
      <c r="D29" s="14" t="s">
        <v>14</v>
      </c>
      <c r="E29" s="15" t="s">
        <v>12</v>
      </c>
      <c r="F29" s="18">
        <v>1</v>
      </c>
      <c r="G29" s="15"/>
      <c r="H29" s="15"/>
      <c r="I29" s="15"/>
      <c r="J29" s="15"/>
      <c r="O29" s="2">
        <v>23153100</v>
      </c>
    </row>
    <row r="30" spans="2:15">
      <c r="B30" s="13">
        <v>4</v>
      </c>
      <c r="C30" s="13">
        <v>4394103</v>
      </c>
      <c r="D30" s="14" t="s">
        <v>15</v>
      </c>
      <c r="E30" s="15" t="s">
        <v>12</v>
      </c>
      <c r="F30" s="18">
        <v>1</v>
      </c>
      <c r="G30" s="15"/>
      <c r="H30" s="15"/>
      <c r="I30" s="15"/>
      <c r="J30" s="15"/>
    </row>
    <row r="31" spans="2:15" ht="25.5">
      <c r="B31" s="13">
        <v>5</v>
      </c>
      <c r="C31" s="13">
        <v>4394103</v>
      </c>
      <c r="D31" s="14" t="s">
        <v>16</v>
      </c>
      <c r="E31" s="15" t="s">
        <v>12</v>
      </c>
      <c r="F31" s="18">
        <v>1</v>
      </c>
      <c r="G31" s="15"/>
      <c r="H31" s="15"/>
      <c r="I31" s="15"/>
      <c r="J31" s="15"/>
      <c r="O31" s="104">
        <v>73152101</v>
      </c>
    </row>
    <row r="32" spans="2:15">
      <c r="B32" s="13">
        <v>6</v>
      </c>
      <c r="C32" s="13">
        <v>4394103</v>
      </c>
      <c r="D32" s="14" t="s">
        <v>17</v>
      </c>
      <c r="E32" s="15" t="s">
        <v>12</v>
      </c>
      <c r="F32" s="18">
        <v>1</v>
      </c>
      <c r="G32" s="15"/>
      <c r="H32" s="15"/>
      <c r="I32" s="15"/>
      <c r="J32" s="15"/>
    </row>
    <row r="33" spans="2:10">
      <c r="B33" s="13">
        <v>7</v>
      </c>
      <c r="C33" s="13">
        <v>4394103</v>
      </c>
      <c r="D33" s="14" t="s">
        <v>18</v>
      </c>
      <c r="E33" s="15" t="s">
        <v>12</v>
      </c>
      <c r="F33" s="18">
        <v>1</v>
      </c>
      <c r="G33" s="15"/>
      <c r="H33" s="15"/>
      <c r="I33" s="15"/>
      <c r="J33" s="15"/>
    </row>
    <row r="34" spans="2:10">
      <c r="B34" s="13">
        <v>8</v>
      </c>
      <c r="C34" s="13">
        <v>4394103</v>
      </c>
      <c r="D34" s="14" t="s">
        <v>19</v>
      </c>
      <c r="E34" s="15" t="s">
        <v>12</v>
      </c>
      <c r="F34" s="18">
        <v>1</v>
      </c>
      <c r="G34" s="15"/>
      <c r="H34" s="15"/>
      <c r="I34" s="15"/>
      <c r="J34" s="15"/>
    </row>
    <row r="35" spans="2:10">
      <c r="B35" s="13">
        <v>9</v>
      </c>
      <c r="C35" s="13">
        <v>4394103</v>
      </c>
      <c r="D35" s="14" t="s">
        <v>20</v>
      </c>
      <c r="E35" s="15" t="s">
        <v>12</v>
      </c>
      <c r="F35" s="18">
        <v>1</v>
      </c>
      <c r="G35" s="15"/>
      <c r="H35" s="15"/>
      <c r="I35" s="15"/>
      <c r="J35" s="15"/>
    </row>
    <row r="36" spans="2:10">
      <c r="B36" s="13">
        <v>10</v>
      </c>
      <c r="C36" s="13">
        <v>4394103</v>
      </c>
      <c r="D36" s="14" t="s">
        <v>21</v>
      </c>
      <c r="E36" s="15" t="s">
        <v>12</v>
      </c>
      <c r="F36" s="18">
        <v>1</v>
      </c>
      <c r="G36" s="15"/>
      <c r="H36" s="15"/>
      <c r="I36" s="15"/>
      <c r="J36" s="15"/>
    </row>
    <row r="37" spans="2:10">
      <c r="B37" s="13">
        <v>11</v>
      </c>
      <c r="C37" s="13">
        <v>4394103</v>
      </c>
      <c r="D37" s="14" t="s">
        <v>22</v>
      </c>
      <c r="E37" s="15" t="s">
        <v>12</v>
      </c>
      <c r="F37" s="18">
        <v>1</v>
      </c>
      <c r="G37" s="15"/>
      <c r="H37" s="15"/>
      <c r="I37" s="15"/>
      <c r="J37" s="15"/>
    </row>
    <row r="38" spans="2:10">
      <c r="B38" s="13">
        <v>12</v>
      </c>
      <c r="C38" s="13">
        <v>4394103</v>
      </c>
      <c r="D38" s="14" t="s">
        <v>23</v>
      </c>
      <c r="E38" s="15" t="s">
        <v>12</v>
      </c>
      <c r="F38" s="18">
        <v>1</v>
      </c>
      <c r="G38" s="15"/>
      <c r="H38" s="15"/>
      <c r="I38" s="15"/>
      <c r="J38" s="15"/>
    </row>
    <row r="39" spans="2:10">
      <c r="B39" s="13">
        <v>13</v>
      </c>
      <c r="C39" s="13">
        <v>4394103</v>
      </c>
      <c r="D39" s="14" t="s">
        <v>24</v>
      </c>
      <c r="E39" s="15" t="s">
        <v>12</v>
      </c>
      <c r="F39" s="18">
        <v>1</v>
      </c>
      <c r="G39" s="15"/>
      <c r="H39" s="15"/>
      <c r="I39" s="15"/>
      <c r="J39" s="15"/>
    </row>
    <row r="40" spans="2:10">
      <c r="B40" s="13">
        <v>14</v>
      </c>
      <c r="C40" s="13">
        <v>4394103</v>
      </c>
      <c r="D40" s="14" t="s">
        <v>25</v>
      </c>
      <c r="E40" s="15" t="s">
        <v>12</v>
      </c>
      <c r="F40" s="18">
        <v>1</v>
      </c>
      <c r="G40" s="15"/>
      <c r="H40" s="15"/>
      <c r="I40" s="15"/>
      <c r="J40" s="15"/>
    </row>
    <row r="41" spans="2:10">
      <c r="B41" s="13">
        <v>15</v>
      </c>
      <c r="C41" s="13">
        <v>4394103</v>
      </c>
      <c r="D41" s="19" t="s">
        <v>26</v>
      </c>
      <c r="E41" s="17" t="s">
        <v>12</v>
      </c>
      <c r="F41" s="18">
        <v>1</v>
      </c>
      <c r="G41" s="15"/>
      <c r="H41" s="15"/>
      <c r="I41" s="15"/>
      <c r="J41" s="15"/>
    </row>
    <row r="42" spans="2:10">
      <c r="B42" s="13">
        <v>16</v>
      </c>
      <c r="C42" s="13">
        <v>4394103</v>
      </c>
      <c r="D42" s="19" t="s">
        <v>27</v>
      </c>
      <c r="E42" s="17" t="s">
        <v>12</v>
      </c>
      <c r="F42" s="18">
        <v>1</v>
      </c>
      <c r="G42" s="15"/>
      <c r="H42" s="15"/>
      <c r="I42" s="15"/>
      <c r="J42" s="15"/>
    </row>
    <row r="43" spans="2:10">
      <c r="B43" s="13">
        <v>17</v>
      </c>
      <c r="C43" s="13">
        <v>4394103</v>
      </c>
      <c r="D43" s="19" t="s">
        <v>28</v>
      </c>
      <c r="E43" s="17" t="s">
        <v>12</v>
      </c>
      <c r="F43" s="18">
        <v>1</v>
      </c>
      <c r="G43" s="15"/>
      <c r="H43" s="15"/>
      <c r="I43" s="15"/>
      <c r="J43" s="15"/>
    </row>
    <row r="44" spans="2:10">
      <c r="B44" s="13">
        <v>18</v>
      </c>
      <c r="C44" s="13">
        <v>4394103</v>
      </c>
      <c r="D44" s="19" t="s">
        <v>29</v>
      </c>
      <c r="E44" s="17" t="s">
        <v>12</v>
      </c>
      <c r="F44" s="18">
        <v>1</v>
      </c>
      <c r="G44" s="15"/>
      <c r="H44" s="15"/>
      <c r="I44" s="15"/>
      <c r="J44" s="15"/>
    </row>
    <row r="45" spans="2:10">
      <c r="B45" s="13">
        <v>19</v>
      </c>
      <c r="C45" s="13">
        <v>4394103</v>
      </c>
      <c r="D45" s="19" t="s">
        <v>30</v>
      </c>
      <c r="E45" s="17" t="s">
        <v>12</v>
      </c>
      <c r="F45" s="18">
        <v>1</v>
      </c>
      <c r="G45" s="15"/>
      <c r="H45" s="15"/>
      <c r="I45" s="15"/>
      <c r="J45" s="15"/>
    </row>
    <row r="46" spans="2:10" ht="25.5">
      <c r="B46" s="13">
        <v>20</v>
      </c>
      <c r="C46" s="13">
        <v>4394103</v>
      </c>
      <c r="D46" s="19" t="s">
        <v>31</v>
      </c>
      <c r="E46" s="17" t="s">
        <v>12</v>
      </c>
      <c r="F46" s="18">
        <v>1</v>
      </c>
      <c r="G46" s="15"/>
      <c r="H46" s="15"/>
      <c r="I46" s="15"/>
      <c r="J46" s="15"/>
    </row>
    <row r="47" spans="2:10">
      <c r="B47" s="13">
        <v>21</v>
      </c>
      <c r="C47" s="13">
        <v>4394103</v>
      </c>
      <c r="D47" s="19" t="s">
        <v>32</v>
      </c>
      <c r="E47" s="17" t="s">
        <v>12</v>
      </c>
      <c r="F47" s="18">
        <v>1</v>
      </c>
      <c r="G47" s="15"/>
      <c r="H47" s="15"/>
      <c r="I47" s="15"/>
      <c r="J47" s="15"/>
    </row>
    <row r="48" spans="2:10">
      <c r="B48" s="13">
        <v>22</v>
      </c>
      <c r="C48" s="13">
        <v>4394103</v>
      </c>
      <c r="D48" s="19" t="s">
        <v>33</v>
      </c>
      <c r="E48" s="17" t="s">
        <v>12</v>
      </c>
      <c r="F48" s="18">
        <v>1</v>
      </c>
      <c r="G48" s="15"/>
      <c r="H48" s="15"/>
      <c r="I48" s="15"/>
      <c r="J48" s="15"/>
    </row>
    <row r="49" spans="2:10">
      <c r="B49" s="13">
        <v>23</v>
      </c>
      <c r="C49" s="13">
        <v>4394103</v>
      </c>
      <c r="D49" s="14" t="s">
        <v>34</v>
      </c>
      <c r="E49" s="17" t="s">
        <v>12</v>
      </c>
      <c r="F49" s="18">
        <v>1</v>
      </c>
      <c r="G49" s="15"/>
      <c r="H49" s="15"/>
      <c r="I49" s="15"/>
      <c r="J49" s="15"/>
    </row>
    <row r="50" spans="2:10">
      <c r="B50" s="21"/>
      <c r="D50" s="22"/>
      <c r="F50" s="23"/>
    </row>
    <row r="51" spans="2:10">
      <c r="B51" s="21"/>
      <c r="D51" s="22"/>
      <c r="F51" s="23"/>
    </row>
    <row r="53" spans="2:10">
      <c r="B53" s="165" t="s">
        <v>0</v>
      </c>
      <c r="C53" s="166"/>
      <c r="D53" s="166"/>
      <c r="E53" s="166"/>
      <c r="F53" s="24"/>
      <c r="G53" s="24"/>
      <c r="H53" s="24"/>
      <c r="I53" s="24"/>
      <c r="J53" s="24"/>
    </row>
    <row r="54" spans="2:10">
      <c r="B54" s="26" t="s">
        <v>35</v>
      </c>
      <c r="C54" s="27"/>
      <c r="D54" s="27"/>
      <c r="E54" s="27"/>
      <c r="F54" s="28"/>
      <c r="G54" s="28"/>
      <c r="H54" s="28"/>
      <c r="I54" s="28"/>
      <c r="J54" s="28"/>
    </row>
    <row r="55" spans="2:10">
      <c r="B55" s="168" t="s">
        <v>36</v>
      </c>
      <c r="C55" s="169"/>
      <c r="D55" s="169"/>
      <c r="E55" s="169"/>
      <c r="F55" s="28"/>
      <c r="G55" s="28"/>
      <c r="H55" s="28"/>
      <c r="I55" s="28"/>
      <c r="J55" s="28"/>
    </row>
    <row r="56" spans="2:10">
      <c r="B56" s="168" t="s">
        <v>37</v>
      </c>
      <c r="C56" s="169"/>
      <c r="D56" s="169"/>
      <c r="E56" s="169"/>
      <c r="F56" s="28"/>
      <c r="G56" s="28"/>
      <c r="H56" s="28"/>
      <c r="I56" s="28"/>
      <c r="J56" s="28"/>
    </row>
    <row r="57" spans="2:10">
      <c r="B57" s="168" t="s">
        <v>38</v>
      </c>
      <c r="C57" s="169"/>
      <c r="D57" s="169"/>
      <c r="E57" s="169"/>
      <c r="F57" s="28"/>
      <c r="G57" s="28"/>
      <c r="H57" s="28"/>
      <c r="I57" s="28"/>
      <c r="J57" s="28"/>
    </row>
    <row r="58" spans="2:10">
      <c r="B58" s="174" t="s">
        <v>39</v>
      </c>
      <c r="C58" s="175"/>
      <c r="D58" s="175"/>
      <c r="E58" s="175"/>
      <c r="F58" s="28"/>
      <c r="G58" s="28"/>
      <c r="H58" s="28"/>
      <c r="I58" s="28"/>
      <c r="J58" s="28"/>
    </row>
    <row r="59" spans="2:10">
      <c r="B59" s="174" t="s">
        <v>40</v>
      </c>
      <c r="C59" s="175"/>
      <c r="D59" s="175"/>
      <c r="E59" s="175"/>
      <c r="F59" s="28"/>
      <c r="G59" s="28"/>
      <c r="H59" s="28"/>
      <c r="I59" s="28"/>
      <c r="J59" s="28"/>
    </row>
    <row r="60" spans="2:10">
      <c r="B60" s="168" t="s">
        <v>41</v>
      </c>
      <c r="C60" s="169"/>
      <c r="D60" s="169"/>
      <c r="E60" s="169"/>
      <c r="F60" s="28"/>
      <c r="G60" s="28"/>
      <c r="H60" s="28"/>
      <c r="I60" s="28"/>
      <c r="J60" s="28"/>
    </row>
    <row r="61" spans="2:10">
      <c r="B61" s="168" t="s">
        <v>42</v>
      </c>
      <c r="C61" s="169"/>
      <c r="D61" s="169"/>
      <c r="E61" s="169"/>
      <c r="F61" s="28"/>
      <c r="G61" s="28"/>
      <c r="H61" s="28"/>
      <c r="I61" s="28"/>
      <c r="J61" s="28"/>
    </row>
    <row r="62" spans="2:10">
      <c r="B62" s="168" t="s">
        <v>43</v>
      </c>
      <c r="C62" s="169"/>
      <c r="D62" s="169"/>
      <c r="E62" s="169"/>
      <c r="F62" s="28"/>
      <c r="G62" s="28"/>
      <c r="H62" s="28"/>
      <c r="I62" s="28"/>
      <c r="J62" s="28"/>
    </row>
    <row r="63" spans="2:10">
      <c r="B63" s="176" t="s">
        <v>44</v>
      </c>
      <c r="C63" s="177"/>
      <c r="D63" s="177"/>
      <c r="E63" s="30"/>
      <c r="F63" s="31"/>
      <c r="G63" s="31"/>
      <c r="H63" s="31"/>
      <c r="I63" s="31"/>
      <c r="J63" s="31"/>
    </row>
    <row r="64" spans="2:10" ht="13.5" customHeight="1">
      <c r="B64" s="3" t="s">
        <v>3</v>
      </c>
      <c r="C64" s="4"/>
      <c r="D64" s="4"/>
      <c r="E64" s="4"/>
      <c r="F64" s="5" t="s">
        <v>4</v>
      </c>
      <c r="G64" s="6"/>
      <c r="H64" s="6"/>
      <c r="I64" s="6"/>
      <c r="J64" s="7"/>
    </row>
    <row r="65" spans="2:10" ht="13.5" customHeight="1">
      <c r="B65" s="3" t="s">
        <v>5</v>
      </c>
      <c r="C65" s="4"/>
      <c r="D65" s="4"/>
      <c r="E65" s="4"/>
      <c r="F65" s="8" t="s">
        <v>6</v>
      </c>
      <c r="G65" s="9"/>
      <c r="H65" s="9"/>
      <c r="I65" s="9"/>
      <c r="J65" s="10"/>
    </row>
    <row r="66" spans="2:10" ht="30" customHeight="1">
      <c r="B66" s="33" t="s">
        <v>7</v>
      </c>
      <c r="C66" s="33" t="s">
        <v>8</v>
      </c>
      <c r="D66" s="33" t="s">
        <v>9</v>
      </c>
      <c r="E66" s="33" t="s">
        <v>10</v>
      </c>
      <c r="F66" s="11" t="s">
        <v>429</v>
      </c>
      <c r="G66" s="11" t="s">
        <v>430</v>
      </c>
      <c r="H66" s="11" t="s">
        <v>431</v>
      </c>
      <c r="I66" s="11" t="s">
        <v>432</v>
      </c>
      <c r="J66" s="11" t="s">
        <v>433</v>
      </c>
    </row>
    <row r="67" spans="2:10">
      <c r="B67" s="13">
        <v>1</v>
      </c>
      <c r="C67" s="13">
        <v>4394</v>
      </c>
      <c r="D67" s="14" t="s">
        <v>45</v>
      </c>
      <c r="E67" s="15" t="s">
        <v>12</v>
      </c>
      <c r="F67" s="34">
        <v>1</v>
      </c>
      <c r="G67" s="15"/>
      <c r="H67" s="15"/>
      <c r="I67" s="15"/>
      <c r="J67" s="15"/>
    </row>
    <row r="68" spans="2:10">
      <c r="B68" s="13">
        <v>2</v>
      </c>
      <c r="C68" s="13">
        <v>4394</v>
      </c>
      <c r="D68" s="14" t="s">
        <v>46</v>
      </c>
      <c r="E68" s="15" t="s">
        <v>12</v>
      </c>
      <c r="F68" s="34">
        <v>1</v>
      </c>
      <c r="G68" s="15"/>
      <c r="H68" s="15"/>
      <c r="I68" s="15"/>
      <c r="J68" s="15"/>
    </row>
    <row r="69" spans="2:10" ht="25.5">
      <c r="B69" s="13">
        <v>3</v>
      </c>
      <c r="C69" s="13">
        <v>4394</v>
      </c>
      <c r="D69" s="14" t="s">
        <v>47</v>
      </c>
      <c r="E69" s="15" t="s">
        <v>12</v>
      </c>
      <c r="F69" s="34">
        <v>1</v>
      </c>
      <c r="G69" s="15"/>
      <c r="H69" s="15"/>
      <c r="I69" s="15"/>
      <c r="J69" s="15"/>
    </row>
    <row r="70" spans="2:10">
      <c r="B70" s="13">
        <v>4</v>
      </c>
      <c r="C70" s="13">
        <v>4394</v>
      </c>
      <c r="D70" s="14" t="s">
        <v>48</v>
      </c>
      <c r="E70" s="15" t="s">
        <v>12</v>
      </c>
      <c r="F70" s="34">
        <v>1</v>
      </c>
      <c r="G70" s="15"/>
      <c r="H70" s="15"/>
      <c r="I70" s="15"/>
      <c r="J70" s="15"/>
    </row>
    <row r="71" spans="2:10">
      <c r="B71" s="13">
        <v>5</v>
      </c>
      <c r="C71" s="13">
        <v>4394</v>
      </c>
      <c r="D71" s="14" t="s">
        <v>49</v>
      </c>
      <c r="E71" s="15" t="s">
        <v>12</v>
      </c>
      <c r="F71" s="34">
        <v>1</v>
      </c>
      <c r="G71" s="15"/>
      <c r="H71" s="15"/>
      <c r="I71" s="15"/>
      <c r="J71" s="15"/>
    </row>
    <row r="72" spans="2:10">
      <c r="B72" s="13">
        <v>6</v>
      </c>
      <c r="C72" s="13">
        <v>4394</v>
      </c>
      <c r="D72" s="14" t="s">
        <v>50</v>
      </c>
      <c r="E72" s="15" t="s">
        <v>12</v>
      </c>
      <c r="F72" s="34">
        <v>1</v>
      </c>
      <c r="G72" s="15"/>
      <c r="H72" s="15"/>
      <c r="I72" s="15"/>
      <c r="J72" s="15"/>
    </row>
    <row r="73" spans="2:10">
      <c r="B73" s="13">
        <v>7</v>
      </c>
      <c r="C73" s="13">
        <v>4394</v>
      </c>
      <c r="D73" s="14" t="s">
        <v>51</v>
      </c>
      <c r="E73" s="15" t="s">
        <v>12</v>
      </c>
      <c r="F73" s="34">
        <v>1</v>
      </c>
      <c r="G73" s="15"/>
      <c r="H73" s="15"/>
      <c r="I73" s="15"/>
      <c r="J73" s="15"/>
    </row>
    <row r="74" spans="2:10">
      <c r="B74" s="13">
        <v>8</v>
      </c>
      <c r="C74" s="13">
        <v>4394</v>
      </c>
      <c r="D74" s="14" t="s">
        <v>52</v>
      </c>
      <c r="E74" s="15" t="s">
        <v>12</v>
      </c>
      <c r="F74" s="34">
        <v>1</v>
      </c>
      <c r="G74" s="15"/>
      <c r="H74" s="15"/>
      <c r="I74" s="15"/>
      <c r="J74" s="15"/>
    </row>
    <row r="75" spans="2:10">
      <c r="B75" s="13">
        <v>9</v>
      </c>
      <c r="C75" s="13">
        <v>4394</v>
      </c>
      <c r="D75" s="14" t="s">
        <v>53</v>
      </c>
      <c r="E75" s="15" t="s">
        <v>12</v>
      </c>
      <c r="F75" s="34">
        <v>1</v>
      </c>
      <c r="G75" s="15"/>
      <c r="H75" s="15"/>
      <c r="I75" s="15"/>
      <c r="J75" s="15"/>
    </row>
    <row r="76" spans="2:10">
      <c r="B76" s="13">
        <v>10</v>
      </c>
      <c r="C76" s="13">
        <v>4394</v>
      </c>
      <c r="D76" s="14" t="s">
        <v>54</v>
      </c>
      <c r="E76" s="15" t="s">
        <v>12</v>
      </c>
      <c r="F76" s="34">
        <v>1</v>
      </c>
      <c r="G76" s="15"/>
      <c r="H76" s="15"/>
      <c r="I76" s="15"/>
      <c r="J76" s="15"/>
    </row>
    <row r="77" spans="2:10">
      <c r="B77" s="13">
        <v>11</v>
      </c>
      <c r="C77" s="13">
        <v>4394</v>
      </c>
      <c r="D77" s="14" t="s">
        <v>55</v>
      </c>
      <c r="E77" s="15" t="s">
        <v>12</v>
      </c>
      <c r="F77" s="34">
        <v>1</v>
      </c>
      <c r="G77" s="15"/>
      <c r="H77" s="15"/>
      <c r="I77" s="15"/>
      <c r="J77" s="15"/>
    </row>
    <row r="78" spans="2:10">
      <c r="B78" s="13">
        <v>12</v>
      </c>
      <c r="C78" s="13">
        <v>4394</v>
      </c>
      <c r="D78" s="14" t="s">
        <v>56</v>
      </c>
      <c r="E78" s="15" t="s">
        <v>12</v>
      </c>
      <c r="F78" s="34">
        <v>1</v>
      </c>
      <c r="G78" s="15"/>
      <c r="H78" s="15"/>
      <c r="I78" s="15"/>
      <c r="J78" s="15"/>
    </row>
    <row r="79" spans="2:10">
      <c r="B79" s="13">
        <v>13</v>
      </c>
      <c r="C79" s="13">
        <v>4394</v>
      </c>
      <c r="D79" s="14" t="s">
        <v>57</v>
      </c>
      <c r="E79" s="15" t="s">
        <v>12</v>
      </c>
      <c r="F79" s="34">
        <v>1</v>
      </c>
      <c r="G79" s="15"/>
      <c r="H79" s="15"/>
      <c r="I79" s="15"/>
      <c r="J79" s="15"/>
    </row>
    <row r="80" spans="2:10" ht="16.5" customHeight="1">
      <c r="B80" s="13">
        <v>14</v>
      </c>
      <c r="C80" s="13">
        <v>4394</v>
      </c>
      <c r="D80" s="14" t="s">
        <v>58</v>
      </c>
      <c r="E80" s="15" t="s">
        <v>12</v>
      </c>
      <c r="F80" s="34">
        <v>1</v>
      </c>
      <c r="G80" s="15"/>
      <c r="H80" s="15"/>
      <c r="I80" s="15"/>
      <c r="J80" s="15"/>
    </row>
    <row r="81" spans="2:10" ht="16.5" customHeight="1">
      <c r="B81" s="13">
        <v>15</v>
      </c>
      <c r="C81" s="13">
        <v>4394</v>
      </c>
      <c r="D81" s="14" t="s">
        <v>59</v>
      </c>
      <c r="E81" s="15" t="s">
        <v>12</v>
      </c>
      <c r="F81" s="34">
        <v>1</v>
      </c>
      <c r="G81" s="15"/>
      <c r="H81" s="15"/>
      <c r="I81" s="15"/>
      <c r="J81" s="15"/>
    </row>
    <row r="82" spans="2:10" ht="16.5" customHeight="1">
      <c r="B82" s="13">
        <v>16</v>
      </c>
      <c r="C82" s="13">
        <v>4394</v>
      </c>
      <c r="D82" s="14" t="s">
        <v>60</v>
      </c>
      <c r="E82" s="15" t="s">
        <v>12</v>
      </c>
      <c r="F82" s="34">
        <v>1</v>
      </c>
      <c r="G82" s="15"/>
      <c r="H82" s="15"/>
      <c r="I82" s="15"/>
      <c r="J82" s="15"/>
    </row>
    <row r="83" spans="2:10" ht="16.5" customHeight="1">
      <c r="B83" s="13">
        <v>17</v>
      </c>
      <c r="C83" s="13">
        <v>4394</v>
      </c>
      <c r="D83" s="14" t="s">
        <v>61</v>
      </c>
      <c r="E83" s="15" t="s">
        <v>12</v>
      </c>
      <c r="F83" s="34">
        <v>1</v>
      </c>
      <c r="G83" s="15"/>
      <c r="H83" s="15"/>
      <c r="I83" s="15"/>
      <c r="J83" s="15"/>
    </row>
    <row r="84" spans="2:10" ht="16.5" customHeight="1">
      <c r="B84" s="13">
        <v>18</v>
      </c>
      <c r="C84" s="13">
        <v>4394</v>
      </c>
      <c r="D84" s="14" t="s">
        <v>62</v>
      </c>
      <c r="E84" s="15" t="s">
        <v>12</v>
      </c>
      <c r="F84" s="34">
        <v>1</v>
      </c>
      <c r="G84" s="15"/>
      <c r="H84" s="15"/>
      <c r="I84" s="15"/>
      <c r="J84" s="15"/>
    </row>
    <row r="88" spans="2:10">
      <c r="B88" s="35" t="s">
        <v>0</v>
      </c>
      <c r="C88" s="36"/>
      <c r="D88" s="36"/>
      <c r="E88" s="36"/>
      <c r="F88" s="24"/>
      <c r="G88" s="24"/>
      <c r="H88" s="24"/>
      <c r="I88" s="24"/>
      <c r="J88" s="24"/>
    </row>
    <row r="89" spans="2:10">
      <c r="B89" s="26" t="s">
        <v>63</v>
      </c>
      <c r="C89" s="27"/>
      <c r="D89" s="27"/>
      <c r="E89" s="27"/>
      <c r="F89" s="28"/>
      <c r="G89" s="28"/>
      <c r="H89" s="28"/>
      <c r="I89" s="28"/>
      <c r="J89" s="28"/>
    </row>
    <row r="90" spans="2:10">
      <c r="B90" s="26" t="s">
        <v>64</v>
      </c>
      <c r="C90" s="27"/>
      <c r="D90" s="27"/>
      <c r="E90" s="27"/>
      <c r="F90" s="28"/>
      <c r="G90" s="28"/>
      <c r="H90" s="28"/>
      <c r="I90" s="28"/>
      <c r="J90" s="28"/>
    </row>
    <row r="91" spans="2:10">
      <c r="B91" s="26" t="s">
        <v>65</v>
      </c>
      <c r="C91" s="27"/>
      <c r="D91" s="27"/>
      <c r="E91" s="27"/>
      <c r="F91" s="28"/>
      <c r="G91" s="28"/>
      <c r="H91" s="28"/>
      <c r="I91" s="28"/>
      <c r="J91" s="28"/>
    </row>
    <row r="92" spans="2:10">
      <c r="B92" s="37" t="s">
        <v>66</v>
      </c>
      <c r="C92" s="30"/>
      <c r="D92" s="30"/>
      <c r="E92" s="30"/>
      <c r="F92" s="31"/>
      <c r="G92" s="31"/>
      <c r="H92" s="31"/>
      <c r="I92" s="31"/>
      <c r="J92" s="31"/>
    </row>
    <row r="93" spans="2:10" ht="13.5" customHeight="1">
      <c r="B93" s="3" t="s">
        <v>3</v>
      </c>
      <c r="C93" s="4"/>
      <c r="D93" s="4"/>
      <c r="E93" s="4"/>
      <c r="F93" s="5" t="s">
        <v>4</v>
      </c>
      <c r="G93" s="6"/>
      <c r="H93" s="6"/>
      <c r="I93" s="6"/>
      <c r="J93" s="7"/>
    </row>
    <row r="94" spans="2:10" ht="13.5" customHeight="1">
      <c r="B94" s="3" t="s">
        <v>5</v>
      </c>
      <c r="C94" s="4"/>
      <c r="D94" s="4"/>
      <c r="E94" s="4"/>
      <c r="F94" s="8" t="s">
        <v>6</v>
      </c>
      <c r="G94" s="9"/>
      <c r="H94" s="9"/>
      <c r="I94" s="9"/>
      <c r="J94" s="10"/>
    </row>
    <row r="95" spans="2:10" ht="30" customHeight="1">
      <c r="B95" s="11" t="s">
        <v>7</v>
      </c>
      <c r="C95" s="11" t="s">
        <v>8</v>
      </c>
      <c r="D95" s="11" t="s">
        <v>9</v>
      </c>
      <c r="E95" s="11" t="s">
        <v>10</v>
      </c>
      <c r="F95" s="11" t="s">
        <v>429</v>
      </c>
      <c r="G95" s="11" t="s">
        <v>430</v>
      </c>
      <c r="H95" s="11" t="s">
        <v>431</v>
      </c>
      <c r="I95" s="11" t="s">
        <v>432</v>
      </c>
      <c r="J95" s="11" t="s">
        <v>433</v>
      </c>
    </row>
    <row r="96" spans="2:10" ht="27.75" customHeight="1">
      <c r="B96" s="20">
        <v>1</v>
      </c>
      <c r="C96" s="20">
        <v>4325101</v>
      </c>
      <c r="D96" s="19" t="s">
        <v>67</v>
      </c>
      <c r="E96" s="17" t="s">
        <v>12</v>
      </c>
      <c r="F96" s="34">
        <v>1</v>
      </c>
      <c r="G96" s="17"/>
      <c r="H96" s="17"/>
      <c r="I96" s="17"/>
      <c r="J96" s="15"/>
    </row>
    <row r="97" spans="2:10" ht="18.75" customHeight="1">
      <c r="B97" s="20">
        <v>2</v>
      </c>
      <c r="C97" s="20">
        <v>4325101</v>
      </c>
      <c r="D97" s="19" t="s">
        <v>68</v>
      </c>
      <c r="E97" s="17" t="s">
        <v>12</v>
      </c>
      <c r="F97" s="34">
        <v>1</v>
      </c>
      <c r="G97" s="17"/>
      <c r="H97" s="17"/>
      <c r="I97" s="17"/>
      <c r="J97" s="15"/>
    </row>
    <row r="98" spans="2:10" ht="18.75" customHeight="1">
      <c r="B98" s="20">
        <v>3</v>
      </c>
      <c r="C98" s="20">
        <v>4325101</v>
      </c>
      <c r="D98" s="19" t="s">
        <v>69</v>
      </c>
      <c r="E98" s="17" t="s">
        <v>12</v>
      </c>
      <c r="F98" s="34">
        <v>1</v>
      </c>
      <c r="G98" s="17"/>
      <c r="H98" s="17"/>
      <c r="I98" s="17"/>
      <c r="J98" s="15"/>
    </row>
    <row r="99" spans="2:10" ht="25.5">
      <c r="B99" s="20">
        <v>4</v>
      </c>
      <c r="C99" s="20">
        <v>4325101</v>
      </c>
      <c r="D99" s="19" t="s">
        <v>70</v>
      </c>
      <c r="E99" s="17" t="s">
        <v>12</v>
      </c>
      <c r="F99" s="34">
        <v>1</v>
      </c>
      <c r="G99" s="17"/>
      <c r="H99" s="17"/>
      <c r="I99" s="17"/>
      <c r="J99" s="15"/>
    </row>
    <row r="100" spans="2:10">
      <c r="B100" s="20">
        <v>5</v>
      </c>
      <c r="C100" s="20">
        <v>4325101</v>
      </c>
      <c r="D100" s="19" t="s">
        <v>71</v>
      </c>
      <c r="E100" s="17" t="s">
        <v>12</v>
      </c>
      <c r="F100" s="34">
        <v>1</v>
      </c>
      <c r="G100" s="17"/>
      <c r="H100" s="17"/>
      <c r="I100" s="17"/>
      <c r="J100" s="15"/>
    </row>
    <row r="101" spans="2:10" ht="22.5" customHeight="1">
      <c r="B101" s="20">
        <v>6</v>
      </c>
      <c r="C101" s="20">
        <v>4325101</v>
      </c>
      <c r="D101" s="19" t="s">
        <v>72</v>
      </c>
      <c r="E101" s="17" t="s">
        <v>12</v>
      </c>
      <c r="F101" s="34">
        <v>1</v>
      </c>
      <c r="G101" s="17"/>
      <c r="H101" s="17"/>
      <c r="I101" s="17"/>
      <c r="J101" s="15"/>
    </row>
    <row r="102" spans="2:10" ht="25.5">
      <c r="B102" s="20">
        <v>7</v>
      </c>
      <c r="C102" s="20">
        <v>4325101</v>
      </c>
      <c r="D102" s="19" t="s">
        <v>73</v>
      </c>
      <c r="E102" s="17" t="s">
        <v>12</v>
      </c>
      <c r="F102" s="34">
        <v>1</v>
      </c>
      <c r="G102" s="17"/>
      <c r="H102" s="17"/>
      <c r="I102" s="17"/>
      <c r="J102" s="15"/>
    </row>
    <row r="103" spans="2:10">
      <c r="B103" s="20">
        <v>8</v>
      </c>
      <c r="C103" s="20">
        <v>4325101</v>
      </c>
      <c r="D103" s="19" t="s">
        <v>74</v>
      </c>
      <c r="E103" s="17" t="s">
        <v>12</v>
      </c>
      <c r="F103" s="34">
        <v>1</v>
      </c>
      <c r="G103" s="17"/>
      <c r="H103" s="17"/>
      <c r="I103" s="17"/>
      <c r="J103" s="15"/>
    </row>
    <row r="104" spans="2:10" ht="25.5">
      <c r="B104" s="20">
        <v>9</v>
      </c>
      <c r="C104" s="20">
        <v>4325101</v>
      </c>
      <c r="D104" s="19" t="s">
        <v>75</v>
      </c>
      <c r="E104" s="17" t="s">
        <v>12</v>
      </c>
      <c r="F104" s="34">
        <v>1</v>
      </c>
      <c r="G104" s="17"/>
      <c r="H104" s="17"/>
      <c r="I104" s="17"/>
      <c r="J104" s="15"/>
    </row>
    <row r="105" spans="2:10" ht="34.5" customHeight="1">
      <c r="B105" s="20">
        <v>10</v>
      </c>
      <c r="C105" s="20">
        <v>4325101</v>
      </c>
      <c r="D105" s="19" t="s">
        <v>76</v>
      </c>
      <c r="E105" s="17" t="s">
        <v>12</v>
      </c>
      <c r="F105" s="34">
        <v>1</v>
      </c>
      <c r="G105" s="17"/>
      <c r="H105" s="17"/>
      <c r="I105" s="17"/>
      <c r="J105" s="15"/>
    </row>
    <row r="106" spans="2:10" ht="32.25" customHeight="1">
      <c r="B106" s="20">
        <v>11</v>
      </c>
      <c r="C106" s="20">
        <v>4325101</v>
      </c>
      <c r="D106" s="19" t="s">
        <v>77</v>
      </c>
      <c r="E106" s="17" t="s">
        <v>12</v>
      </c>
      <c r="F106" s="34">
        <v>1</v>
      </c>
      <c r="G106" s="17"/>
      <c r="H106" s="17"/>
      <c r="I106" s="17"/>
      <c r="J106" s="15"/>
    </row>
    <row r="107" spans="2:10" ht="32.25" customHeight="1">
      <c r="B107" s="20">
        <v>12</v>
      </c>
      <c r="C107" s="20">
        <v>4325101</v>
      </c>
      <c r="D107" s="19" t="s">
        <v>78</v>
      </c>
      <c r="E107" s="17" t="s">
        <v>12</v>
      </c>
      <c r="F107" s="34">
        <v>1</v>
      </c>
      <c r="G107" s="17"/>
      <c r="H107" s="17"/>
      <c r="I107" s="17"/>
      <c r="J107" s="15"/>
    </row>
    <row r="108" spans="2:10">
      <c r="B108" s="20">
        <v>13</v>
      </c>
      <c r="C108" s="20">
        <v>4325101</v>
      </c>
      <c r="D108" s="19" t="s">
        <v>79</v>
      </c>
      <c r="E108" s="17" t="s">
        <v>12</v>
      </c>
      <c r="F108" s="34">
        <v>1</v>
      </c>
      <c r="G108" s="17"/>
      <c r="H108" s="17"/>
      <c r="I108" s="17"/>
      <c r="J108" s="15"/>
    </row>
    <row r="109" spans="2:10" ht="18.75" customHeight="1">
      <c r="B109" s="20">
        <v>14</v>
      </c>
      <c r="C109" s="20">
        <v>4325101</v>
      </c>
      <c r="D109" s="19" t="s">
        <v>80</v>
      </c>
      <c r="E109" s="17" t="s">
        <v>12</v>
      </c>
      <c r="F109" s="34">
        <v>1</v>
      </c>
      <c r="G109" s="17"/>
      <c r="H109" s="17"/>
      <c r="I109" s="17"/>
      <c r="J109" s="15"/>
    </row>
    <row r="110" spans="2:10" ht="18.75" customHeight="1">
      <c r="B110" s="20">
        <v>15</v>
      </c>
      <c r="C110" s="20">
        <v>4325101</v>
      </c>
      <c r="D110" s="19" t="s">
        <v>81</v>
      </c>
      <c r="E110" s="17" t="s">
        <v>12</v>
      </c>
      <c r="F110" s="34">
        <v>1</v>
      </c>
      <c r="G110" s="17"/>
      <c r="H110" s="17"/>
      <c r="I110" s="17"/>
      <c r="J110" s="15"/>
    </row>
    <row r="111" spans="2:10" ht="18.75" customHeight="1">
      <c r="B111" s="20">
        <v>16</v>
      </c>
      <c r="C111" s="20">
        <v>4325101</v>
      </c>
      <c r="D111" s="19" t="s">
        <v>82</v>
      </c>
      <c r="E111" s="17" t="s">
        <v>12</v>
      </c>
      <c r="F111" s="34">
        <v>1</v>
      </c>
      <c r="G111" s="17"/>
      <c r="H111" s="17"/>
      <c r="I111" s="17"/>
      <c r="J111" s="15"/>
    </row>
    <row r="112" spans="2:10" ht="18.75" customHeight="1">
      <c r="B112" s="20">
        <v>17</v>
      </c>
      <c r="C112" s="20">
        <v>4325101</v>
      </c>
      <c r="D112" s="19" t="s">
        <v>83</v>
      </c>
      <c r="E112" s="17" t="s">
        <v>12</v>
      </c>
      <c r="F112" s="34">
        <v>1</v>
      </c>
      <c r="G112" s="17"/>
      <c r="H112" s="17"/>
      <c r="I112" s="17"/>
      <c r="J112" s="15"/>
    </row>
    <row r="113" spans="2:10" ht="18.75" customHeight="1">
      <c r="B113" s="20">
        <v>18</v>
      </c>
      <c r="C113" s="20">
        <v>4325101</v>
      </c>
      <c r="D113" s="19" t="s">
        <v>84</v>
      </c>
      <c r="E113" s="17" t="s">
        <v>12</v>
      </c>
      <c r="F113" s="34">
        <v>1</v>
      </c>
      <c r="G113" s="17"/>
      <c r="H113" s="17"/>
      <c r="I113" s="17"/>
      <c r="J113" s="15"/>
    </row>
    <row r="114" spans="2:10" ht="18.75" customHeight="1">
      <c r="B114" s="20">
        <v>19</v>
      </c>
      <c r="C114" s="20">
        <v>4325101</v>
      </c>
      <c r="D114" s="19" t="s">
        <v>85</v>
      </c>
      <c r="E114" s="17" t="s">
        <v>12</v>
      </c>
      <c r="F114" s="34">
        <v>1</v>
      </c>
      <c r="G114" s="17"/>
      <c r="H114" s="17"/>
      <c r="I114" s="17"/>
      <c r="J114" s="15"/>
    </row>
    <row r="115" spans="2:10" ht="18.75" customHeight="1">
      <c r="B115" s="20">
        <v>20</v>
      </c>
      <c r="C115" s="20">
        <v>4325101</v>
      </c>
      <c r="D115" s="19" t="s">
        <v>86</v>
      </c>
      <c r="E115" s="17" t="s">
        <v>12</v>
      </c>
      <c r="F115" s="34">
        <v>1</v>
      </c>
      <c r="G115" s="17"/>
      <c r="H115" s="17"/>
      <c r="I115" s="17"/>
      <c r="J115" s="15"/>
    </row>
    <row r="116" spans="2:10" ht="18.75" customHeight="1">
      <c r="B116" s="20">
        <v>21</v>
      </c>
      <c r="C116" s="20">
        <v>4325101</v>
      </c>
      <c r="D116" s="19" t="s">
        <v>87</v>
      </c>
      <c r="E116" s="17" t="s">
        <v>12</v>
      </c>
      <c r="F116" s="34">
        <v>1</v>
      </c>
      <c r="G116" s="17"/>
      <c r="H116" s="17"/>
      <c r="I116" s="17"/>
      <c r="J116" s="15"/>
    </row>
    <row r="117" spans="2:10" ht="18.75" customHeight="1">
      <c r="B117" s="20">
        <v>22</v>
      </c>
      <c r="C117" s="20">
        <v>4325101</v>
      </c>
      <c r="D117" s="19" t="s">
        <v>88</v>
      </c>
      <c r="E117" s="17" t="s">
        <v>12</v>
      </c>
      <c r="F117" s="34">
        <v>1</v>
      </c>
      <c r="G117" s="17"/>
      <c r="H117" s="17"/>
      <c r="I117" s="17"/>
      <c r="J117" s="15"/>
    </row>
    <row r="118" spans="2:10" ht="18.75" customHeight="1">
      <c r="B118" s="20">
        <v>23</v>
      </c>
      <c r="C118" s="20">
        <v>4325101</v>
      </c>
      <c r="D118" s="19" t="s">
        <v>89</v>
      </c>
      <c r="E118" s="17" t="s">
        <v>12</v>
      </c>
      <c r="F118" s="34">
        <v>1</v>
      </c>
      <c r="G118" s="17"/>
      <c r="H118" s="17"/>
      <c r="I118" s="17"/>
      <c r="J118" s="15"/>
    </row>
    <row r="119" spans="2:10" ht="18.75" customHeight="1">
      <c r="B119" s="20">
        <v>24</v>
      </c>
      <c r="C119" s="20">
        <v>4325101</v>
      </c>
      <c r="D119" s="19" t="s">
        <v>90</v>
      </c>
      <c r="E119" s="17" t="s">
        <v>12</v>
      </c>
      <c r="F119" s="34">
        <v>1</v>
      </c>
      <c r="G119" s="17"/>
      <c r="H119" s="17"/>
      <c r="I119" s="17"/>
      <c r="J119" s="15"/>
    </row>
    <row r="120" spans="2:10" ht="18.75" customHeight="1">
      <c r="B120" s="20">
        <v>25</v>
      </c>
      <c r="C120" s="20">
        <v>4325101</v>
      </c>
      <c r="D120" s="19" t="s">
        <v>91</v>
      </c>
      <c r="E120" s="17" t="s">
        <v>12</v>
      </c>
      <c r="F120" s="34">
        <v>1</v>
      </c>
      <c r="G120" s="17"/>
      <c r="H120" s="17"/>
      <c r="I120" s="17"/>
      <c r="J120" s="15"/>
    </row>
    <row r="121" spans="2:10" ht="18.75" customHeight="1">
      <c r="B121" s="20">
        <v>26</v>
      </c>
      <c r="C121" s="20">
        <v>4325101</v>
      </c>
      <c r="D121" s="19" t="s">
        <v>92</v>
      </c>
      <c r="E121" s="17" t="s">
        <v>12</v>
      </c>
      <c r="F121" s="34">
        <v>1</v>
      </c>
      <c r="G121" s="17"/>
      <c r="H121" s="17"/>
      <c r="I121" s="17"/>
      <c r="J121" s="15"/>
    </row>
    <row r="122" spans="2:10" ht="18.75" customHeight="1">
      <c r="B122" s="20">
        <v>27</v>
      </c>
      <c r="C122" s="20">
        <v>4325101</v>
      </c>
      <c r="D122" s="19" t="s">
        <v>93</v>
      </c>
      <c r="E122" s="17" t="s">
        <v>12</v>
      </c>
      <c r="F122" s="34">
        <v>1</v>
      </c>
      <c r="G122" s="17"/>
      <c r="H122" s="17"/>
      <c r="I122" s="17"/>
      <c r="J122" s="15"/>
    </row>
    <row r="123" spans="2:10">
      <c r="B123" s="20">
        <v>28</v>
      </c>
      <c r="C123" s="20">
        <v>4325101</v>
      </c>
      <c r="D123" s="19" t="s">
        <v>94</v>
      </c>
      <c r="E123" s="17" t="s">
        <v>12</v>
      </c>
      <c r="F123" s="34">
        <v>1</v>
      </c>
      <c r="G123" s="17"/>
      <c r="H123" s="17"/>
      <c r="I123" s="17"/>
      <c r="J123" s="15"/>
    </row>
    <row r="124" spans="2:10">
      <c r="B124" s="20">
        <v>29</v>
      </c>
      <c r="C124" s="20">
        <v>4325101</v>
      </c>
      <c r="D124" s="19" t="s">
        <v>95</v>
      </c>
      <c r="E124" s="17" t="s">
        <v>12</v>
      </c>
      <c r="F124" s="34">
        <v>1</v>
      </c>
      <c r="G124" s="17"/>
      <c r="H124" s="17"/>
      <c r="I124" s="17"/>
      <c r="J124" s="15"/>
    </row>
    <row r="125" spans="2:10" ht="15" customHeight="1">
      <c r="B125" s="20">
        <v>30</v>
      </c>
      <c r="C125" s="20">
        <v>4325101</v>
      </c>
      <c r="D125" s="19" t="s">
        <v>96</v>
      </c>
      <c r="E125" s="17" t="s">
        <v>12</v>
      </c>
      <c r="F125" s="34">
        <v>1</v>
      </c>
      <c r="G125" s="17"/>
      <c r="H125" s="17"/>
      <c r="I125" s="17"/>
      <c r="J125" s="15"/>
    </row>
    <row r="126" spans="2:10" ht="15" customHeight="1">
      <c r="B126" s="20">
        <v>31</v>
      </c>
      <c r="C126" s="20">
        <v>4325101</v>
      </c>
      <c r="D126" s="19" t="s">
        <v>97</v>
      </c>
      <c r="E126" s="17" t="s">
        <v>12</v>
      </c>
      <c r="F126" s="34">
        <v>1</v>
      </c>
      <c r="G126" s="17"/>
      <c r="H126" s="17"/>
      <c r="I126" s="17"/>
      <c r="J126" s="15"/>
    </row>
    <row r="127" spans="2:10" ht="31.5" customHeight="1">
      <c r="B127" s="20">
        <v>32</v>
      </c>
      <c r="C127" s="20">
        <v>4325101</v>
      </c>
      <c r="D127" s="47" t="s">
        <v>98</v>
      </c>
      <c r="E127" s="17" t="s">
        <v>12</v>
      </c>
      <c r="F127" s="34">
        <v>1</v>
      </c>
      <c r="G127" s="17"/>
      <c r="H127" s="17"/>
      <c r="I127" s="17"/>
      <c r="J127" s="15"/>
    </row>
    <row r="128" spans="2:10" ht="30.75" customHeight="1">
      <c r="B128" s="20">
        <v>33</v>
      </c>
      <c r="C128" s="20">
        <v>4325101</v>
      </c>
      <c r="D128" s="47" t="s">
        <v>99</v>
      </c>
      <c r="E128" s="17" t="s">
        <v>12</v>
      </c>
      <c r="F128" s="34">
        <v>1</v>
      </c>
      <c r="G128" s="17"/>
      <c r="H128" s="17"/>
      <c r="I128" s="17"/>
      <c r="J128" s="15"/>
    </row>
    <row r="129" spans="2:10">
      <c r="F129" s="48"/>
    </row>
    <row r="132" spans="2:10">
      <c r="B132" s="165" t="s">
        <v>0</v>
      </c>
      <c r="C132" s="166"/>
      <c r="D132" s="166"/>
      <c r="E132" s="166"/>
      <c r="F132" s="24"/>
      <c r="G132" s="24"/>
      <c r="H132" s="24"/>
      <c r="I132" s="24"/>
      <c r="J132" s="24"/>
    </row>
    <row r="133" spans="2:10">
      <c r="B133" s="178" t="s">
        <v>100</v>
      </c>
      <c r="C133" s="179"/>
      <c r="D133" s="179"/>
      <c r="E133" s="179"/>
      <c r="F133" s="31"/>
      <c r="G133" s="31"/>
      <c r="H133" s="31"/>
      <c r="I133" s="31"/>
      <c r="J133" s="31"/>
    </row>
    <row r="134" spans="2:10" ht="13.5" customHeight="1">
      <c r="B134" s="3" t="s">
        <v>3</v>
      </c>
      <c r="C134" s="4"/>
      <c r="D134" s="4"/>
      <c r="E134" s="4"/>
      <c r="F134" s="5" t="s">
        <v>4</v>
      </c>
      <c r="G134" s="6"/>
      <c r="H134" s="6"/>
      <c r="I134" s="6"/>
      <c r="J134" s="7"/>
    </row>
    <row r="135" spans="2:10" ht="13.5" customHeight="1">
      <c r="B135" s="3" t="s">
        <v>5</v>
      </c>
      <c r="C135" s="4"/>
      <c r="D135" s="4"/>
      <c r="E135" s="4"/>
      <c r="F135" s="8" t="s">
        <v>6</v>
      </c>
      <c r="G135" s="9"/>
      <c r="H135" s="9"/>
      <c r="I135" s="9"/>
      <c r="J135" s="10"/>
    </row>
    <row r="136" spans="2:10" ht="36.75" customHeight="1">
      <c r="B136" s="11" t="s">
        <v>7</v>
      </c>
      <c r="C136" s="11" t="s">
        <v>8</v>
      </c>
      <c r="D136" s="11" t="s">
        <v>9</v>
      </c>
      <c r="E136" s="11" t="s">
        <v>10</v>
      </c>
      <c r="F136" s="11" t="s">
        <v>429</v>
      </c>
      <c r="G136" s="11" t="s">
        <v>430</v>
      </c>
      <c r="H136" s="11" t="s">
        <v>431</v>
      </c>
      <c r="I136" s="11" t="s">
        <v>432</v>
      </c>
      <c r="J136" s="11" t="s">
        <v>433</v>
      </c>
    </row>
    <row r="137" spans="2:10" ht="18" customHeight="1">
      <c r="B137" s="13">
        <v>1</v>
      </c>
      <c r="C137" s="13">
        <v>4394</v>
      </c>
      <c r="D137" s="14" t="s">
        <v>101</v>
      </c>
      <c r="E137" s="15" t="s">
        <v>12</v>
      </c>
      <c r="F137" s="34">
        <v>1</v>
      </c>
      <c r="G137" s="15"/>
      <c r="H137" s="15"/>
      <c r="I137" s="15"/>
      <c r="J137" s="15"/>
    </row>
    <row r="138" spans="2:10" ht="18" customHeight="1">
      <c r="B138" s="13">
        <v>2</v>
      </c>
      <c r="C138" s="13">
        <v>4394</v>
      </c>
      <c r="D138" s="14" t="s">
        <v>102</v>
      </c>
      <c r="E138" s="15" t="s">
        <v>12</v>
      </c>
      <c r="F138" s="34">
        <v>1</v>
      </c>
      <c r="G138" s="15"/>
      <c r="H138" s="15"/>
      <c r="I138" s="15"/>
      <c r="J138" s="15"/>
    </row>
    <row r="139" spans="2:10" ht="18" customHeight="1">
      <c r="B139" s="13">
        <v>3</v>
      </c>
      <c r="C139" s="13">
        <v>4394</v>
      </c>
      <c r="D139" s="14" t="s">
        <v>103</v>
      </c>
      <c r="E139" s="15" t="s">
        <v>12</v>
      </c>
      <c r="F139" s="34">
        <v>1</v>
      </c>
      <c r="G139" s="15"/>
      <c r="H139" s="15"/>
      <c r="I139" s="15"/>
      <c r="J139" s="15"/>
    </row>
    <row r="140" spans="2:10" ht="18" customHeight="1">
      <c r="B140" s="13">
        <v>4</v>
      </c>
      <c r="C140" s="13">
        <v>4394</v>
      </c>
      <c r="D140" s="19" t="s">
        <v>104</v>
      </c>
      <c r="E140" s="15" t="s">
        <v>12</v>
      </c>
      <c r="F140" s="34">
        <v>1</v>
      </c>
      <c r="G140" s="15"/>
      <c r="H140" s="15"/>
      <c r="I140" s="15"/>
      <c r="J140" s="15"/>
    </row>
    <row r="141" spans="2:10" ht="18" customHeight="1">
      <c r="B141" s="13">
        <v>5</v>
      </c>
      <c r="C141" s="13">
        <v>4394</v>
      </c>
      <c r="D141" s="14" t="s">
        <v>105</v>
      </c>
      <c r="E141" s="15" t="s">
        <v>12</v>
      </c>
      <c r="F141" s="34">
        <v>1</v>
      </c>
      <c r="G141" s="15"/>
      <c r="H141" s="15"/>
      <c r="I141" s="15"/>
      <c r="J141" s="15"/>
    </row>
    <row r="142" spans="2:10" ht="18" customHeight="1">
      <c r="B142" s="13">
        <v>6</v>
      </c>
      <c r="C142" s="13">
        <v>4394</v>
      </c>
      <c r="D142" s="14" t="s">
        <v>106</v>
      </c>
      <c r="E142" s="15" t="s">
        <v>12</v>
      </c>
      <c r="F142" s="34">
        <v>1</v>
      </c>
      <c r="G142" s="15"/>
      <c r="H142" s="15"/>
      <c r="I142" s="15"/>
      <c r="J142" s="15"/>
    </row>
    <row r="143" spans="2:10" ht="18" customHeight="1">
      <c r="B143" s="13">
        <v>7</v>
      </c>
      <c r="C143" s="13">
        <v>4394</v>
      </c>
      <c r="D143" s="14" t="s">
        <v>107</v>
      </c>
      <c r="E143" s="15" t="s">
        <v>12</v>
      </c>
      <c r="F143" s="34">
        <v>1</v>
      </c>
      <c r="G143" s="15"/>
      <c r="H143" s="15"/>
      <c r="I143" s="15"/>
      <c r="J143" s="15"/>
    </row>
    <row r="144" spans="2:10" ht="18" customHeight="1">
      <c r="B144" s="13">
        <v>8</v>
      </c>
      <c r="C144" s="13">
        <v>4394</v>
      </c>
      <c r="D144" s="14" t="s">
        <v>108</v>
      </c>
      <c r="E144" s="15" t="s">
        <v>12</v>
      </c>
      <c r="F144" s="34">
        <v>1</v>
      </c>
      <c r="G144" s="15"/>
      <c r="H144" s="15"/>
      <c r="I144" s="15"/>
      <c r="J144" s="15"/>
    </row>
    <row r="145" spans="2:10" ht="18" customHeight="1">
      <c r="B145" s="13">
        <v>9</v>
      </c>
      <c r="C145" s="13">
        <v>4394</v>
      </c>
      <c r="D145" s="14" t="s">
        <v>109</v>
      </c>
      <c r="E145" s="15" t="s">
        <v>12</v>
      </c>
      <c r="F145" s="34">
        <v>1</v>
      </c>
      <c r="G145" s="15"/>
      <c r="H145" s="15"/>
      <c r="I145" s="15"/>
      <c r="J145" s="15"/>
    </row>
    <row r="146" spans="2:10" ht="18" customHeight="1">
      <c r="B146" s="13">
        <v>10</v>
      </c>
      <c r="C146" s="13">
        <v>4394</v>
      </c>
      <c r="D146" s="14" t="s">
        <v>110</v>
      </c>
      <c r="E146" s="15" t="s">
        <v>12</v>
      </c>
      <c r="F146" s="34">
        <v>1</v>
      </c>
      <c r="G146" s="15"/>
      <c r="H146" s="15"/>
      <c r="I146" s="15"/>
      <c r="J146" s="15"/>
    </row>
    <row r="147" spans="2:10" ht="18" customHeight="1">
      <c r="B147" s="13">
        <v>11</v>
      </c>
      <c r="C147" s="13">
        <v>4394</v>
      </c>
      <c r="D147" s="14" t="s">
        <v>111</v>
      </c>
      <c r="E147" s="15" t="s">
        <v>12</v>
      </c>
      <c r="F147" s="34">
        <v>1</v>
      </c>
      <c r="G147" s="15"/>
      <c r="H147" s="15"/>
      <c r="I147" s="15"/>
      <c r="J147" s="15"/>
    </row>
    <row r="151" spans="2:10">
      <c r="B151" s="165" t="s">
        <v>0</v>
      </c>
      <c r="C151" s="166"/>
      <c r="D151" s="166"/>
      <c r="E151" s="166"/>
      <c r="F151" s="24"/>
      <c r="G151" s="24"/>
      <c r="H151" s="24"/>
      <c r="I151" s="24"/>
      <c r="J151" s="24"/>
    </row>
    <row r="152" spans="2:10">
      <c r="B152" s="168" t="s">
        <v>112</v>
      </c>
      <c r="C152" s="169"/>
      <c r="D152" s="169"/>
      <c r="E152" s="169"/>
      <c r="F152" s="28"/>
      <c r="G152" s="28"/>
      <c r="H152" s="28"/>
      <c r="I152" s="28"/>
      <c r="J152" s="28"/>
    </row>
    <row r="153" spans="2:10">
      <c r="B153" s="174" t="s">
        <v>113</v>
      </c>
      <c r="C153" s="175"/>
      <c r="D153" s="175"/>
      <c r="E153" s="175"/>
      <c r="F153" s="28"/>
      <c r="G153" s="28"/>
      <c r="H153" s="28"/>
      <c r="I153" s="28"/>
      <c r="J153" s="28"/>
    </row>
    <row r="154" spans="2:10">
      <c r="B154" s="174" t="s">
        <v>114</v>
      </c>
      <c r="C154" s="175"/>
      <c r="D154" s="175"/>
      <c r="E154" s="175"/>
      <c r="F154" s="28"/>
      <c r="G154" s="28"/>
      <c r="H154" s="28"/>
      <c r="I154" s="28"/>
      <c r="J154" s="28"/>
    </row>
    <row r="155" spans="2:10">
      <c r="B155" s="168" t="s">
        <v>115</v>
      </c>
      <c r="C155" s="169"/>
      <c r="D155" s="169"/>
      <c r="E155" s="169"/>
      <c r="F155" s="28"/>
      <c r="G155" s="28"/>
      <c r="H155" s="28"/>
      <c r="I155" s="28"/>
      <c r="J155" s="28"/>
    </row>
    <row r="156" spans="2:10">
      <c r="B156" s="180" t="s">
        <v>116</v>
      </c>
      <c r="C156" s="181"/>
      <c r="D156" s="181"/>
      <c r="E156" s="181"/>
      <c r="F156" s="28"/>
      <c r="G156" s="28"/>
      <c r="H156" s="28"/>
      <c r="I156" s="28"/>
      <c r="J156" s="28"/>
    </row>
    <row r="157" spans="2:10">
      <c r="B157" s="182" t="s">
        <v>117</v>
      </c>
      <c r="C157" s="183"/>
      <c r="D157" s="183"/>
      <c r="E157" s="183"/>
      <c r="F157" s="31"/>
      <c r="G157" s="31"/>
      <c r="H157" s="31"/>
      <c r="I157" s="31"/>
      <c r="J157" s="31"/>
    </row>
    <row r="158" spans="2:10" ht="13.5" customHeight="1">
      <c r="B158" s="3" t="s">
        <v>3</v>
      </c>
      <c r="C158" s="4"/>
      <c r="D158" s="4"/>
      <c r="E158" s="4"/>
      <c r="F158" s="5" t="s">
        <v>4</v>
      </c>
      <c r="G158" s="6"/>
      <c r="H158" s="6"/>
      <c r="I158" s="6"/>
      <c r="J158" s="7"/>
    </row>
    <row r="159" spans="2:10" ht="13.5" customHeight="1">
      <c r="B159" s="3" t="s">
        <v>5</v>
      </c>
      <c r="C159" s="4"/>
      <c r="D159" s="4"/>
      <c r="E159" s="4"/>
      <c r="F159" s="8" t="s">
        <v>6</v>
      </c>
      <c r="G159" s="9"/>
      <c r="H159" s="9"/>
      <c r="I159" s="9"/>
      <c r="J159" s="10"/>
    </row>
    <row r="160" spans="2:10" ht="30.75" customHeight="1">
      <c r="B160" s="11" t="s">
        <v>7</v>
      </c>
      <c r="C160" s="11" t="s">
        <v>8</v>
      </c>
      <c r="D160" s="11" t="s">
        <v>9</v>
      </c>
      <c r="E160" s="11" t="s">
        <v>10</v>
      </c>
      <c r="F160" s="11" t="s">
        <v>429</v>
      </c>
      <c r="G160" s="11" t="s">
        <v>430</v>
      </c>
      <c r="H160" s="11" t="s">
        <v>431</v>
      </c>
      <c r="I160" s="11" t="s">
        <v>432</v>
      </c>
      <c r="J160" s="11" t="s">
        <v>433</v>
      </c>
    </row>
    <row r="161" spans="2:10">
      <c r="B161" s="13">
        <v>1</v>
      </c>
      <c r="C161" s="13">
        <v>4394</v>
      </c>
      <c r="D161" s="14" t="s">
        <v>45</v>
      </c>
      <c r="E161" s="15" t="s">
        <v>12</v>
      </c>
      <c r="F161" s="34">
        <v>1</v>
      </c>
      <c r="G161" s="15"/>
      <c r="H161" s="15"/>
      <c r="I161" s="15"/>
      <c r="J161" s="15"/>
    </row>
    <row r="162" spans="2:10">
      <c r="B162" s="13">
        <v>2</v>
      </c>
      <c r="C162" s="13">
        <v>4394</v>
      </c>
      <c r="D162" s="14" t="s">
        <v>46</v>
      </c>
      <c r="E162" s="15" t="s">
        <v>12</v>
      </c>
      <c r="F162" s="34">
        <v>1</v>
      </c>
      <c r="G162" s="15"/>
      <c r="H162" s="15"/>
      <c r="I162" s="15"/>
      <c r="J162" s="15"/>
    </row>
    <row r="163" spans="2:10" ht="27" customHeight="1">
      <c r="B163" s="13">
        <v>3</v>
      </c>
      <c r="C163" s="13">
        <v>4394</v>
      </c>
      <c r="D163" s="14" t="s">
        <v>47</v>
      </c>
      <c r="E163" s="15" t="s">
        <v>12</v>
      </c>
      <c r="F163" s="34">
        <v>1</v>
      </c>
      <c r="G163" s="15"/>
      <c r="H163" s="15"/>
      <c r="I163" s="15"/>
      <c r="J163" s="15"/>
    </row>
    <row r="164" spans="2:10" ht="16.5" customHeight="1">
      <c r="B164" s="13">
        <v>4</v>
      </c>
      <c r="C164" s="13">
        <v>4394</v>
      </c>
      <c r="D164" s="14" t="s">
        <v>48</v>
      </c>
      <c r="E164" s="15" t="s">
        <v>12</v>
      </c>
      <c r="F164" s="34">
        <v>1</v>
      </c>
      <c r="G164" s="15"/>
      <c r="H164" s="15"/>
      <c r="I164" s="15"/>
      <c r="J164" s="15"/>
    </row>
    <row r="165" spans="2:10" ht="16.5" customHeight="1">
      <c r="B165" s="13">
        <v>5</v>
      </c>
      <c r="C165" s="13">
        <v>4394</v>
      </c>
      <c r="D165" s="14" t="s">
        <v>49</v>
      </c>
      <c r="E165" s="15" t="s">
        <v>12</v>
      </c>
      <c r="F165" s="34">
        <v>1</v>
      </c>
      <c r="G165" s="15"/>
      <c r="H165" s="15"/>
      <c r="I165" s="15"/>
      <c r="J165" s="15"/>
    </row>
    <row r="166" spans="2:10" ht="16.5" customHeight="1">
      <c r="B166" s="13">
        <v>6</v>
      </c>
      <c r="C166" s="13">
        <v>4394</v>
      </c>
      <c r="D166" s="14" t="s">
        <v>50</v>
      </c>
      <c r="E166" s="15" t="s">
        <v>12</v>
      </c>
      <c r="F166" s="34">
        <v>1</v>
      </c>
      <c r="G166" s="15"/>
      <c r="H166" s="15"/>
      <c r="I166" s="15"/>
      <c r="J166" s="15"/>
    </row>
    <row r="167" spans="2:10" ht="16.5" customHeight="1">
      <c r="B167" s="13">
        <v>7</v>
      </c>
      <c r="C167" s="13">
        <v>4394</v>
      </c>
      <c r="D167" s="14" t="s">
        <v>51</v>
      </c>
      <c r="E167" s="15" t="s">
        <v>12</v>
      </c>
      <c r="F167" s="34">
        <v>1</v>
      </c>
      <c r="G167" s="15"/>
      <c r="H167" s="15"/>
      <c r="I167" s="15"/>
      <c r="J167" s="15"/>
    </row>
    <row r="168" spans="2:10" ht="16.5" customHeight="1">
      <c r="B168" s="13">
        <v>8</v>
      </c>
      <c r="C168" s="13">
        <v>4394</v>
      </c>
      <c r="D168" s="14" t="s">
        <v>52</v>
      </c>
      <c r="E168" s="15" t="s">
        <v>12</v>
      </c>
      <c r="F168" s="34">
        <v>1</v>
      </c>
      <c r="G168" s="15"/>
      <c r="H168" s="15"/>
      <c r="I168" s="15"/>
      <c r="J168" s="15"/>
    </row>
    <row r="169" spans="2:10" ht="16.5" customHeight="1">
      <c r="B169" s="13">
        <v>9</v>
      </c>
      <c r="C169" s="13">
        <v>4394</v>
      </c>
      <c r="D169" s="14" t="s">
        <v>101</v>
      </c>
      <c r="E169" s="15" t="s">
        <v>12</v>
      </c>
      <c r="F169" s="34">
        <v>1</v>
      </c>
      <c r="G169" s="15"/>
      <c r="H169" s="15"/>
      <c r="I169" s="15"/>
      <c r="J169" s="15"/>
    </row>
    <row r="170" spans="2:10" ht="16.5" customHeight="1">
      <c r="B170" s="13">
        <v>10</v>
      </c>
      <c r="C170" s="13">
        <v>4394</v>
      </c>
      <c r="D170" s="14" t="s">
        <v>102</v>
      </c>
      <c r="E170" s="15" t="s">
        <v>12</v>
      </c>
      <c r="F170" s="34">
        <v>1</v>
      </c>
      <c r="G170" s="15"/>
      <c r="H170" s="15"/>
      <c r="I170" s="15"/>
      <c r="J170" s="15"/>
    </row>
    <row r="171" spans="2:10" ht="16.5" customHeight="1">
      <c r="B171" s="13">
        <v>11</v>
      </c>
      <c r="C171" s="13">
        <v>4394</v>
      </c>
      <c r="D171" s="14" t="s">
        <v>118</v>
      </c>
      <c r="E171" s="15" t="s">
        <v>12</v>
      </c>
      <c r="F171" s="34">
        <v>1</v>
      </c>
      <c r="G171" s="15"/>
      <c r="H171" s="15"/>
      <c r="I171" s="15"/>
      <c r="J171" s="15"/>
    </row>
    <row r="172" spans="2:10" ht="16.5" customHeight="1">
      <c r="B172" s="13">
        <v>12</v>
      </c>
      <c r="C172" s="13">
        <v>4394</v>
      </c>
      <c r="D172" s="14" t="s">
        <v>119</v>
      </c>
      <c r="E172" s="15" t="s">
        <v>12</v>
      </c>
      <c r="F172" s="34">
        <v>1</v>
      </c>
      <c r="G172" s="15"/>
      <c r="H172" s="15"/>
      <c r="I172" s="15"/>
      <c r="J172" s="15"/>
    </row>
    <row r="173" spans="2:10" ht="16.5" customHeight="1">
      <c r="B173" s="13">
        <v>13</v>
      </c>
      <c r="C173" s="13">
        <v>4394</v>
      </c>
      <c r="D173" s="14" t="s">
        <v>103</v>
      </c>
      <c r="E173" s="15" t="s">
        <v>12</v>
      </c>
      <c r="F173" s="34">
        <v>1</v>
      </c>
      <c r="G173" s="15"/>
      <c r="H173" s="15"/>
      <c r="I173" s="15"/>
      <c r="J173" s="15"/>
    </row>
    <row r="177" spans="2:17">
      <c r="B177" s="165" t="s">
        <v>0</v>
      </c>
      <c r="C177" s="166"/>
      <c r="D177" s="166"/>
      <c r="E177" s="166"/>
      <c r="F177" s="24"/>
      <c r="G177" s="24"/>
      <c r="H177" s="24"/>
      <c r="I177" s="24"/>
      <c r="J177" s="24"/>
    </row>
    <row r="178" spans="2:17">
      <c r="B178" s="176" t="s">
        <v>120</v>
      </c>
      <c r="C178" s="177"/>
      <c r="D178" s="177"/>
      <c r="E178" s="177"/>
      <c r="F178" s="31"/>
      <c r="G178" s="31"/>
      <c r="H178" s="31"/>
      <c r="I178" s="31"/>
      <c r="J178" s="31"/>
    </row>
    <row r="179" spans="2:17" ht="13.5" customHeight="1">
      <c r="B179" s="3" t="s">
        <v>3</v>
      </c>
      <c r="C179" s="4"/>
      <c r="D179" s="4"/>
      <c r="E179" s="4"/>
      <c r="F179" s="5" t="s">
        <v>4</v>
      </c>
      <c r="G179" s="6"/>
      <c r="H179" s="6"/>
      <c r="I179" s="6"/>
      <c r="J179" s="7"/>
    </row>
    <row r="180" spans="2:17" ht="13.5" customHeight="1">
      <c r="B180" s="3" t="s">
        <v>5</v>
      </c>
      <c r="C180" s="4"/>
      <c r="D180" s="4"/>
      <c r="E180" s="4"/>
      <c r="F180" s="8" t="s">
        <v>6</v>
      </c>
      <c r="G180" s="9"/>
      <c r="H180" s="9"/>
      <c r="I180" s="9"/>
      <c r="J180" s="10"/>
    </row>
    <row r="181" spans="2:17" ht="23.25" customHeight="1">
      <c r="B181" s="51" t="s">
        <v>7</v>
      </c>
      <c r="C181" s="51" t="s">
        <v>8</v>
      </c>
      <c r="D181" s="51" t="s">
        <v>9</v>
      </c>
      <c r="E181" s="51" t="s">
        <v>10</v>
      </c>
      <c r="F181" s="11" t="s">
        <v>429</v>
      </c>
      <c r="G181" s="11" t="s">
        <v>430</v>
      </c>
      <c r="H181" s="11" t="s">
        <v>431</v>
      </c>
      <c r="I181" s="11" t="s">
        <v>432</v>
      </c>
      <c r="J181" s="11" t="s">
        <v>433</v>
      </c>
    </row>
    <row r="182" spans="2:17" ht="21" customHeight="1">
      <c r="B182" s="13">
        <v>1</v>
      </c>
      <c r="C182" s="13">
        <v>4343003</v>
      </c>
      <c r="D182" s="14" t="s">
        <v>121</v>
      </c>
      <c r="E182" s="15" t="s">
        <v>12</v>
      </c>
      <c r="F182" s="34">
        <v>1</v>
      </c>
      <c r="G182" s="15"/>
      <c r="H182" s="15"/>
      <c r="I182" s="15"/>
      <c r="J182" s="15"/>
    </row>
    <row r="183" spans="2:17" ht="21" customHeight="1">
      <c r="B183" s="13">
        <v>2</v>
      </c>
      <c r="C183" s="13">
        <v>4343003</v>
      </c>
      <c r="D183" s="14" t="s">
        <v>122</v>
      </c>
      <c r="E183" s="15" t="s">
        <v>12</v>
      </c>
      <c r="F183" s="34">
        <v>1</v>
      </c>
      <c r="G183" s="15"/>
      <c r="H183" s="15"/>
      <c r="I183" s="15"/>
      <c r="J183" s="15"/>
    </row>
    <row r="184" spans="2:17" ht="21" customHeight="1">
      <c r="B184" s="13">
        <v>3</v>
      </c>
      <c r="C184" s="13">
        <v>4343003</v>
      </c>
      <c r="D184" s="14" t="s">
        <v>123</v>
      </c>
      <c r="E184" s="15" t="s">
        <v>12</v>
      </c>
      <c r="F184" s="34">
        <v>1</v>
      </c>
      <c r="G184" s="15"/>
      <c r="H184" s="15"/>
      <c r="I184" s="15"/>
      <c r="J184" s="15"/>
    </row>
    <row r="185" spans="2:17" ht="21" customHeight="1">
      <c r="B185" s="13">
        <v>4</v>
      </c>
      <c r="C185" s="13">
        <v>4343003</v>
      </c>
      <c r="D185" s="14" t="s">
        <v>124</v>
      </c>
      <c r="E185" s="15" t="s">
        <v>12</v>
      </c>
      <c r="F185" s="34">
        <v>1</v>
      </c>
      <c r="G185" s="14"/>
      <c r="H185" s="14"/>
      <c r="I185" s="14"/>
      <c r="J185" s="15"/>
    </row>
    <row r="186" spans="2:17" ht="21" customHeight="1">
      <c r="B186" s="13">
        <v>5</v>
      </c>
      <c r="C186" s="13">
        <v>4343003</v>
      </c>
      <c r="D186" s="14" t="s">
        <v>125</v>
      </c>
      <c r="E186" s="15" t="s">
        <v>12</v>
      </c>
      <c r="F186" s="34">
        <v>1</v>
      </c>
      <c r="G186" s="14"/>
      <c r="H186" s="14"/>
      <c r="I186" s="14"/>
      <c r="J186" s="15"/>
    </row>
    <row r="189" spans="2:17">
      <c r="L189" s="1" t="s">
        <v>401</v>
      </c>
      <c r="M189" s="1" t="s">
        <v>468</v>
      </c>
      <c r="N189" s="1" t="s">
        <v>469</v>
      </c>
      <c r="P189" s="108" t="s">
        <v>470</v>
      </c>
    </row>
    <row r="190" spans="2:17" ht="38.25">
      <c r="B190" s="35" t="s">
        <v>0</v>
      </c>
      <c r="C190" s="36"/>
      <c r="D190" s="36"/>
      <c r="E190" s="36"/>
      <c r="F190" s="24"/>
      <c r="G190" s="24"/>
      <c r="H190" s="24"/>
      <c r="I190" s="24"/>
      <c r="J190" s="25"/>
      <c r="L190" s="55" t="s">
        <v>467</v>
      </c>
      <c r="M190" s="114" t="s">
        <v>443</v>
      </c>
      <c r="N190" s="19"/>
      <c r="O190" s="55"/>
      <c r="P190" s="110">
        <v>13776361</v>
      </c>
      <c r="Q190" s="2">
        <v>2</v>
      </c>
    </row>
    <row r="191" spans="2:17">
      <c r="B191" s="105" t="s">
        <v>126</v>
      </c>
      <c r="C191" s="106"/>
      <c r="D191" s="106"/>
      <c r="E191" s="27"/>
      <c r="F191" s="28"/>
      <c r="G191" s="28"/>
      <c r="H191" s="28"/>
      <c r="I191" s="28"/>
      <c r="J191" s="29"/>
      <c r="L191" s="55" t="s">
        <v>444</v>
      </c>
      <c r="M191" s="114" t="s">
        <v>281</v>
      </c>
      <c r="N191" s="19"/>
      <c r="O191" s="55"/>
      <c r="P191" s="110">
        <v>12486774.460000001</v>
      </c>
      <c r="Q191" s="2">
        <v>2</v>
      </c>
    </row>
    <row r="192" spans="2:17">
      <c r="B192" s="111" t="s">
        <v>127</v>
      </c>
      <c r="C192" s="107"/>
      <c r="D192" s="107"/>
      <c r="E192" s="53"/>
      <c r="F192" s="112"/>
      <c r="G192" s="112"/>
      <c r="H192" s="112"/>
      <c r="I192" s="28"/>
      <c r="J192" s="29"/>
      <c r="L192" s="55"/>
      <c r="M192" s="114" t="s">
        <v>281</v>
      </c>
      <c r="N192" s="114" t="s">
        <v>445</v>
      </c>
      <c r="O192" s="55"/>
      <c r="Q192" s="2">
        <v>3</v>
      </c>
    </row>
    <row r="193" spans="2:18" ht="38.25">
      <c r="B193" s="105" t="s">
        <v>128</v>
      </c>
      <c r="C193" s="106"/>
      <c r="D193" s="106"/>
      <c r="E193" s="106"/>
      <c r="F193" s="113"/>
      <c r="G193" s="28"/>
      <c r="H193" s="28"/>
      <c r="I193" s="28"/>
      <c r="J193" s="29"/>
      <c r="L193" s="55"/>
      <c r="M193" s="114" t="s">
        <v>446</v>
      </c>
      <c r="N193" s="19"/>
      <c r="O193" s="55"/>
      <c r="Q193" s="2">
        <v>3</v>
      </c>
    </row>
    <row r="194" spans="2:18">
      <c r="B194" s="26" t="s">
        <v>129</v>
      </c>
      <c r="C194" s="27"/>
      <c r="D194" s="27"/>
      <c r="E194" s="27"/>
      <c r="F194" s="28"/>
      <c r="G194" s="28"/>
      <c r="H194" s="28"/>
      <c r="I194" s="28"/>
      <c r="J194" s="29"/>
      <c r="L194" s="55" t="s">
        <v>447</v>
      </c>
      <c r="M194" s="114" t="s">
        <v>281</v>
      </c>
      <c r="N194" s="114" t="s">
        <v>448</v>
      </c>
      <c r="O194" s="55"/>
    </row>
    <row r="195" spans="2:18">
      <c r="B195" s="26" t="s">
        <v>130</v>
      </c>
      <c r="C195" s="27"/>
      <c r="D195" s="27"/>
      <c r="E195" s="27"/>
      <c r="F195" s="28"/>
      <c r="G195" s="28"/>
      <c r="H195" s="28"/>
      <c r="I195" s="28"/>
      <c r="J195" s="29"/>
      <c r="L195" s="55" t="s">
        <v>450</v>
      </c>
      <c r="M195" s="114" t="s">
        <v>449</v>
      </c>
      <c r="N195" s="19"/>
      <c r="O195" s="55"/>
    </row>
    <row r="196" spans="2:18" ht="27" customHeight="1">
      <c r="B196" s="26" t="s">
        <v>131</v>
      </c>
      <c r="C196" s="27"/>
      <c r="D196" s="27"/>
      <c r="E196" s="27"/>
      <c r="F196" s="28"/>
      <c r="G196" s="28"/>
      <c r="H196" s="28"/>
      <c r="I196" s="28"/>
      <c r="J196" s="29"/>
      <c r="L196" s="120" t="s">
        <v>452</v>
      </c>
      <c r="M196" s="116" t="s">
        <v>281</v>
      </c>
      <c r="N196" s="117" t="s">
        <v>453</v>
      </c>
      <c r="O196" s="121" t="s">
        <v>451</v>
      </c>
      <c r="P196" s="122">
        <v>107675200</v>
      </c>
      <c r="Q196" s="2">
        <v>1</v>
      </c>
    </row>
    <row r="197" spans="2:18" ht="12.75" customHeight="1">
      <c r="B197" s="26" t="s">
        <v>132</v>
      </c>
      <c r="C197" s="27"/>
      <c r="D197" s="27"/>
      <c r="E197" s="27"/>
      <c r="F197" s="28"/>
      <c r="G197" s="28"/>
      <c r="H197" s="28"/>
      <c r="I197" s="28"/>
      <c r="J197" s="29"/>
      <c r="L197" s="55" t="s">
        <v>455</v>
      </c>
      <c r="M197" s="114" t="s">
        <v>454</v>
      </c>
      <c r="N197" s="19"/>
      <c r="O197" s="55"/>
    </row>
    <row r="198" spans="2:18" ht="12.75" customHeight="1">
      <c r="B198" s="26" t="s">
        <v>436</v>
      </c>
      <c r="C198" s="27"/>
      <c r="D198" s="27"/>
      <c r="E198" s="27"/>
      <c r="F198" s="28"/>
      <c r="G198" s="28"/>
      <c r="H198" s="28"/>
      <c r="I198" s="28"/>
      <c r="J198" s="29"/>
      <c r="L198" s="55" t="s">
        <v>457</v>
      </c>
      <c r="M198" s="114" t="s">
        <v>281</v>
      </c>
      <c r="N198" s="114" t="s">
        <v>456</v>
      </c>
      <c r="O198" s="55"/>
    </row>
    <row r="199" spans="2:18" ht="12.75" customHeight="1">
      <c r="B199" s="26" t="s">
        <v>437</v>
      </c>
      <c r="C199" s="27"/>
      <c r="D199" s="27"/>
      <c r="E199" s="27"/>
      <c r="F199" s="28"/>
      <c r="G199" s="28"/>
      <c r="H199" s="28"/>
      <c r="I199" s="28"/>
      <c r="J199" s="29"/>
      <c r="L199" s="120" t="s">
        <v>458</v>
      </c>
      <c r="M199" s="121" t="s">
        <v>281</v>
      </c>
      <c r="N199" s="116"/>
      <c r="O199" s="120"/>
      <c r="P199" s="123">
        <v>25665191.09</v>
      </c>
      <c r="Q199" s="2">
        <v>1</v>
      </c>
    </row>
    <row r="200" spans="2:18" ht="12.75" customHeight="1">
      <c r="B200" s="26" t="s">
        <v>438</v>
      </c>
      <c r="C200" s="27"/>
      <c r="D200" s="27"/>
      <c r="E200" s="27"/>
      <c r="F200" s="28"/>
      <c r="G200" s="28"/>
      <c r="H200" s="28"/>
      <c r="I200" s="28"/>
      <c r="J200" s="29"/>
      <c r="L200" s="55"/>
      <c r="M200" s="114" t="s">
        <v>281</v>
      </c>
      <c r="N200" s="19"/>
      <c r="O200" s="55"/>
    </row>
    <row r="201" spans="2:18" ht="12.75" customHeight="1">
      <c r="B201" s="37" t="s">
        <v>439</v>
      </c>
      <c r="C201" s="30"/>
      <c r="D201" s="30"/>
      <c r="E201" s="30"/>
      <c r="F201" s="31"/>
      <c r="G201" s="31"/>
      <c r="H201" s="31"/>
      <c r="I201" s="31"/>
      <c r="J201" s="32"/>
      <c r="L201" s="55"/>
      <c r="M201" s="114" t="s">
        <v>281</v>
      </c>
      <c r="N201" s="114" t="s">
        <v>459</v>
      </c>
      <c r="O201" s="55"/>
    </row>
    <row r="202" spans="2:18" ht="13.5" customHeight="1">
      <c r="B202" s="3" t="s">
        <v>3</v>
      </c>
      <c r="C202" s="4"/>
      <c r="D202" s="4"/>
      <c r="E202" s="4"/>
      <c r="F202" s="97" t="s">
        <v>4</v>
      </c>
      <c r="G202" s="98"/>
      <c r="H202" s="98"/>
      <c r="I202" s="98"/>
      <c r="J202" s="99"/>
      <c r="L202" s="55"/>
      <c r="M202" s="114" t="s">
        <v>281</v>
      </c>
      <c r="N202" s="114" t="s">
        <v>460</v>
      </c>
      <c r="O202" s="55"/>
    </row>
    <row r="203" spans="2:18" ht="13.5" customHeight="1">
      <c r="B203" s="3" t="s">
        <v>5</v>
      </c>
      <c r="C203" s="4"/>
      <c r="D203" s="4"/>
      <c r="E203" s="4"/>
      <c r="F203" s="8" t="s">
        <v>6</v>
      </c>
      <c r="G203" s="9"/>
      <c r="H203" s="9"/>
      <c r="I203" s="9"/>
      <c r="J203" s="10"/>
      <c r="L203" s="55"/>
      <c r="M203" s="114" t="s">
        <v>281</v>
      </c>
      <c r="N203" s="114" t="s">
        <v>445</v>
      </c>
      <c r="O203" s="55"/>
    </row>
    <row r="204" spans="2:18" ht="29.25" customHeight="1">
      <c r="B204" s="51" t="s">
        <v>7</v>
      </c>
      <c r="C204" s="51" t="s">
        <v>8</v>
      </c>
      <c r="D204" s="51" t="s">
        <v>9</v>
      </c>
      <c r="E204" s="51" t="s">
        <v>10</v>
      </c>
      <c r="F204" s="11" t="s">
        <v>429</v>
      </c>
      <c r="G204" s="11" t="s">
        <v>430</v>
      </c>
      <c r="H204" s="11" t="s">
        <v>431</v>
      </c>
      <c r="I204" s="11" t="s">
        <v>432</v>
      </c>
      <c r="J204" s="11" t="s">
        <v>433</v>
      </c>
      <c r="L204" s="55" t="s">
        <v>461</v>
      </c>
      <c r="M204" s="114" t="s">
        <v>281</v>
      </c>
      <c r="N204" s="114" t="s">
        <v>462</v>
      </c>
      <c r="O204" s="55"/>
    </row>
    <row r="205" spans="2:18" ht="26.25" customHeight="1">
      <c r="B205" s="13">
        <v>1</v>
      </c>
      <c r="C205" s="13">
        <v>4315199</v>
      </c>
      <c r="D205" s="14" t="s">
        <v>133</v>
      </c>
      <c r="E205" s="15" t="s">
        <v>12</v>
      </c>
      <c r="F205" s="34">
        <v>1</v>
      </c>
      <c r="G205" s="17"/>
      <c r="H205" s="17"/>
      <c r="I205" s="17"/>
      <c r="J205" s="15"/>
      <c r="L205" s="55"/>
      <c r="M205" s="114" t="s">
        <v>463</v>
      </c>
      <c r="N205" s="114" t="s">
        <v>464</v>
      </c>
      <c r="O205" s="55"/>
    </row>
    <row r="206" spans="2:18" ht="18.75" customHeight="1">
      <c r="B206" s="13">
        <v>2</v>
      </c>
      <c r="C206" s="13">
        <v>4315199</v>
      </c>
      <c r="D206" s="14" t="s">
        <v>134</v>
      </c>
      <c r="E206" s="15" t="s">
        <v>12</v>
      </c>
      <c r="F206" s="34">
        <v>1</v>
      </c>
      <c r="G206" s="17"/>
      <c r="H206" s="17"/>
      <c r="I206" s="17"/>
      <c r="J206" s="15"/>
      <c r="L206" s="55" t="s">
        <v>466</v>
      </c>
      <c r="M206" s="114" t="s">
        <v>465</v>
      </c>
      <c r="N206" s="19"/>
      <c r="O206" s="55"/>
      <c r="P206" s="110">
        <v>9774440.1999999993</v>
      </c>
      <c r="Q206" s="109">
        <f>P206/2</f>
        <v>4887220.0999999996</v>
      </c>
      <c r="R206" s="2">
        <v>2</v>
      </c>
    </row>
    <row r="207" spans="2:18" ht="18.75" customHeight="1">
      <c r="B207" s="13">
        <v>3</v>
      </c>
      <c r="C207" s="13">
        <v>4315199</v>
      </c>
      <c r="D207" s="14" t="s">
        <v>135</v>
      </c>
      <c r="E207" s="15" t="s">
        <v>12</v>
      </c>
      <c r="F207" s="34">
        <v>1</v>
      </c>
      <c r="G207" s="17"/>
      <c r="H207" s="17"/>
      <c r="I207" s="17"/>
      <c r="J207" s="15"/>
    </row>
    <row r="208" spans="2:18">
      <c r="B208" s="13">
        <v>4</v>
      </c>
      <c r="C208" s="13">
        <v>4315199</v>
      </c>
      <c r="D208" s="14" t="s">
        <v>136</v>
      </c>
      <c r="E208" s="15" t="s">
        <v>12</v>
      </c>
      <c r="F208" s="34">
        <v>1</v>
      </c>
      <c r="G208" s="17"/>
      <c r="H208" s="17"/>
      <c r="I208" s="17"/>
      <c r="J208" s="15"/>
    </row>
    <row r="209" spans="2:13" ht="17.25" customHeight="1">
      <c r="B209" s="13">
        <v>5</v>
      </c>
      <c r="C209" s="13">
        <v>4315199</v>
      </c>
      <c r="D209" s="14" t="s">
        <v>137</v>
      </c>
      <c r="E209" s="15" t="s">
        <v>12</v>
      </c>
      <c r="F209" s="34">
        <v>1</v>
      </c>
      <c r="G209" s="17"/>
      <c r="H209" s="17"/>
      <c r="I209" s="17"/>
      <c r="J209" s="15"/>
    </row>
    <row r="210" spans="2:13" ht="17.25" customHeight="1">
      <c r="B210" s="13">
        <v>6</v>
      </c>
      <c r="C210" s="13">
        <v>4315199</v>
      </c>
      <c r="D210" s="14" t="s">
        <v>138</v>
      </c>
      <c r="E210" s="15" t="s">
        <v>12</v>
      </c>
      <c r="F210" s="34">
        <v>1</v>
      </c>
      <c r="G210" s="17"/>
      <c r="H210" s="17"/>
      <c r="I210" s="17"/>
      <c r="J210" s="15"/>
      <c r="M210" s="100"/>
    </row>
    <row r="211" spans="2:13" ht="17.25" customHeight="1">
      <c r="B211" s="13">
        <v>7</v>
      </c>
      <c r="C211" s="13">
        <v>4315199</v>
      </c>
      <c r="D211" s="14" t="s">
        <v>139</v>
      </c>
      <c r="E211" s="15" t="s">
        <v>12</v>
      </c>
      <c r="F211" s="34">
        <v>1</v>
      </c>
      <c r="G211" s="17"/>
      <c r="H211" s="17"/>
      <c r="I211" s="17"/>
      <c r="J211" s="15"/>
    </row>
    <row r="212" spans="2:13" ht="17.25" customHeight="1">
      <c r="B212" s="13">
        <v>8</v>
      </c>
      <c r="C212" s="13">
        <v>4315199</v>
      </c>
      <c r="D212" s="14" t="s">
        <v>140</v>
      </c>
      <c r="E212" s="15" t="s">
        <v>12</v>
      </c>
      <c r="F212" s="34">
        <v>1</v>
      </c>
      <c r="G212" s="17"/>
      <c r="H212" s="17"/>
      <c r="I212" s="17"/>
      <c r="J212" s="15"/>
    </row>
    <row r="213" spans="2:13" ht="17.25" customHeight="1">
      <c r="B213" s="13">
        <v>9</v>
      </c>
      <c r="C213" s="13">
        <v>4315199</v>
      </c>
      <c r="D213" s="14" t="s">
        <v>111</v>
      </c>
      <c r="E213" s="15" t="s">
        <v>12</v>
      </c>
      <c r="F213" s="34">
        <v>1</v>
      </c>
      <c r="G213" s="17"/>
      <c r="H213" s="17"/>
      <c r="I213" s="17"/>
      <c r="J213" s="15"/>
    </row>
    <row r="214" spans="2:13" ht="17.25" customHeight="1">
      <c r="B214" s="13">
        <v>10</v>
      </c>
      <c r="C214" s="13">
        <v>4315199</v>
      </c>
      <c r="D214" s="14" t="s">
        <v>107</v>
      </c>
      <c r="E214" s="15" t="s">
        <v>12</v>
      </c>
      <c r="F214" s="34">
        <v>1</v>
      </c>
      <c r="G214" s="17"/>
      <c r="H214" s="17"/>
      <c r="I214" s="17"/>
      <c r="J214" s="15"/>
    </row>
    <row r="215" spans="2:13" ht="17.25" customHeight="1">
      <c r="B215" s="13">
        <v>11</v>
      </c>
      <c r="C215" s="13">
        <v>4315199</v>
      </c>
      <c r="D215" s="14" t="s">
        <v>109</v>
      </c>
      <c r="E215" s="15" t="s">
        <v>12</v>
      </c>
      <c r="F215" s="34">
        <v>1</v>
      </c>
      <c r="G215" s="17"/>
      <c r="H215" s="17"/>
      <c r="I215" s="17"/>
      <c r="J215" s="15"/>
      <c r="M215" s="100"/>
    </row>
    <row r="216" spans="2:13" ht="17.25" customHeight="1">
      <c r="B216" s="13">
        <v>12</v>
      </c>
      <c r="C216" s="13">
        <v>4315199</v>
      </c>
      <c r="D216" s="14" t="s">
        <v>141</v>
      </c>
      <c r="E216" s="15" t="s">
        <v>12</v>
      </c>
      <c r="F216" s="34">
        <v>1</v>
      </c>
      <c r="G216" s="17"/>
      <c r="H216" s="17"/>
      <c r="I216" s="17"/>
      <c r="J216" s="15"/>
    </row>
    <row r="217" spans="2:13">
      <c r="B217" s="13">
        <v>13</v>
      </c>
      <c r="C217" s="13">
        <v>4315199</v>
      </c>
      <c r="D217" s="14" t="s">
        <v>142</v>
      </c>
      <c r="E217" s="15" t="s">
        <v>12</v>
      </c>
      <c r="F217" s="34">
        <v>1</v>
      </c>
      <c r="G217" s="17"/>
      <c r="H217" s="17"/>
      <c r="I217" s="17"/>
      <c r="J217" s="15"/>
    </row>
    <row r="218" spans="2:13" ht="18.75" customHeight="1">
      <c r="B218" s="13">
        <v>14</v>
      </c>
      <c r="C218" s="13">
        <v>4315199</v>
      </c>
      <c r="D218" s="14" t="s">
        <v>143</v>
      </c>
      <c r="E218" s="15" t="s">
        <v>12</v>
      </c>
      <c r="F218" s="34">
        <v>1</v>
      </c>
      <c r="G218" s="17"/>
      <c r="H218" s="17"/>
      <c r="I218" s="17"/>
      <c r="J218" s="15"/>
    </row>
    <row r="219" spans="2:13" ht="18.75" customHeight="1">
      <c r="B219" s="13">
        <v>15</v>
      </c>
      <c r="C219" s="13">
        <v>4315199</v>
      </c>
      <c r="D219" s="14" t="s">
        <v>144</v>
      </c>
      <c r="E219" s="15" t="s">
        <v>12</v>
      </c>
      <c r="F219" s="34">
        <v>1</v>
      </c>
      <c r="G219" s="17"/>
      <c r="H219" s="17"/>
      <c r="I219" s="17"/>
      <c r="J219" s="15"/>
    </row>
    <row r="220" spans="2:13" ht="18.75" customHeight="1">
      <c r="B220" s="13">
        <v>16</v>
      </c>
      <c r="C220" s="13">
        <v>4315199</v>
      </c>
      <c r="D220" s="14" t="s">
        <v>145</v>
      </c>
      <c r="E220" s="15" t="s">
        <v>12</v>
      </c>
      <c r="F220" s="34">
        <v>1</v>
      </c>
      <c r="G220" s="17"/>
      <c r="H220" s="17"/>
      <c r="I220" s="17"/>
      <c r="J220" s="15"/>
    </row>
    <row r="221" spans="2:13" ht="18.75" customHeight="1">
      <c r="B221" s="13">
        <v>17</v>
      </c>
      <c r="C221" s="13">
        <v>4315199</v>
      </c>
      <c r="D221" s="14" t="s">
        <v>146</v>
      </c>
      <c r="E221" s="15" t="s">
        <v>12</v>
      </c>
      <c r="F221" s="34">
        <v>1</v>
      </c>
      <c r="G221" s="17"/>
      <c r="H221" s="17"/>
      <c r="I221" s="17"/>
      <c r="J221" s="15"/>
    </row>
    <row r="222" spans="2:13">
      <c r="B222" s="13">
        <v>18</v>
      </c>
      <c r="C222" s="13">
        <v>4315199</v>
      </c>
      <c r="D222" s="14" t="s">
        <v>147</v>
      </c>
      <c r="E222" s="15" t="s">
        <v>12</v>
      </c>
      <c r="F222" s="34">
        <v>1</v>
      </c>
      <c r="G222" s="17"/>
      <c r="H222" s="17"/>
      <c r="I222" s="17"/>
      <c r="J222" s="15"/>
    </row>
    <row r="223" spans="2:13" ht="18.75" customHeight="1">
      <c r="B223" s="13">
        <v>19</v>
      </c>
      <c r="C223" s="13">
        <v>4315199</v>
      </c>
      <c r="D223" s="14" t="s">
        <v>148</v>
      </c>
      <c r="E223" s="15" t="s">
        <v>12</v>
      </c>
      <c r="F223" s="34">
        <v>1</v>
      </c>
      <c r="G223" s="17"/>
      <c r="H223" s="17"/>
      <c r="I223" s="17"/>
      <c r="J223" s="15"/>
      <c r="M223" s="100"/>
    </row>
    <row r="224" spans="2:13">
      <c r="B224" s="13">
        <v>20</v>
      </c>
      <c r="C224" s="13">
        <v>4315199</v>
      </c>
      <c r="D224" s="14" t="s">
        <v>149</v>
      </c>
      <c r="E224" s="15" t="s">
        <v>12</v>
      </c>
      <c r="F224" s="34">
        <v>1</v>
      </c>
      <c r="G224" s="17"/>
      <c r="H224" s="17"/>
      <c r="I224" s="17"/>
      <c r="J224" s="15"/>
    </row>
    <row r="225" spans="2:13" ht="19.5" customHeight="1">
      <c r="B225" s="13">
        <v>21</v>
      </c>
      <c r="C225" s="13">
        <v>4315199</v>
      </c>
      <c r="D225" s="14" t="s">
        <v>150</v>
      </c>
      <c r="E225" s="15" t="s">
        <v>12</v>
      </c>
      <c r="F225" s="34">
        <v>1</v>
      </c>
      <c r="G225" s="17"/>
      <c r="H225" s="17"/>
      <c r="I225" s="17"/>
      <c r="J225" s="15"/>
    </row>
    <row r="226" spans="2:13" ht="19.5" customHeight="1">
      <c r="B226" s="13">
        <v>22</v>
      </c>
      <c r="C226" s="13">
        <v>4315199</v>
      </c>
      <c r="D226" s="14" t="s">
        <v>151</v>
      </c>
      <c r="E226" s="15" t="s">
        <v>12</v>
      </c>
      <c r="F226" s="34">
        <v>1</v>
      </c>
      <c r="G226" s="17"/>
      <c r="H226" s="17"/>
      <c r="I226" s="17"/>
      <c r="J226" s="15"/>
    </row>
    <row r="227" spans="2:13" ht="19.5" customHeight="1">
      <c r="B227" s="13">
        <v>23</v>
      </c>
      <c r="C227" s="13">
        <v>4315199</v>
      </c>
      <c r="D227" s="14" t="s">
        <v>152</v>
      </c>
      <c r="E227" s="15" t="s">
        <v>12</v>
      </c>
      <c r="F227" s="34">
        <v>1</v>
      </c>
      <c r="G227" s="17"/>
      <c r="H227" s="17"/>
      <c r="I227" s="17"/>
      <c r="J227" s="15"/>
    </row>
    <row r="228" spans="2:13" ht="19.5" customHeight="1">
      <c r="B228" s="13">
        <v>24</v>
      </c>
      <c r="C228" s="13">
        <v>4315199</v>
      </c>
      <c r="D228" s="14" t="s">
        <v>153</v>
      </c>
      <c r="E228" s="15" t="s">
        <v>12</v>
      </c>
      <c r="F228" s="34">
        <v>1</v>
      </c>
      <c r="G228" s="17"/>
      <c r="H228" s="17"/>
      <c r="I228" s="17"/>
      <c r="J228" s="15"/>
    </row>
    <row r="229" spans="2:13" ht="19.5" customHeight="1">
      <c r="B229" s="13">
        <v>25</v>
      </c>
      <c r="C229" s="13">
        <v>4315199</v>
      </c>
      <c r="D229" s="14" t="s">
        <v>154</v>
      </c>
      <c r="E229" s="15" t="s">
        <v>12</v>
      </c>
      <c r="F229" s="34">
        <v>1</v>
      </c>
      <c r="G229" s="17"/>
      <c r="H229" s="17"/>
      <c r="I229" s="17"/>
      <c r="J229" s="15"/>
      <c r="M229" s="100"/>
    </row>
    <row r="230" spans="2:13" ht="19.5" customHeight="1">
      <c r="B230" s="13">
        <v>26</v>
      </c>
      <c r="C230" s="13">
        <v>4315199</v>
      </c>
      <c r="D230" s="14" t="s">
        <v>155</v>
      </c>
      <c r="E230" s="15" t="s">
        <v>12</v>
      </c>
      <c r="F230" s="34">
        <v>1</v>
      </c>
      <c r="G230" s="17"/>
      <c r="H230" s="17"/>
      <c r="I230" s="17"/>
      <c r="J230" s="15"/>
    </row>
    <row r="231" spans="2:13" ht="19.5" customHeight="1">
      <c r="B231" s="13">
        <v>27</v>
      </c>
      <c r="C231" s="13">
        <v>4315199</v>
      </c>
      <c r="D231" s="14" t="s">
        <v>156</v>
      </c>
      <c r="E231" s="15" t="s">
        <v>12</v>
      </c>
      <c r="F231" s="34">
        <v>1</v>
      </c>
      <c r="G231" s="17"/>
      <c r="H231" s="17"/>
      <c r="I231" s="17"/>
      <c r="J231" s="15"/>
    </row>
    <row r="232" spans="2:13" ht="19.5" customHeight="1">
      <c r="B232" s="13">
        <v>28</v>
      </c>
      <c r="C232" s="13">
        <v>4315199</v>
      </c>
      <c r="D232" s="14" t="s">
        <v>157</v>
      </c>
      <c r="E232" s="15" t="s">
        <v>12</v>
      </c>
      <c r="F232" s="34">
        <v>1</v>
      </c>
      <c r="G232" s="17"/>
      <c r="H232" s="17"/>
      <c r="I232" s="17"/>
      <c r="J232" s="15"/>
    </row>
    <row r="233" spans="2:13">
      <c r="B233" s="13">
        <v>29</v>
      </c>
      <c r="C233" s="13">
        <v>4315199</v>
      </c>
      <c r="D233" s="14" t="s">
        <v>158</v>
      </c>
      <c r="E233" s="15" t="s">
        <v>12</v>
      </c>
      <c r="F233" s="34">
        <v>1</v>
      </c>
      <c r="G233" s="17"/>
      <c r="H233" s="17"/>
      <c r="I233" s="17"/>
      <c r="J233" s="15"/>
    </row>
    <row r="234" spans="2:13">
      <c r="B234" s="13">
        <v>30</v>
      </c>
      <c r="C234" s="13">
        <v>4315199</v>
      </c>
      <c r="D234" s="14" t="s">
        <v>143</v>
      </c>
      <c r="E234" s="15" t="s">
        <v>12</v>
      </c>
      <c r="F234" s="34">
        <v>1</v>
      </c>
      <c r="G234" s="17"/>
      <c r="H234" s="17"/>
      <c r="I234" s="17"/>
      <c r="J234" s="15"/>
      <c r="M234" s="100"/>
    </row>
    <row r="235" spans="2:13">
      <c r="B235" s="13">
        <v>31</v>
      </c>
      <c r="C235" s="13">
        <v>4315199</v>
      </c>
      <c r="D235" s="14" t="s">
        <v>159</v>
      </c>
      <c r="E235" s="15" t="s">
        <v>12</v>
      </c>
      <c r="F235" s="34">
        <v>1</v>
      </c>
      <c r="G235" s="17"/>
      <c r="H235" s="17"/>
      <c r="I235" s="17"/>
      <c r="J235" s="15"/>
    </row>
    <row r="236" spans="2:13" ht="19.5" customHeight="1">
      <c r="B236" s="13">
        <v>32</v>
      </c>
      <c r="C236" s="13">
        <v>4315199</v>
      </c>
      <c r="D236" s="14" t="s">
        <v>160</v>
      </c>
      <c r="E236" s="15" t="s">
        <v>12</v>
      </c>
      <c r="F236" s="34">
        <v>1</v>
      </c>
      <c r="G236" s="17"/>
      <c r="H236" s="17"/>
      <c r="I236" s="17"/>
      <c r="J236" s="15"/>
    </row>
    <row r="237" spans="2:13" ht="19.5" customHeight="1">
      <c r="B237" s="13">
        <v>33</v>
      </c>
      <c r="C237" s="13">
        <v>4315199</v>
      </c>
      <c r="D237" s="14" t="s">
        <v>161</v>
      </c>
      <c r="E237" s="15" t="s">
        <v>12</v>
      </c>
      <c r="F237" s="34">
        <v>1</v>
      </c>
      <c r="G237" s="17"/>
      <c r="H237" s="17"/>
      <c r="I237" s="17"/>
      <c r="J237" s="15"/>
    </row>
    <row r="238" spans="2:13" ht="19.5" customHeight="1">
      <c r="B238" s="13">
        <v>34</v>
      </c>
      <c r="C238" s="13">
        <v>4315199</v>
      </c>
      <c r="D238" s="14" t="s">
        <v>162</v>
      </c>
      <c r="E238" s="15" t="s">
        <v>12</v>
      </c>
      <c r="F238" s="34">
        <v>1</v>
      </c>
      <c r="G238" s="17"/>
      <c r="H238" s="17"/>
      <c r="I238" s="17"/>
      <c r="J238" s="15"/>
      <c r="M238" s="100"/>
    </row>
    <row r="239" spans="2:13" ht="19.5" customHeight="1">
      <c r="B239" s="13">
        <v>35</v>
      </c>
      <c r="C239" s="13">
        <v>4315199</v>
      </c>
      <c r="D239" s="14" t="s">
        <v>163</v>
      </c>
      <c r="E239" s="15" t="s">
        <v>12</v>
      </c>
      <c r="F239" s="34">
        <v>1</v>
      </c>
      <c r="G239" s="17"/>
      <c r="H239" s="17"/>
      <c r="I239" s="17"/>
      <c r="J239" s="15"/>
      <c r="M239" s="100"/>
    </row>
    <row r="240" spans="2:13">
      <c r="B240" s="13">
        <v>36</v>
      </c>
      <c r="C240" s="13">
        <v>4315199</v>
      </c>
      <c r="D240" s="14" t="s">
        <v>164</v>
      </c>
      <c r="E240" s="15" t="s">
        <v>12</v>
      </c>
      <c r="F240" s="34">
        <v>1</v>
      </c>
      <c r="G240" s="17"/>
      <c r="H240" s="17"/>
      <c r="I240" s="17"/>
      <c r="J240" s="15"/>
    </row>
    <row r="241" spans="2:13">
      <c r="B241" s="13">
        <v>37</v>
      </c>
      <c r="C241" s="13">
        <v>4315199</v>
      </c>
      <c r="D241" s="14" t="s">
        <v>165</v>
      </c>
      <c r="E241" s="15" t="s">
        <v>12</v>
      </c>
      <c r="F241" s="34">
        <v>1</v>
      </c>
      <c r="G241" s="17"/>
      <c r="H241" s="17"/>
      <c r="I241" s="17"/>
      <c r="J241" s="15"/>
    </row>
    <row r="242" spans="2:13">
      <c r="B242" s="13">
        <v>38</v>
      </c>
      <c r="C242" s="13">
        <v>4315199</v>
      </c>
      <c r="D242" s="14" t="s">
        <v>166</v>
      </c>
      <c r="E242" s="15" t="s">
        <v>12</v>
      </c>
      <c r="F242" s="34">
        <v>1</v>
      </c>
      <c r="G242" s="17"/>
      <c r="H242" s="17"/>
      <c r="I242" s="17"/>
      <c r="J242" s="15"/>
      <c r="M242" s="100"/>
    </row>
    <row r="243" spans="2:13">
      <c r="B243" s="13">
        <v>39</v>
      </c>
      <c r="C243" s="13">
        <v>4315199</v>
      </c>
      <c r="D243" s="14" t="s">
        <v>167</v>
      </c>
      <c r="E243" s="15" t="s">
        <v>12</v>
      </c>
      <c r="F243" s="34">
        <v>1</v>
      </c>
      <c r="G243" s="17"/>
      <c r="H243" s="17"/>
      <c r="I243" s="17"/>
      <c r="J243" s="15"/>
    </row>
    <row r="244" spans="2:13">
      <c r="B244" s="13">
        <v>40</v>
      </c>
      <c r="C244" s="13">
        <v>4315199</v>
      </c>
      <c r="D244" s="14" t="s">
        <v>168</v>
      </c>
      <c r="E244" s="15" t="s">
        <v>12</v>
      </c>
      <c r="F244" s="34">
        <v>1</v>
      </c>
      <c r="G244" s="17"/>
      <c r="H244" s="17"/>
      <c r="I244" s="17"/>
      <c r="J244" s="15"/>
    </row>
    <row r="245" spans="2:13">
      <c r="B245" s="13">
        <v>41</v>
      </c>
      <c r="C245" s="13">
        <v>4315199</v>
      </c>
      <c r="D245" s="14" t="s">
        <v>169</v>
      </c>
      <c r="E245" s="15" t="s">
        <v>12</v>
      </c>
      <c r="F245" s="34">
        <v>1</v>
      </c>
      <c r="G245" s="17"/>
      <c r="H245" s="17"/>
      <c r="I245" s="17"/>
      <c r="J245" s="15"/>
    </row>
    <row r="246" spans="2:13">
      <c r="B246" s="13">
        <v>42</v>
      </c>
      <c r="C246" s="13">
        <v>4315199</v>
      </c>
      <c r="D246" s="14" t="s">
        <v>140</v>
      </c>
      <c r="E246" s="15" t="s">
        <v>12</v>
      </c>
      <c r="F246" s="34">
        <v>1</v>
      </c>
      <c r="G246" s="17"/>
      <c r="H246" s="17"/>
      <c r="I246" s="17"/>
      <c r="J246" s="15"/>
    </row>
    <row r="247" spans="2:13">
      <c r="B247" s="13">
        <v>43</v>
      </c>
      <c r="C247" s="13">
        <v>4315199</v>
      </c>
      <c r="D247" s="56" t="s">
        <v>170</v>
      </c>
      <c r="E247" s="15" t="s">
        <v>12</v>
      </c>
      <c r="F247" s="34">
        <v>1</v>
      </c>
      <c r="G247" s="17"/>
      <c r="H247" s="17"/>
      <c r="I247" s="17"/>
      <c r="J247" s="15"/>
    </row>
    <row r="248" spans="2:13">
      <c r="B248" s="13">
        <v>44</v>
      </c>
      <c r="C248" s="13">
        <v>4315199</v>
      </c>
      <c r="D248" s="14" t="s">
        <v>171</v>
      </c>
      <c r="E248" s="15" t="s">
        <v>12</v>
      </c>
      <c r="F248" s="34">
        <v>1</v>
      </c>
      <c r="G248" s="17"/>
      <c r="H248" s="17"/>
      <c r="I248" s="17"/>
      <c r="J248" s="15"/>
    </row>
    <row r="249" spans="2:13" ht="39.75" customHeight="1">
      <c r="B249" s="13">
        <v>45</v>
      </c>
      <c r="C249" s="13">
        <v>4315199</v>
      </c>
      <c r="D249" s="14" t="s">
        <v>172</v>
      </c>
      <c r="E249" s="15" t="s">
        <v>12</v>
      </c>
      <c r="F249" s="34">
        <v>1</v>
      </c>
      <c r="G249" s="17"/>
      <c r="H249" s="17"/>
      <c r="I249" s="17"/>
      <c r="J249" s="15"/>
    </row>
    <row r="250" spans="2:13" ht="43.5" customHeight="1">
      <c r="B250" s="13">
        <v>46</v>
      </c>
      <c r="C250" s="13">
        <v>4315199</v>
      </c>
      <c r="D250" s="14" t="s">
        <v>173</v>
      </c>
      <c r="E250" s="15" t="s">
        <v>12</v>
      </c>
      <c r="F250" s="34">
        <v>1</v>
      </c>
      <c r="G250" s="17"/>
      <c r="H250" s="17"/>
      <c r="I250" s="17"/>
      <c r="J250" s="15"/>
    </row>
    <row r="251" spans="2:13">
      <c r="B251" s="13">
        <v>47</v>
      </c>
      <c r="C251" s="13">
        <v>4315199</v>
      </c>
      <c r="D251" s="14" t="s">
        <v>174</v>
      </c>
      <c r="E251" s="15" t="s">
        <v>12</v>
      </c>
      <c r="F251" s="34">
        <v>1</v>
      </c>
      <c r="G251" s="17"/>
      <c r="H251" s="17"/>
      <c r="I251" s="17"/>
      <c r="J251" s="15"/>
    </row>
    <row r="252" spans="2:13">
      <c r="B252" s="13">
        <v>48</v>
      </c>
      <c r="C252" s="13">
        <v>4315199</v>
      </c>
      <c r="D252" s="14" t="s">
        <v>175</v>
      </c>
      <c r="E252" s="15" t="s">
        <v>12</v>
      </c>
      <c r="F252" s="34">
        <v>1</v>
      </c>
      <c r="G252" s="17"/>
      <c r="H252" s="17"/>
      <c r="I252" s="17"/>
      <c r="J252" s="15"/>
    </row>
    <row r="253" spans="2:13">
      <c r="B253" s="13">
        <v>49</v>
      </c>
      <c r="C253" s="13">
        <v>4315199</v>
      </c>
      <c r="D253" s="14" t="s">
        <v>176</v>
      </c>
      <c r="E253" s="15" t="s">
        <v>12</v>
      </c>
      <c r="F253" s="34">
        <v>1</v>
      </c>
      <c r="G253" s="17"/>
      <c r="H253" s="17"/>
      <c r="I253" s="17"/>
      <c r="J253" s="15"/>
    </row>
    <row r="254" spans="2:13" ht="25.5" customHeight="1">
      <c r="B254" s="13">
        <v>50</v>
      </c>
      <c r="C254" s="13">
        <v>4315199</v>
      </c>
      <c r="D254" s="19" t="s">
        <v>177</v>
      </c>
      <c r="E254" s="15" t="s">
        <v>12</v>
      </c>
      <c r="F254" s="34">
        <v>1</v>
      </c>
      <c r="G254" s="17"/>
      <c r="H254" s="17"/>
      <c r="I254" s="17"/>
      <c r="J254" s="15"/>
    </row>
    <row r="258" spans="2:10">
      <c r="B258" s="57" t="s">
        <v>0</v>
      </c>
      <c r="C258" s="58"/>
      <c r="D258" s="36"/>
      <c r="E258" s="36"/>
      <c r="F258" s="24"/>
      <c r="G258" s="24"/>
      <c r="H258" s="24"/>
      <c r="I258" s="24"/>
      <c r="J258" s="24"/>
    </row>
    <row r="259" spans="2:10">
      <c r="B259" s="59" t="s">
        <v>178</v>
      </c>
      <c r="C259" s="60"/>
      <c r="D259" s="30"/>
      <c r="E259" s="30"/>
      <c r="F259" s="31"/>
      <c r="G259" s="31"/>
      <c r="H259" s="31"/>
      <c r="I259" s="31"/>
      <c r="J259" s="31"/>
    </row>
    <row r="260" spans="2:10" ht="17.25" customHeight="1">
      <c r="B260" s="3" t="s">
        <v>3</v>
      </c>
      <c r="C260" s="4"/>
      <c r="D260" s="4"/>
      <c r="E260" s="4"/>
      <c r="F260" s="5" t="s">
        <v>4</v>
      </c>
      <c r="G260" s="6"/>
      <c r="H260" s="6"/>
      <c r="I260" s="6"/>
      <c r="J260" s="7"/>
    </row>
    <row r="261" spans="2:10" ht="12.75" customHeight="1">
      <c r="B261" s="3" t="s">
        <v>5</v>
      </c>
      <c r="C261" s="4"/>
      <c r="D261" s="4"/>
      <c r="E261" s="4"/>
      <c r="F261" s="8" t="s">
        <v>6</v>
      </c>
      <c r="G261" s="9"/>
      <c r="H261" s="9"/>
      <c r="I261" s="9"/>
      <c r="J261" s="10"/>
    </row>
    <row r="262" spans="2:10" ht="26.25" customHeight="1">
      <c r="B262" s="11" t="s">
        <v>7</v>
      </c>
      <c r="C262" s="11" t="s">
        <v>8</v>
      </c>
      <c r="D262" s="11" t="s">
        <v>9</v>
      </c>
      <c r="E262" s="11" t="s">
        <v>10</v>
      </c>
      <c r="F262" s="11" t="s">
        <v>429</v>
      </c>
      <c r="G262" s="11" t="s">
        <v>430</v>
      </c>
      <c r="H262" s="11" t="s">
        <v>431</v>
      </c>
      <c r="I262" s="11" t="s">
        <v>432</v>
      </c>
      <c r="J262" s="11" t="s">
        <v>433</v>
      </c>
    </row>
    <row r="263" spans="2:10" ht="19.5" customHeight="1">
      <c r="B263" s="13">
        <v>1</v>
      </c>
      <c r="C263" s="13">
        <v>4315199</v>
      </c>
      <c r="D263" s="14" t="s">
        <v>179</v>
      </c>
      <c r="E263" s="15" t="s">
        <v>12</v>
      </c>
      <c r="F263" s="54">
        <v>1</v>
      </c>
      <c r="G263" s="15"/>
      <c r="H263" s="15"/>
      <c r="I263" s="15"/>
      <c r="J263" s="15"/>
    </row>
    <row r="264" spans="2:10">
      <c r="B264" s="13">
        <v>2</v>
      </c>
      <c r="C264" s="13">
        <v>4315199</v>
      </c>
      <c r="D264" s="14" t="s">
        <v>180</v>
      </c>
      <c r="E264" s="15" t="s">
        <v>12</v>
      </c>
      <c r="F264" s="54">
        <v>1</v>
      </c>
      <c r="G264" s="15"/>
      <c r="H264" s="15"/>
      <c r="I264" s="15"/>
      <c r="J264" s="15"/>
    </row>
    <row r="265" spans="2:10">
      <c r="B265" s="13">
        <v>3</v>
      </c>
      <c r="C265" s="13">
        <v>4315199</v>
      </c>
      <c r="D265" s="14" t="s">
        <v>181</v>
      </c>
      <c r="E265" s="15" t="s">
        <v>12</v>
      </c>
      <c r="F265" s="54">
        <v>1</v>
      </c>
      <c r="G265" s="15"/>
      <c r="H265" s="15"/>
      <c r="I265" s="15"/>
      <c r="J265" s="15"/>
    </row>
    <row r="269" spans="2:10">
      <c r="B269" s="165" t="s">
        <v>0</v>
      </c>
      <c r="C269" s="166"/>
      <c r="D269" s="166"/>
      <c r="E269" s="166"/>
      <c r="F269" s="24"/>
      <c r="G269" s="24"/>
      <c r="H269" s="24"/>
      <c r="I269" s="24"/>
      <c r="J269" s="24"/>
    </row>
    <row r="270" spans="2:10">
      <c r="B270" s="171" t="s">
        <v>182</v>
      </c>
      <c r="C270" s="172"/>
      <c r="D270" s="172"/>
      <c r="E270" s="172"/>
      <c r="F270" s="31"/>
      <c r="G270" s="31"/>
      <c r="H270" s="31"/>
      <c r="I270" s="31"/>
      <c r="J270" s="31"/>
    </row>
    <row r="271" spans="2:10" ht="13.5" customHeight="1">
      <c r="B271" s="38" t="s">
        <v>3</v>
      </c>
      <c r="C271" s="39"/>
      <c r="D271" s="39"/>
      <c r="E271" s="39"/>
      <c r="F271" s="40" t="s">
        <v>4</v>
      </c>
      <c r="G271" s="41"/>
      <c r="H271" s="41"/>
      <c r="I271" s="41"/>
      <c r="J271" s="42"/>
    </row>
    <row r="272" spans="2:10" ht="13.5" customHeight="1">
      <c r="B272" s="38" t="s">
        <v>5</v>
      </c>
      <c r="C272" s="39"/>
      <c r="D272" s="39"/>
      <c r="E272" s="39"/>
      <c r="F272" s="43" t="s">
        <v>6</v>
      </c>
      <c r="G272" s="44"/>
      <c r="H272" s="44"/>
      <c r="I272" s="44"/>
      <c r="J272" s="45"/>
    </row>
    <row r="273" spans="2:10" ht="24" customHeight="1">
      <c r="B273" s="11" t="s">
        <v>7</v>
      </c>
      <c r="C273" s="11" t="s">
        <v>8</v>
      </c>
      <c r="D273" s="11" t="s">
        <v>9</v>
      </c>
      <c r="E273" s="11" t="s">
        <v>10</v>
      </c>
      <c r="F273" s="11" t="s">
        <v>429</v>
      </c>
      <c r="G273" s="11" t="s">
        <v>430</v>
      </c>
      <c r="H273" s="11" t="s">
        <v>431</v>
      </c>
      <c r="I273" s="11" t="s">
        <v>432</v>
      </c>
      <c r="J273" s="11" t="s">
        <v>433</v>
      </c>
    </row>
    <row r="274" spans="2:10">
      <c r="B274" s="13">
        <v>1</v>
      </c>
      <c r="C274" s="13">
        <v>4315199</v>
      </c>
      <c r="D274" s="14" t="s">
        <v>183</v>
      </c>
      <c r="E274" s="15" t="s">
        <v>12</v>
      </c>
      <c r="F274" s="54">
        <v>1</v>
      </c>
      <c r="G274" s="15"/>
      <c r="H274" s="15"/>
      <c r="I274" s="15"/>
      <c r="J274" s="15"/>
    </row>
    <row r="275" spans="2:10">
      <c r="B275" s="13">
        <v>2</v>
      </c>
      <c r="C275" s="13">
        <v>4315199</v>
      </c>
      <c r="D275" s="14" t="s">
        <v>184</v>
      </c>
      <c r="E275" s="15" t="s">
        <v>12</v>
      </c>
      <c r="F275" s="54">
        <v>1</v>
      </c>
      <c r="G275" s="15"/>
      <c r="H275" s="15"/>
      <c r="I275" s="15"/>
      <c r="J275" s="15"/>
    </row>
    <row r="276" spans="2:10" ht="15.75" customHeight="1">
      <c r="B276" s="13">
        <v>3</v>
      </c>
      <c r="C276" s="13">
        <v>4315199</v>
      </c>
      <c r="D276" s="14" t="s">
        <v>185</v>
      </c>
      <c r="E276" s="15" t="s">
        <v>12</v>
      </c>
      <c r="F276" s="54">
        <v>1</v>
      </c>
      <c r="G276" s="15"/>
      <c r="H276" s="15"/>
      <c r="I276" s="15"/>
      <c r="J276" s="15"/>
    </row>
    <row r="277" spans="2:10">
      <c r="B277" s="13">
        <v>4</v>
      </c>
      <c r="C277" s="13">
        <v>4315199</v>
      </c>
      <c r="D277" s="14" t="s">
        <v>181</v>
      </c>
      <c r="E277" s="15" t="s">
        <v>12</v>
      </c>
      <c r="F277" s="54">
        <v>1</v>
      </c>
      <c r="G277" s="15"/>
      <c r="H277" s="15"/>
      <c r="I277" s="15"/>
      <c r="J277" s="15"/>
    </row>
    <row r="278" spans="2:10" ht="25.5">
      <c r="B278" s="13">
        <v>5</v>
      </c>
      <c r="C278" s="13">
        <v>4315199</v>
      </c>
      <c r="D278" s="14" t="s">
        <v>186</v>
      </c>
      <c r="E278" s="15" t="s">
        <v>12</v>
      </c>
      <c r="F278" s="54">
        <v>1</v>
      </c>
      <c r="G278" s="15"/>
      <c r="H278" s="15"/>
      <c r="I278" s="15"/>
      <c r="J278" s="15"/>
    </row>
    <row r="281" spans="2:10">
      <c r="B281" s="165" t="s">
        <v>0</v>
      </c>
      <c r="C281" s="166"/>
      <c r="D281" s="166"/>
      <c r="E281" s="166"/>
      <c r="F281" s="24"/>
      <c r="G281" s="24"/>
      <c r="H281" s="24"/>
      <c r="I281" s="24"/>
      <c r="J281" s="24"/>
    </row>
    <row r="282" spans="2:10">
      <c r="B282" s="171" t="s">
        <v>187</v>
      </c>
      <c r="C282" s="172"/>
      <c r="D282" s="172"/>
      <c r="E282" s="172"/>
      <c r="F282" s="31"/>
      <c r="G282" s="31"/>
      <c r="H282" s="31"/>
      <c r="I282" s="31"/>
      <c r="J282" s="31"/>
    </row>
    <row r="283" spans="2:10" ht="13.5" customHeight="1">
      <c r="B283" s="38" t="s">
        <v>3</v>
      </c>
      <c r="C283" s="39"/>
      <c r="D283" s="39"/>
      <c r="E283" s="39"/>
      <c r="F283" s="40" t="s">
        <v>4</v>
      </c>
      <c r="G283" s="41"/>
      <c r="H283" s="41"/>
      <c r="I283" s="41"/>
      <c r="J283" s="42"/>
    </row>
    <row r="284" spans="2:10" ht="13.5" customHeight="1">
      <c r="B284" s="38" t="s">
        <v>5</v>
      </c>
      <c r="C284" s="39"/>
      <c r="D284" s="39"/>
      <c r="E284" s="39"/>
      <c r="F284" s="43" t="s">
        <v>6</v>
      </c>
      <c r="G284" s="44"/>
      <c r="H284" s="44"/>
      <c r="I284" s="44"/>
      <c r="J284" s="45"/>
    </row>
    <row r="285" spans="2:10" ht="35.25" customHeight="1">
      <c r="B285" s="11" t="s">
        <v>7</v>
      </c>
      <c r="C285" s="11" t="s">
        <v>8</v>
      </c>
      <c r="D285" s="11" t="s">
        <v>9</v>
      </c>
      <c r="E285" s="11" t="s">
        <v>10</v>
      </c>
      <c r="F285" s="11" t="s">
        <v>429</v>
      </c>
      <c r="G285" s="11" t="s">
        <v>430</v>
      </c>
      <c r="H285" s="11" t="s">
        <v>431</v>
      </c>
      <c r="I285" s="11" t="s">
        <v>432</v>
      </c>
      <c r="J285" s="11" t="s">
        <v>433</v>
      </c>
    </row>
    <row r="286" spans="2:10">
      <c r="B286" s="13">
        <v>1</v>
      </c>
      <c r="C286" s="13">
        <v>4315199</v>
      </c>
      <c r="D286" s="14" t="s">
        <v>188</v>
      </c>
      <c r="E286" s="15" t="s">
        <v>12</v>
      </c>
      <c r="F286" s="54">
        <v>1</v>
      </c>
      <c r="G286" s="15"/>
      <c r="H286" s="15"/>
      <c r="I286" s="15"/>
      <c r="J286" s="15"/>
    </row>
    <row r="287" spans="2:10">
      <c r="B287" s="13">
        <v>2</v>
      </c>
      <c r="C287" s="13">
        <v>4315199</v>
      </c>
      <c r="D287" s="14" t="s">
        <v>189</v>
      </c>
      <c r="E287" s="15" t="s">
        <v>12</v>
      </c>
      <c r="F287" s="54">
        <v>1</v>
      </c>
      <c r="G287" s="15"/>
      <c r="H287" s="15"/>
      <c r="I287" s="15"/>
      <c r="J287" s="15"/>
    </row>
    <row r="288" spans="2:10">
      <c r="B288" s="13">
        <v>3</v>
      </c>
      <c r="C288" s="13">
        <v>4315199</v>
      </c>
      <c r="D288" s="14" t="s">
        <v>190</v>
      </c>
      <c r="E288" s="15" t="s">
        <v>12</v>
      </c>
      <c r="F288" s="54">
        <v>1</v>
      </c>
      <c r="G288" s="15"/>
      <c r="H288" s="15"/>
      <c r="I288" s="15"/>
      <c r="J288" s="15"/>
    </row>
    <row r="292" spans="2:10">
      <c r="B292" s="184" t="s">
        <v>0</v>
      </c>
      <c r="C292" s="185"/>
      <c r="D292" s="185"/>
      <c r="E292" s="185"/>
      <c r="F292" s="24"/>
      <c r="G292" s="24"/>
      <c r="H292" s="24"/>
      <c r="I292" s="24"/>
      <c r="J292" s="24"/>
    </row>
    <row r="293" spans="2:10">
      <c r="B293" s="180" t="s">
        <v>191</v>
      </c>
      <c r="C293" s="181"/>
      <c r="D293" s="181"/>
      <c r="E293" s="181"/>
      <c r="F293" s="28"/>
      <c r="G293" s="28"/>
      <c r="H293" s="28"/>
      <c r="I293" s="28"/>
      <c r="J293" s="28"/>
    </row>
    <row r="294" spans="2:10">
      <c r="B294" s="180" t="s">
        <v>192</v>
      </c>
      <c r="C294" s="181"/>
      <c r="D294" s="181"/>
      <c r="E294" s="181"/>
      <c r="F294" s="28"/>
      <c r="G294" s="28"/>
      <c r="H294" s="28"/>
      <c r="I294" s="28"/>
      <c r="J294" s="28"/>
    </row>
    <row r="295" spans="2:10">
      <c r="B295" s="180" t="s">
        <v>193</v>
      </c>
      <c r="C295" s="181"/>
      <c r="D295" s="181"/>
      <c r="E295" s="181"/>
      <c r="F295" s="28"/>
      <c r="G295" s="28"/>
      <c r="H295" s="28"/>
      <c r="I295" s="28"/>
      <c r="J295" s="28"/>
    </row>
    <row r="296" spans="2:10">
      <c r="B296" s="182" t="s">
        <v>194</v>
      </c>
      <c r="C296" s="183"/>
      <c r="D296" s="183"/>
      <c r="E296" s="183"/>
      <c r="F296" s="31"/>
      <c r="G296" s="31"/>
      <c r="H296" s="31"/>
      <c r="I296" s="31"/>
      <c r="J296" s="31"/>
    </row>
    <row r="297" spans="2:10" ht="13.5" customHeight="1">
      <c r="B297" s="3" t="s">
        <v>3</v>
      </c>
      <c r="C297" s="4"/>
      <c r="D297" s="4"/>
      <c r="E297" s="4"/>
      <c r="F297" s="5" t="s">
        <v>4</v>
      </c>
      <c r="G297" s="6"/>
      <c r="H297" s="6"/>
      <c r="I297" s="6"/>
      <c r="J297" s="7"/>
    </row>
    <row r="298" spans="2:10" ht="13.5" customHeight="1">
      <c r="B298" s="3" t="s">
        <v>5</v>
      </c>
      <c r="C298" s="4"/>
      <c r="D298" s="4"/>
      <c r="E298" s="4"/>
      <c r="F298" s="8" t="s">
        <v>6</v>
      </c>
      <c r="G298" s="9"/>
      <c r="H298" s="9"/>
      <c r="I298" s="9"/>
      <c r="J298" s="10"/>
    </row>
    <row r="299" spans="2:10" ht="21.75" customHeight="1">
      <c r="B299" s="46" t="s">
        <v>7</v>
      </c>
      <c r="C299" s="46" t="s">
        <v>8</v>
      </c>
      <c r="D299" s="46" t="s">
        <v>9</v>
      </c>
      <c r="E299" s="46" t="s">
        <v>10</v>
      </c>
      <c r="F299" s="11" t="s">
        <v>429</v>
      </c>
      <c r="G299" s="11" t="s">
        <v>430</v>
      </c>
      <c r="H299" s="11" t="s">
        <v>431</v>
      </c>
      <c r="I299" s="11" t="s">
        <v>432</v>
      </c>
      <c r="J299" s="11" t="s">
        <v>433</v>
      </c>
    </row>
    <row r="300" spans="2:10">
      <c r="B300" s="13">
        <v>1</v>
      </c>
      <c r="C300" s="13">
        <v>4315199</v>
      </c>
      <c r="D300" s="14" t="s">
        <v>195</v>
      </c>
      <c r="E300" s="15" t="s">
        <v>12</v>
      </c>
      <c r="F300" s="34">
        <v>1</v>
      </c>
      <c r="G300" s="15"/>
      <c r="H300" s="15"/>
      <c r="I300" s="15"/>
      <c r="J300" s="15"/>
    </row>
    <row r="301" spans="2:10">
      <c r="B301" s="13">
        <v>2</v>
      </c>
      <c r="C301" s="13">
        <v>4315199</v>
      </c>
      <c r="D301" s="14" t="s">
        <v>196</v>
      </c>
      <c r="E301" s="15" t="s">
        <v>12</v>
      </c>
      <c r="F301" s="34">
        <v>1</v>
      </c>
      <c r="G301" s="15"/>
      <c r="H301" s="15"/>
      <c r="I301" s="15"/>
      <c r="J301" s="15"/>
    </row>
    <row r="302" spans="2:10" ht="24.75" customHeight="1">
      <c r="B302" s="13">
        <v>3</v>
      </c>
      <c r="C302" s="13">
        <v>4315199</v>
      </c>
      <c r="D302" s="14" t="s">
        <v>197</v>
      </c>
      <c r="E302" s="15" t="s">
        <v>12</v>
      </c>
      <c r="F302" s="34">
        <v>1</v>
      </c>
      <c r="G302" s="15"/>
      <c r="H302" s="15"/>
      <c r="I302" s="15"/>
      <c r="J302" s="15"/>
    </row>
    <row r="303" spans="2:10" ht="18.75" customHeight="1">
      <c r="B303" s="13">
        <v>4</v>
      </c>
      <c r="C303" s="13">
        <v>4315199</v>
      </c>
      <c r="D303" s="14" t="s">
        <v>198</v>
      </c>
      <c r="E303" s="15" t="s">
        <v>12</v>
      </c>
      <c r="F303" s="34">
        <v>1</v>
      </c>
      <c r="G303" s="15"/>
      <c r="H303" s="15"/>
      <c r="I303" s="15"/>
      <c r="J303" s="15"/>
    </row>
    <row r="304" spans="2:10" ht="18.75" customHeight="1">
      <c r="B304" s="13">
        <v>5</v>
      </c>
      <c r="C304" s="13">
        <v>4315199</v>
      </c>
      <c r="D304" s="14" t="s">
        <v>199</v>
      </c>
      <c r="E304" s="15" t="s">
        <v>12</v>
      </c>
      <c r="F304" s="34">
        <v>1</v>
      </c>
      <c r="G304" s="15"/>
      <c r="H304" s="15"/>
      <c r="I304" s="15"/>
      <c r="J304" s="15"/>
    </row>
    <row r="305" spans="2:10" ht="18.75" customHeight="1">
      <c r="B305" s="13">
        <v>6</v>
      </c>
      <c r="C305" s="13">
        <v>4315199</v>
      </c>
      <c r="D305" s="14" t="s">
        <v>200</v>
      </c>
      <c r="E305" s="15" t="s">
        <v>12</v>
      </c>
      <c r="F305" s="34">
        <v>1</v>
      </c>
      <c r="G305" s="15"/>
      <c r="H305" s="15"/>
      <c r="I305" s="15"/>
      <c r="J305" s="15"/>
    </row>
    <row r="306" spans="2:10">
      <c r="B306" s="13">
        <v>7</v>
      </c>
      <c r="C306" s="13">
        <v>4315199</v>
      </c>
      <c r="D306" s="14" t="s">
        <v>201</v>
      </c>
      <c r="E306" s="15" t="s">
        <v>12</v>
      </c>
      <c r="F306" s="34">
        <v>1</v>
      </c>
      <c r="G306" s="15"/>
      <c r="H306" s="15"/>
      <c r="I306" s="15"/>
      <c r="J306" s="15"/>
    </row>
    <row r="307" spans="2:10" ht="15.75" customHeight="1">
      <c r="B307" s="13">
        <v>8</v>
      </c>
      <c r="C307" s="13">
        <v>4315199</v>
      </c>
      <c r="D307" s="14" t="s">
        <v>202</v>
      </c>
      <c r="E307" s="15" t="s">
        <v>12</v>
      </c>
      <c r="F307" s="34">
        <v>1</v>
      </c>
      <c r="G307" s="15"/>
      <c r="H307" s="15"/>
      <c r="I307" s="15"/>
      <c r="J307" s="15"/>
    </row>
    <row r="308" spans="2:10" ht="15.75" customHeight="1">
      <c r="B308" s="13">
        <v>9</v>
      </c>
      <c r="C308" s="13">
        <v>4315199</v>
      </c>
      <c r="D308" s="14" t="s">
        <v>203</v>
      </c>
      <c r="E308" s="15" t="s">
        <v>12</v>
      </c>
      <c r="F308" s="34">
        <v>1</v>
      </c>
      <c r="G308" s="15"/>
      <c r="H308" s="15"/>
      <c r="I308" s="15"/>
      <c r="J308" s="15"/>
    </row>
    <row r="309" spans="2:10" ht="15.75" customHeight="1">
      <c r="B309" s="13">
        <v>10</v>
      </c>
      <c r="C309" s="13">
        <v>4315199</v>
      </c>
      <c r="D309" s="14" t="s">
        <v>204</v>
      </c>
      <c r="E309" s="15" t="s">
        <v>12</v>
      </c>
      <c r="F309" s="34">
        <v>1</v>
      </c>
      <c r="G309" s="15"/>
      <c r="H309" s="15"/>
      <c r="I309" s="15"/>
      <c r="J309" s="15"/>
    </row>
    <row r="310" spans="2:10" ht="15.75" customHeight="1">
      <c r="B310" s="13">
        <v>11</v>
      </c>
      <c r="C310" s="13">
        <v>4315199</v>
      </c>
      <c r="D310" s="14" t="s">
        <v>205</v>
      </c>
      <c r="E310" s="15" t="s">
        <v>12</v>
      </c>
      <c r="F310" s="34">
        <v>1</v>
      </c>
      <c r="G310" s="15"/>
      <c r="H310" s="15"/>
      <c r="I310" s="15"/>
      <c r="J310" s="15"/>
    </row>
    <row r="311" spans="2:10">
      <c r="B311" s="13">
        <v>12</v>
      </c>
      <c r="C311" s="13">
        <v>4315199</v>
      </c>
      <c r="D311" s="14" t="s">
        <v>206</v>
      </c>
      <c r="E311" s="15" t="s">
        <v>12</v>
      </c>
      <c r="F311" s="34">
        <v>1</v>
      </c>
      <c r="G311" s="15"/>
      <c r="H311" s="15"/>
      <c r="I311" s="15"/>
      <c r="J311" s="15"/>
    </row>
    <row r="312" spans="2:10" ht="18" customHeight="1">
      <c r="B312" s="13">
        <v>13</v>
      </c>
      <c r="C312" s="13">
        <v>4315199</v>
      </c>
      <c r="D312" s="14" t="s">
        <v>207</v>
      </c>
      <c r="E312" s="15" t="s">
        <v>12</v>
      </c>
      <c r="F312" s="34">
        <v>1</v>
      </c>
      <c r="G312" s="15"/>
      <c r="H312" s="15"/>
      <c r="I312" s="15"/>
      <c r="J312" s="15"/>
    </row>
    <row r="313" spans="2:10" ht="18" customHeight="1">
      <c r="B313" s="13">
        <v>14</v>
      </c>
      <c r="C313" s="13">
        <v>4315199</v>
      </c>
      <c r="D313" s="14" t="s">
        <v>208</v>
      </c>
      <c r="E313" s="15" t="s">
        <v>12</v>
      </c>
      <c r="F313" s="34">
        <v>1</v>
      </c>
      <c r="G313" s="15"/>
      <c r="H313" s="15"/>
      <c r="I313" s="15"/>
      <c r="J313" s="15"/>
    </row>
    <row r="314" spans="2:10" ht="18" customHeight="1">
      <c r="B314" s="13">
        <v>15</v>
      </c>
      <c r="C314" s="13">
        <v>4315199</v>
      </c>
      <c r="D314" s="14" t="s">
        <v>209</v>
      </c>
      <c r="E314" s="15" t="s">
        <v>12</v>
      </c>
      <c r="F314" s="34">
        <v>1</v>
      </c>
      <c r="G314" s="15"/>
      <c r="H314" s="15"/>
      <c r="I314" s="15"/>
      <c r="J314" s="15"/>
    </row>
    <row r="315" spans="2:10" ht="18" customHeight="1">
      <c r="B315" s="13">
        <v>16</v>
      </c>
      <c r="C315" s="13">
        <v>4315199</v>
      </c>
      <c r="D315" s="14" t="s">
        <v>210</v>
      </c>
      <c r="E315" s="15" t="s">
        <v>12</v>
      </c>
      <c r="F315" s="34">
        <v>1</v>
      </c>
      <c r="G315" s="15"/>
      <c r="H315" s="15"/>
      <c r="I315" s="15"/>
      <c r="J315" s="15"/>
    </row>
    <row r="316" spans="2:10" ht="18" customHeight="1">
      <c r="B316" s="13">
        <v>17</v>
      </c>
      <c r="C316" s="13">
        <v>4315199</v>
      </c>
      <c r="D316" s="14" t="s">
        <v>211</v>
      </c>
      <c r="E316" s="15" t="s">
        <v>12</v>
      </c>
      <c r="F316" s="34">
        <v>1</v>
      </c>
      <c r="G316" s="15"/>
      <c r="H316" s="15"/>
      <c r="I316" s="15"/>
      <c r="J316" s="15"/>
    </row>
    <row r="317" spans="2:10" ht="18" customHeight="1">
      <c r="B317" s="13">
        <v>18</v>
      </c>
      <c r="C317" s="13">
        <v>4315199</v>
      </c>
      <c r="D317" s="14" t="s">
        <v>212</v>
      </c>
      <c r="E317" s="15" t="s">
        <v>12</v>
      </c>
      <c r="F317" s="34">
        <v>1</v>
      </c>
      <c r="G317" s="15"/>
      <c r="H317" s="15"/>
      <c r="I317" s="15"/>
      <c r="J317" s="15"/>
    </row>
    <row r="318" spans="2:10" ht="18" customHeight="1">
      <c r="B318" s="13">
        <v>19</v>
      </c>
      <c r="C318" s="13">
        <v>4315199</v>
      </c>
      <c r="D318" s="14" t="s">
        <v>213</v>
      </c>
      <c r="E318" s="15" t="s">
        <v>12</v>
      </c>
      <c r="F318" s="34">
        <v>1</v>
      </c>
      <c r="G318" s="15"/>
      <c r="H318" s="15"/>
      <c r="I318" s="15"/>
      <c r="J318" s="15"/>
    </row>
    <row r="319" spans="2:10" ht="28.5" customHeight="1">
      <c r="B319" s="13">
        <v>20</v>
      </c>
      <c r="C319" s="13">
        <v>4315199</v>
      </c>
      <c r="D319" s="14" t="s">
        <v>214</v>
      </c>
      <c r="E319" s="15" t="s">
        <v>12</v>
      </c>
      <c r="F319" s="34">
        <v>1</v>
      </c>
      <c r="G319" s="15"/>
      <c r="H319" s="15"/>
      <c r="I319" s="15"/>
      <c r="J319" s="15"/>
    </row>
    <row r="320" spans="2:10">
      <c r="B320" s="13">
        <v>21</v>
      </c>
      <c r="C320" s="13">
        <v>4315199</v>
      </c>
      <c r="D320" s="14" t="s">
        <v>215</v>
      </c>
      <c r="E320" s="15" t="s">
        <v>12</v>
      </c>
      <c r="F320" s="34">
        <v>1</v>
      </c>
      <c r="G320" s="15"/>
      <c r="H320" s="15"/>
      <c r="I320" s="15"/>
      <c r="J320" s="15"/>
    </row>
    <row r="321" spans="2:10" ht="32.25" customHeight="1">
      <c r="B321" s="13">
        <v>22</v>
      </c>
      <c r="C321" s="13">
        <v>4315199</v>
      </c>
      <c r="D321" s="14" t="s">
        <v>216</v>
      </c>
      <c r="E321" s="15" t="s">
        <v>12</v>
      </c>
      <c r="F321" s="34">
        <v>1</v>
      </c>
      <c r="G321" s="15"/>
      <c r="H321" s="15"/>
      <c r="I321" s="15"/>
      <c r="J321" s="15"/>
    </row>
    <row r="322" spans="2:10" ht="43.5" customHeight="1">
      <c r="B322" s="13">
        <v>23</v>
      </c>
      <c r="C322" s="13">
        <v>4315199</v>
      </c>
      <c r="D322" s="14" t="s">
        <v>217</v>
      </c>
      <c r="E322" s="15" t="s">
        <v>12</v>
      </c>
      <c r="F322" s="34">
        <v>1</v>
      </c>
      <c r="G322" s="15"/>
      <c r="H322" s="15"/>
      <c r="I322" s="15"/>
      <c r="J322" s="15"/>
    </row>
    <row r="326" spans="2:10">
      <c r="B326" s="186" t="s">
        <v>0</v>
      </c>
      <c r="C326" s="187"/>
      <c r="D326" s="187"/>
      <c r="E326" s="187"/>
      <c r="F326" s="24"/>
      <c r="G326" s="24"/>
      <c r="H326" s="24"/>
      <c r="I326" s="24"/>
      <c r="J326" s="24"/>
    </row>
    <row r="327" spans="2:10">
      <c r="B327" s="188" t="s">
        <v>218</v>
      </c>
      <c r="C327" s="189"/>
      <c r="D327" s="189"/>
      <c r="E327" s="189"/>
      <c r="F327" s="31"/>
      <c r="G327" s="31"/>
      <c r="H327" s="31"/>
      <c r="I327" s="31"/>
      <c r="J327" s="31"/>
    </row>
    <row r="328" spans="2:10" ht="12.75" customHeight="1">
      <c r="B328" s="3" t="s">
        <v>3</v>
      </c>
      <c r="C328" s="4"/>
      <c r="D328" s="4"/>
      <c r="E328" s="4"/>
      <c r="F328" s="5" t="s">
        <v>4</v>
      </c>
      <c r="G328" s="6"/>
      <c r="H328" s="6"/>
      <c r="I328" s="6"/>
      <c r="J328" s="7"/>
    </row>
    <row r="329" spans="2:10" ht="12.75" customHeight="1">
      <c r="B329" s="3" t="s">
        <v>5</v>
      </c>
      <c r="C329" s="4"/>
      <c r="D329" s="4"/>
      <c r="E329" s="4"/>
      <c r="F329" s="8" t="s">
        <v>6</v>
      </c>
      <c r="G329" s="9"/>
      <c r="H329" s="9"/>
      <c r="I329" s="9"/>
      <c r="J329" s="10"/>
    </row>
    <row r="330" spans="2:10" ht="21" customHeight="1">
      <c r="B330" s="46" t="s">
        <v>7</v>
      </c>
      <c r="C330" s="46" t="s">
        <v>8</v>
      </c>
      <c r="D330" s="46" t="s">
        <v>9</v>
      </c>
      <c r="E330" s="46" t="s">
        <v>10</v>
      </c>
      <c r="F330" s="11" t="s">
        <v>429</v>
      </c>
      <c r="G330" s="11" t="s">
        <v>430</v>
      </c>
      <c r="H330" s="11" t="s">
        <v>431</v>
      </c>
      <c r="I330" s="11" t="s">
        <v>432</v>
      </c>
      <c r="J330" s="11" t="s">
        <v>433</v>
      </c>
    </row>
    <row r="331" spans="2:10" ht="20.25" customHeight="1">
      <c r="B331" s="13">
        <v>1</v>
      </c>
      <c r="C331" s="13">
        <v>4315199</v>
      </c>
      <c r="D331" s="66" t="s">
        <v>219</v>
      </c>
      <c r="E331" s="15" t="s">
        <v>12</v>
      </c>
      <c r="F331" s="34">
        <v>1</v>
      </c>
      <c r="G331" s="15"/>
      <c r="H331" s="15"/>
      <c r="I331" s="15"/>
      <c r="J331" s="15"/>
    </row>
    <row r="332" spans="2:10">
      <c r="B332" s="13">
        <v>2</v>
      </c>
      <c r="C332" s="13">
        <v>4315199</v>
      </c>
      <c r="D332" s="66" t="s">
        <v>220</v>
      </c>
      <c r="E332" s="15" t="s">
        <v>12</v>
      </c>
      <c r="F332" s="34">
        <v>1</v>
      </c>
      <c r="G332" s="15"/>
      <c r="H332" s="15"/>
      <c r="I332" s="15"/>
      <c r="J332" s="15"/>
    </row>
    <row r="333" spans="2:10">
      <c r="B333" s="13">
        <v>3</v>
      </c>
      <c r="C333" s="13">
        <v>4315199</v>
      </c>
      <c r="D333" s="66" t="s">
        <v>221</v>
      </c>
      <c r="E333" s="15" t="s">
        <v>12</v>
      </c>
      <c r="F333" s="34">
        <v>1</v>
      </c>
      <c r="G333" s="15"/>
      <c r="H333" s="15"/>
      <c r="I333" s="15"/>
      <c r="J333" s="15"/>
    </row>
    <row r="334" spans="2:10" ht="39.75" customHeight="1">
      <c r="B334" s="13">
        <v>4</v>
      </c>
      <c r="C334" s="13">
        <v>4315199</v>
      </c>
      <c r="D334" s="66" t="s">
        <v>222</v>
      </c>
      <c r="E334" s="15" t="s">
        <v>12</v>
      </c>
      <c r="F334" s="34">
        <v>1</v>
      </c>
      <c r="G334" s="15"/>
      <c r="H334" s="15"/>
      <c r="I334" s="15"/>
      <c r="J334" s="15"/>
    </row>
    <row r="338" spans="2:10">
      <c r="B338" s="165" t="s">
        <v>0</v>
      </c>
      <c r="C338" s="166"/>
      <c r="D338" s="166"/>
      <c r="E338" s="166"/>
      <c r="F338" s="24"/>
      <c r="G338" s="24"/>
      <c r="H338" s="24"/>
      <c r="I338" s="24"/>
      <c r="J338" s="24"/>
    </row>
    <row r="339" spans="2:10">
      <c r="B339" s="168" t="s">
        <v>223</v>
      </c>
      <c r="C339" s="169"/>
      <c r="D339" s="169"/>
      <c r="E339" s="169"/>
      <c r="F339" s="28"/>
      <c r="G339" s="28"/>
      <c r="H339" s="28"/>
      <c r="I339" s="28"/>
      <c r="J339" s="28"/>
    </row>
    <row r="340" spans="2:10" ht="12.75" customHeight="1">
      <c r="B340" s="3" t="s">
        <v>3</v>
      </c>
      <c r="C340" s="4"/>
      <c r="D340" s="4"/>
      <c r="E340" s="4"/>
      <c r="F340" s="5" t="s">
        <v>4</v>
      </c>
      <c r="G340" s="6"/>
      <c r="H340" s="6"/>
      <c r="I340" s="6"/>
      <c r="J340" s="7"/>
    </row>
    <row r="341" spans="2:10" ht="12.75" customHeight="1">
      <c r="B341" s="3" t="s">
        <v>5</v>
      </c>
      <c r="C341" s="4"/>
      <c r="D341" s="4"/>
      <c r="E341" s="4"/>
      <c r="F341" s="8" t="s">
        <v>6</v>
      </c>
      <c r="G341" s="9"/>
      <c r="H341" s="9"/>
      <c r="I341" s="9"/>
      <c r="J341" s="10"/>
    </row>
    <row r="342" spans="2:10" ht="37.5" customHeight="1">
      <c r="B342" s="46" t="s">
        <v>7</v>
      </c>
      <c r="C342" s="46" t="s">
        <v>8</v>
      </c>
      <c r="D342" s="46" t="s">
        <v>9</v>
      </c>
      <c r="E342" s="46" t="s">
        <v>10</v>
      </c>
      <c r="F342" s="11" t="s">
        <v>429</v>
      </c>
      <c r="G342" s="11" t="s">
        <v>430</v>
      </c>
      <c r="H342" s="11" t="s">
        <v>431</v>
      </c>
      <c r="I342" s="11" t="s">
        <v>432</v>
      </c>
      <c r="J342" s="11" t="s">
        <v>433</v>
      </c>
    </row>
    <row r="343" spans="2:10">
      <c r="B343" s="13">
        <v>1</v>
      </c>
      <c r="C343" s="13">
        <v>4315199</v>
      </c>
      <c r="D343" s="14" t="s">
        <v>224</v>
      </c>
      <c r="E343" s="15" t="s">
        <v>12</v>
      </c>
      <c r="F343" s="34">
        <v>1</v>
      </c>
      <c r="G343" s="15"/>
      <c r="H343" s="15"/>
      <c r="I343" s="15"/>
      <c r="J343" s="15"/>
    </row>
    <row r="344" spans="2:10">
      <c r="B344" s="13">
        <v>2</v>
      </c>
      <c r="C344" s="13">
        <v>4315199</v>
      </c>
      <c r="D344" s="14" t="s">
        <v>205</v>
      </c>
      <c r="E344" s="15" t="s">
        <v>12</v>
      </c>
      <c r="F344" s="34">
        <v>1</v>
      </c>
      <c r="G344" s="15"/>
      <c r="H344" s="15"/>
      <c r="I344" s="15"/>
      <c r="J344" s="15"/>
    </row>
    <row r="345" spans="2:10">
      <c r="B345" s="13">
        <v>3</v>
      </c>
      <c r="C345" s="13">
        <v>4315199</v>
      </c>
      <c r="D345" s="14" t="s">
        <v>204</v>
      </c>
      <c r="E345" s="15" t="s">
        <v>12</v>
      </c>
      <c r="F345" s="34">
        <v>1</v>
      </c>
      <c r="G345" s="15"/>
      <c r="H345" s="15"/>
      <c r="I345" s="15"/>
      <c r="J345" s="15"/>
    </row>
    <row r="346" spans="2:10">
      <c r="B346" s="13">
        <v>4</v>
      </c>
      <c r="C346" s="13">
        <v>4315199</v>
      </c>
      <c r="D346" s="14" t="s">
        <v>225</v>
      </c>
      <c r="E346" s="15" t="s">
        <v>12</v>
      </c>
      <c r="F346" s="34">
        <v>1</v>
      </c>
      <c r="G346" s="15"/>
      <c r="H346" s="15"/>
      <c r="I346" s="15"/>
      <c r="J346" s="15"/>
    </row>
    <row r="351" spans="2:10">
      <c r="B351" s="165" t="s">
        <v>0</v>
      </c>
      <c r="C351" s="166"/>
      <c r="D351" s="166"/>
      <c r="E351" s="166"/>
      <c r="F351" s="24"/>
      <c r="G351" s="24"/>
      <c r="H351" s="24"/>
      <c r="I351" s="24"/>
      <c r="J351" s="24"/>
    </row>
    <row r="352" spans="2:10">
      <c r="B352" s="176" t="s">
        <v>226</v>
      </c>
      <c r="C352" s="177"/>
      <c r="D352" s="177"/>
      <c r="E352" s="177"/>
      <c r="F352" s="31"/>
      <c r="G352" s="31"/>
      <c r="H352" s="31"/>
      <c r="I352" s="31"/>
      <c r="J352" s="31"/>
    </row>
    <row r="353" spans="2:10" ht="13.5" customHeight="1">
      <c r="B353" s="3" t="s">
        <v>3</v>
      </c>
      <c r="C353" s="4"/>
      <c r="D353" s="4"/>
      <c r="E353" s="4"/>
      <c r="F353" s="5" t="s">
        <v>4</v>
      </c>
      <c r="G353" s="6"/>
      <c r="H353" s="6"/>
      <c r="I353" s="6"/>
      <c r="J353" s="7"/>
    </row>
    <row r="354" spans="2:10" ht="13.5" customHeight="1">
      <c r="B354" s="3" t="s">
        <v>5</v>
      </c>
      <c r="C354" s="4"/>
      <c r="D354" s="4"/>
      <c r="E354" s="4"/>
      <c r="F354" s="8" t="s">
        <v>6</v>
      </c>
      <c r="G354" s="9"/>
      <c r="H354" s="9"/>
      <c r="I354" s="9"/>
      <c r="J354" s="10"/>
    </row>
    <row r="355" spans="2:10" ht="28.5" customHeight="1">
      <c r="B355" s="46" t="s">
        <v>7</v>
      </c>
      <c r="C355" s="46" t="s">
        <v>8</v>
      </c>
      <c r="D355" s="46" t="s">
        <v>9</v>
      </c>
      <c r="E355" s="46" t="s">
        <v>10</v>
      </c>
      <c r="F355" s="11" t="s">
        <v>429</v>
      </c>
      <c r="G355" s="11" t="s">
        <v>430</v>
      </c>
      <c r="H355" s="11" t="s">
        <v>431</v>
      </c>
      <c r="I355" s="11" t="s">
        <v>432</v>
      </c>
      <c r="J355" s="11" t="s">
        <v>433</v>
      </c>
    </row>
    <row r="356" spans="2:10">
      <c r="B356" s="13">
        <v>1</v>
      </c>
      <c r="C356" s="13">
        <v>4325201</v>
      </c>
      <c r="D356" s="14" t="s">
        <v>227</v>
      </c>
      <c r="E356" s="15" t="s">
        <v>12</v>
      </c>
      <c r="F356" s="54">
        <v>1</v>
      </c>
      <c r="G356" s="15"/>
      <c r="H356" s="15"/>
      <c r="I356" s="15"/>
      <c r="J356" s="15"/>
    </row>
    <row r="357" spans="2:10">
      <c r="B357" s="13">
        <v>2</v>
      </c>
      <c r="C357" s="13">
        <v>4325201</v>
      </c>
      <c r="D357" s="14" t="s">
        <v>228</v>
      </c>
      <c r="E357" s="15" t="s">
        <v>12</v>
      </c>
      <c r="F357" s="54">
        <v>1</v>
      </c>
      <c r="G357" s="15"/>
      <c r="H357" s="15"/>
      <c r="I357" s="15"/>
      <c r="J357" s="15"/>
    </row>
    <row r="361" spans="2:10">
      <c r="B361" s="165" t="s">
        <v>0</v>
      </c>
      <c r="C361" s="166"/>
      <c r="D361" s="166"/>
      <c r="E361" s="166"/>
      <c r="F361" s="24"/>
      <c r="G361" s="24"/>
      <c r="H361" s="24"/>
      <c r="I361" s="24"/>
      <c r="J361" s="24"/>
    </row>
    <row r="362" spans="2:10">
      <c r="B362" s="168" t="s">
        <v>229</v>
      </c>
      <c r="C362" s="169"/>
      <c r="D362" s="169"/>
      <c r="E362" s="169"/>
      <c r="F362" s="28"/>
      <c r="G362" s="28"/>
      <c r="H362" s="28"/>
      <c r="I362" s="28"/>
      <c r="J362" s="28"/>
    </row>
    <row r="363" spans="2:10" ht="13.5" customHeight="1">
      <c r="B363" s="3" t="s">
        <v>3</v>
      </c>
      <c r="C363" s="4"/>
      <c r="D363" s="4"/>
      <c r="E363" s="4"/>
      <c r="F363" s="5" t="s">
        <v>4</v>
      </c>
      <c r="G363" s="6"/>
      <c r="H363" s="6"/>
      <c r="I363" s="6"/>
      <c r="J363" s="7"/>
    </row>
    <row r="364" spans="2:10" ht="13.5" customHeight="1">
      <c r="B364" s="3" t="s">
        <v>5</v>
      </c>
      <c r="C364" s="4"/>
      <c r="D364" s="4"/>
      <c r="E364" s="4"/>
      <c r="F364" s="8" t="s">
        <v>6</v>
      </c>
      <c r="G364" s="9"/>
      <c r="H364" s="9"/>
      <c r="I364" s="9"/>
      <c r="J364" s="10"/>
    </row>
    <row r="365" spans="2:10" ht="30" customHeight="1">
      <c r="B365" s="46" t="s">
        <v>7</v>
      </c>
      <c r="C365" s="46" t="s">
        <v>8</v>
      </c>
      <c r="D365" s="46" t="s">
        <v>9</v>
      </c>
      <c r="E365" s="46" t="s">
        <v>10</v>
      </c>
      <c r="F365" s="11" t="s">
        <v>429</v>
      </c>
      <c r="G365" s="11" t="s">
        <v>430</v>
      </c>
      <c r="H365" s="11" t="s">
        <v>431</v>
      </c>
      <c r="I365" s="11" t="s">
        <v>432</v>
      </c>
      <c r="J365" s="11" t="s">
        <v>433</v>
      </c>
    </row>
    <row r="366" spans="2:10">
      <c r="B366" s="13">
        <v>1</v>
      </c>
      <c r="C366" s="13">
        <v>4325201</v>
      </c>
      <c r="D366" s="14" t="s">
        <v>227</v>
      </c>
      <c r="E366" s="15" t="s">
        <v>12</v>
      </c>
      <c r="F366" s="34">
        <v>1</v>
      </c>
      <c r="G366" s="15"/>
      <c r="H366" s="15"/>
      <c r="I366" s="15"/>
      <c r="J366" s="15"/>
    </row>
    <row r="367" spans="2:10">
      <c r="B367" s="13">
        <v>2</v>
      </c>
      <c r="C367" s="13">
        <v>4325201</v>
      </c>
      <c r="D367" s="14" t="s">
        <v>228</v>
      </c>
      <c r="E367" s="15" t="s">
        <v>12</v>
      </c>
      <c r="F367" s="34">
        <v>1</v>
      </c>
      <c r="G367" s="15"/>
      <c r="H367" s="15"/>
      <c r="I367" s="15"/>
      <c r="J367" s="15"/>
    </row>
    <row r="368" spans="2:10">
      <c r="B368" s="13">
        <v>3</v>
      </c>
      <c r="C368" s="13">
        <v>4325201</v>
      </c>
      <c r="D368" s="14" t="s">
        <v>230</v>
      </c>
      <c r="E368" s="15" t="s">
        <v>12</v>
      </c>
      <c r="F368" s="34">
        <v>1</v>
      </c>
      <c r="G368" s="15"/>
      <c r="H368" s="15"/>
      <c r="I368" s="15"/>
      <c r="J368" s="15"/>
    </row>
    <row r="369" spans="2:14">
      <c r="B369" s="13">
        <v>4</v>
      </c>
      <c r="C369" s="13">
        <v>4325201</v>
      </c>
      <c r="D369" s="14" t="s">
        <v>231</v>
      </c>
      <c r="E369" s="15" t="s">
        <v>12</v>
      </c>
      <c r="F369" s="34">
        <v>1</v>
      </c>
      <c r="G369" s="15"/>
      <c r="H369" s="15"/>
      <c r="I369" s="15"/>
      <c r="J369" s="15"/>
    </row>
    <row r="370" spans="2:14">
      <c r="B370" s="13">
        <v>5</v>
      </c>
      <c r="C370" s="13">
        <v>4325201</v>
      </c>
      <c r="D370" s="14" t="s">
        <v>232</v>
      </c>
      <c r="E370" s="15" t="s">
        <v>12</v>
      </c>
      <c r="F370" s="34">
        <v>1</v>
      </c>
      <c r="G370" s="15"/>
      <c r="H370" s="15"/>
      <c r="I370" s="15"/>
      <c r="J370" s="15"/>
    </row>
    <row r="371" spans="2:14">
      <c r="B371" s="13">
        <v>6</v>
      </c>
      <c r="C371" s="13">
        <v>4325201</v>
      </c>
      <c r="D371" s="14" t="s">
        <v>233</v>
      </c>
      <c r="E371" s="15" t="s">
        <v>12</v>
      </c>
      <c r="F371" s="34">
        <v>1</v>
      </c>
      <c r="G371" s="15"/>
      <c r="H371" s="15"/>
      <c r="I371" s="15"/>
      <c r="J371" s="15"/>
    </row>
    <row r="372" spans="2:14">
      <c r="B372" s="13">
        <v>7</v>
      </c>
      <c r="C372" s="13">
        <v>4325201</v>
      </c>
      <c r="D372" s="14" t="s">
        <v>234</v>
      </c>
      <c r="E372" s="15" t="s">
        <v>12</v>
      </c>
      <c r="F372" s="34">
        <v>1</v>
      </c>
      <c r="G372" s="15"/>
      <c r="H372" s="15"/>
      <c r="I372" s="15"/>
      <c r="J372" s="15"/>
    </row>
    <row r="373" spans="2:14">
      <c r="B373" s="13">
        <v>8</v>
      </c>
      <c r="C373" s="13">
        <v>4325201</v>
      </c>
      <c r="D373" s="14" t="s">
        <v>235</v>
      </c>
      <c r="E373" s="15" t="s">
        <v>12</v>
      </c>
      <c r="F373" s="34">
        <v>1</v>
      </c>
      <c r="G373" s="15"/>
      <c r="H373" s="15"/>
      <c r="I373" s="15"/>
      <c r="J373" s="15"/>
    </row>
    <row r="374" spans="2:14">
      <c r="N374" s="2">
        <f>SUM(F20:F373)</f>
        <v>205</v>
      </c>
    </row>
    <row r="376" spans="2:14" ht="70.5" customHeight="1">
      <c r="B376" s="159" t="s">
        <v>428</v>
      </c>
      <c r="C376" s="159"/>
      <c r="D376" s="159"/>
      <c r="E376" s="159"/>
      <c r="F376" s="159"/>
      <c r="G376" s="159"/>
      <c r="H376" s="159"/>
      <c r="I376" s="159"/>
      <c r="J376" s="159"/>
    </row>
    <row r="377" spans="2:14" ht="62.25" customHeight="1">
      <c r="B377" s="159"/>
      <c r="C377" s="159"/>
      <c r="D377" s="159"/>
      <c r="E377" s="159"/>
      <c r="F377" s="159"/>
      <c r="G377" s="159"/>
      <c r="H377" s="159"/>
      <c r="I377" s="159"/>
      <c r="J377" s="159"/>
    </row>
    <row r="378" spans="2:14" ht="65.25" customHeight="1">
      <c r="B378" s="159"/>
      <c r="C378" s="159"/>
      <c r="D378" s="159"/>
      <c r="E378" s="159"/>
      <c r="F378" s="159"/>
      <c r="G378" s="159"/>
      <c r="H378" s="159"/>
      <c r="I378" s="159"/>
      <c r="J378" s="159"/>
    </row>
    <row r="379" spans="2:14" ht="12" customHeight="1">
      <c r="B379" s="159"/>
      <c r="C379" s="159"/>
      <c r="D379" s="159"/>
      <c r="E379" s="159"/>
      <c r="F379" s="159"/>
      <c r="G379" s="159"/>
      <c r="H379" s="159"/>
      <c r="I379" s="159"/>
      <c r="J379" s="159"/>
    </row>
    <row r="380" spans="2:14" ht="1.5" customHeight="1">
      <c r="B380" s="159"/>
      <c r="C380" s="159"/>
      <c r="D380" s="159"/>
      <c r="E380" s="159"/>
      <c r="F380" s="159"/>
      <c r="G380" s="159"/>
      <c r="H380" s="159"/>
      <c r="I380" s="159"/>
      <c r="J380" s="159"/>
    </row>
    <row r="381" spans="2:14" ht="24" customHeight="1">
      <c r="B381" s="159"/>
      <c r="C381" s="159"/>
      <c r="D381" s="159"/>
      <c r="E381" s="159"/>
      <c r="F381" s="159"/>
      <c r="G381" s="159"/>
      <c r="H381" s="159"/>
      <c r="I381" s="159"/>
      <c r="J381" s="159"/>
    </row>
    <row r="382" spans="2:14" ht="16.5" customHeight="1">
      <c r="B382" s="159" t="s">
        <v>426</v>
      </c>
      <c r="C382" s="159"/>
      <c r="D382" s="159"/>
      <c r="E382" s="159"/>
      <c r="F382" s="159"/>
      <c r="G382" s="159"/>
      <c r="H382" s="159"/>
      <c r="I382" s="159"/>
      <c r="J382" s="159"/>
    </row>
    <row r="383" spans="2:14" ht="29.25" customHeight="1">
      <c r="B383" s="159"/>
      <c r="C383" s="159"/>
      <c r="D383" s="159"/>
      <c r="E383" s="159"/>
      <c r="F383" s="159"/>
      <c r="G383" s="159"/>
      <c r="H383" s="159"/>
      <c r="I383" s="159"/>
      <c r="J383" s="159"/>
    </row>
    <row r="384" spans="2:14" ht="16.5" customHeight="1">
      <c r="B384" s="159" t="s">
        <v>427</v>
      </c>
      <c r="C384" s="159"/>
      <c r="D384" s="159"/>
      <c r="E384" s="159"/>
      <c r="F384" s="159"/>
      <c r="G384" s="159"/>
      <c r="H384" s="159"/>
      <c r="I384" s="159"/>
      <c r="J384" s="159"/>
    </row>
    <row r="385" spans="2:10" ht="78.75" customHeight="1">
      <c r="B385" s="159"/>
      <c r="C385" s="159"/>
      <c r="D385" s="159"/>
      <c r="E385" s="159"/>
      <c r="F385" s="159"/>
      <c r="G385" s="159"/>
      <c r="H385" s="159"/>
      <c r="I385" s="159"/>
      <c r="J385" s="159"/>
    </row>
    <row r="386" spans="2:10" ht="33.75" customHeight="1">
      <c r="B386" s="96"/>
      <c r="C386" s="96"/>
      <c r="D386" s="96"/>
      <c r="E386" s="96"/>
      <c r="F386" s="96"/>
      <c r="G386" s="96"/>
      <c r="H386" s="96"/>
      <c r="I386" s="96"/>
      <c r="J386" s="96"/>
    </row>
    <row r="387" spans="2:10" ht="14.25">
      <c r="B387" s="91"/>
      <c r="C387" s="92"/>
      <c r="D387" s="91"/>
      <c r="E387" s="91"/>
      <c r="F387" s="93"/>
      <c r="G387" s="93"/>
      <c r="H387" s="93"/>
      <c r="I387" s="93"/>
      <c r="J387" s="93"/>
    </row>
    <row r="388" spans="2:10" ht="15" customHeight="1">
      <c r="B388" s="137" t="s">
        <v>392</v>
      </c>
      <c r="C388" s="137"/>
      <c r="D388" s="137"/>
      <c r="E388" s="137"/>
      <c r="F388" s="137"/>
      <c r="G388" s="137"/>
      <c r="H388" s="137"/>
      <c r="I388" s="137"/>
      <c r="J388" s="137"/>
    </row>
    <row r="389" spans="2:10" ht="15" customHeight="1">
      <c r="B389" s="95">
        <v>1</v>
      </c>
      <c r="C389" s="138" t="s">
        <v>393</v>
      </c>
      <c r="D389" s="138"/>
      <c r="E389" s="138"/>
      <c r="F389" s="138"/>
      <c r="G389" s="138"/>
      <c r="H389" s="138"/>
      <c r="I389" s="138"/>
      <c r="J389" s="138"/>
    </row>
    <row r="390" spans="2:10" ht="14.25">
      <c r="B390" s="91"/>
      <c r="C390" s="92"/>
      <c r="D390" s="91"/>
      <c r="E390" s="91"/>
      <c r="F390" s="93"/>
      <c r="G390" s="93"/>
      <c r="H390" s="93"/>
      <c r="I390" s="93"/>
      <c r="J390" s="93"/>
    </row>
    <row r="391" spans="2:10" ht="12.75" customHeight="1">
      <c r="B391" s="139" t="s">
        <v>394</v>
      </c>
      <c r="C391" s="139"/>
      <c r="D391" s="139"/>
      <c r="E391" s="139"/>
      <c r="F391" s="139"/>
      <c r="G391" s="139"/>
      <c r="H391" s="139"/>
      <c r="I391" s="139"/>
      <c r="J391" s="139"/>
    </row>
    <row r="392" spans="2:10" ht="12.75" customHeight="1">
      <c r="B392" s="139"/>
      <c r="C392" s="139"/>
      <c r="D392" s="139"/>
      <c r="E392" s="139"/>
      <c r="F392" s="139"/>
      <c r="G392" s="139"/>
      <c r="H392" s="139"/>
      <c r="I392" s="139"/>
      <c r="J392" s="139"/>
    </row>
    <row r="393" spans="2:10" ht="32.25" customHeight="1">
      <c r="B393" s="139"/>
      <c r="C393" s="139"/>
      <c r="D393" s="139"/>
      <c r="E393" s="139"/>
      <c r="F393" s="139"/>
      <c r="G393" s="139"/>
      <c r="H393" s="139"/>
      <c r="I393" s="139"/>
      <c r="J393" s="139"/>
    </row>
    <row r="394" spans="2:10" ht="54.75" customHeight="1">
      <c r="B394" s="139"/>
      <c r="C394" s="139"/>
      <c r="D394" s="139"/>
      <c r="E394" s="139"/>
      <c r="F394" s="139"/>
      <c r="G394" s="139"/>
      <c r="H394" s="139"/>
      <c r="I394" s="139"/>
      <c r="J394" s="139"/>
    </row>
    <row r="395" spans="2:10" ht="14.25">
      <c r="B395" s="91"/>
      <c r="C395" s="92"/>
      <c r="D395" s="91"/>
      <c r="E395" s="91"/>
      <c r="F395" s="93"/>
      <c r="G395" s="93"/>
      <c r="H395" s="93"/>
      <c r="I395" s="93"/>
      <c r="J395" s="93"/>
    </row>
    <row r="396" spans="2:10" ht="14.25" customHeight="1">
      <c r="B396" s="140" t="s">
        <v>395</v>
      </c>
      <c r="C396" s="140"/>
      <c r="D396" s="140"/>
      <c r="E396" s="140"/>
      <c r="F396" s="140"/>
      <c r="G396" s="140"/>
      <c r="H396" s="140"/>
      <c r="I396" s="140"/>
      <c r="J396" s="140"/>
    </row>
    <row r="397" spans="2:10" ht="28.5">
      <c r="B397" s="94" t="s">
        <v>396</v>
      </c>
      <c r="C397" s="140"/>
      <c r="D397" s="140"/>
      <c r="E397" s="140"/>
      <c r="F397" s="136"/>
      <c r="G397" s="136"/>
      <c r="H397" s="136"/>
      <c r="I397" s="136"/>
      <c r="J397" s="136"/>
    </row>
    <row r="398" spans="2:10" ht="14.25">
      <c r="B398" s="94">
        <v>1</v>
      </c>
      <c r="C398" s="135"/>
      <c r="D398" s="135"/>
      <c r="E398" s="135"/>
      <c r="F398" s="136"/>
      <c r="G398" s="136"/>
      <c r="H398" s="136"/>
      <c r="I398" s="136"/>
      <c r="J398" s="136"/>
    </row>
    <row r="399" spans="2:10" ht="14.25">
      <c r="B399" s="94">
        <v>2</v>
      </c>
      <c r="C399" s="135"/>
      <c r="D399" s="135"/>
      <c r="E399" s="135"/>
      <c r="F399" s="136"/>
      <c r="G399" s="136"/>
      <c r="H399" s="136"/>
      <c r="I399" s="136"/>
      <c r="J399" s="136"/>
    </row>
    <row r="400" spans="2:10" ht="14.25">
      <c r="B400" s="94">
        <v>3</v>
      </c>
      <c r="C400" s="135"/>
      <c r="D400" s="135"/>
      <c r="E400" s="135"/>
      <c r="F400" s="136"/>
      <c r="G400" s="136"/>
      <c r="H400" s="136"/>
      <c r="I400" s="136"/>
      <c r="J400" s="136"/>
    </row>
    <row r="401" spans="2:10" ht="14.25">
      <c r="B401" s="91"/>
      <c r="C401" s="92"/>
      <c r="D401" s="91"/>
      <c r="E401" s="91"/>
      <c r="F401" s="93"/>
      <c r="G401" s="93"/>
      <c r="H401" s="93"/>
      <c r="I401" s="93"/>
      <c r="J401" s="93"/>
    </row>
    <row r="402" spans="2:10" ht="14.25" customHeight="1">
      <c r="B402" s="147" t="s">
        <v>397</v>
      </c>
      <c r="C402" s="148"/>
      <c r="D402" s="148"/>
      <c r="E402" s="148"/>
      <c r="F402" s="148"/>
      <c r="G402" s="148"/>
      <c r="H402" s="148"/>
      <c r="I402" s="148"/>
      <c r="J402" s="148"/>
    </row>
    <row r="403" spans="2:10" ht="24.75" customHeight="1">
      <c r="B403" s="190" t="s">
        <v>424</v>
      </c>
      <c r="C403" s="190"/>
      <c r="D403" s="149" t="s">
        <v>401</v>
      </c>
      <c r="E403" s="149"/>
      <c r="F403" s="150" t="s">
        <v>423</v>
      </c>
      <c r="G403" s="151"/>
      <c r="H403" s="152"/>
      <c r="I403" s="150" t="s">
        <v>402</v>
      </c>
      <c r="J403" s="152"/>
    </row>
    <row r="404" spans="2:10" ht="26.25" customHeight="1">
      <c r="B404" s="190"/>
      <c r="C404" s="190"/>
      <c r="D404" s="191" t="s">
        <v>403</v>
      </c>
      <c r="E404" s="191"/>
      <c r="F404" s="154" t="s">
        <v>404</v>
      </c>
      <c r="G404" s="155"/>
      <c r="H404" s="156"/>
      <c r="I404" s="192" t="s">
        <v>420</v>
      </c>
      <c r="J404" s="193"/>
    </row>
    <row r="405" spans="2:10" ht="21" customHeight="1">
      <c r="B405" s="190"/>
      <c r="C405" s="190"/>
      <c r="D405" s="191" t="s">
        <v>405</v>
      </c>
      <c r="E405" s="191"/>
      <c r="F405" s="154" t="s">
        <v>404</v>
      </c>
      <c r="G405" s="155"/>
      <c r="H405" s="156"/>
      <c r="I405" s="194"/>
      <c r="J405" s="195"/>
    </row>
    <row r="406" spans="2:10" ht="20.25" customHeight="1">
      <c r="B406" s="190"/>
      <c r="C406" s="190"/>
      <c r="D406" s="191" t="s">
        <v>406</v>
      </c>
      <c r="E406" s="191"/>
      <c r="F406" s="154" t="s">
        <v>404</v>
      </c>
      <c r="G406" s="155"/>
      <c r="H406" s="156"/>
      <c r="I406" s="194"/>
      <c r="J406" s="195"/>
    </row>
    <row r="407" spans="2:10" ht="24.75" customHeight="1">
      <c r="B407" s="190"/>
      <c r="C407" s="190"/>
      <c r="D407" s="191" t="s">
        <v>415</v>
      </c>
      <c r="E407" s="191"/>
      <c r="F407" s="154" t="s">
        <v>414</v>
      </c>
      <c r="G407" s="155"/>
      <c r="H407" s="156"/>
      <c r="I407" s="194"/>
      <c r="J407" s="195"/>
    </row>
    <row r="408" spans="2:10" ht="30" customHeight="1">
      <c r="B408" s="190"/>
      <c r="C408" s="190"/>
      <c r="D408" s="191" t="s">
        <v>411</v>
      </c>
      <c r="E408" s="191"/>
      <c r="F408" s="154" t="s">
        <v>412</v>
      </c>
      <c r="G408" s="155"/>
      <c r="H408" s="156"/>
      <c r="I408" s="194"/>
      <c r="J408" s="195"/>
    </row>
    <row r="409" spans="2:10" ht="17.25" customHeight="1">
      <c r="B409" s="190"/>
      <c r="C409" s="190"/>
      <c r="D409" s="191" t="s">
        <v>413</v>
      </c>
      <c r="E409" s="191"/>
      <c r="F409" s="154" t="s">
        <v>414</v>
      </c>
      <c r="G409" s="155"/>
      <c r="H409" s="156"/>
      <c r="I409" s="196"/>
      <c r="J409" s="197"/>
    </row>
    <row r="410" spans="2:10" ht="31.5" customHeight="1">
      <c r="B410" s="190"/>
      <c r="C410" s="190"/>
      <c r="D410" s="191" t="s">
        <v>407</v>
      </c>
      <c r="E410" s="191"/>
      <c r="F410" s="154" t="s">
        <v>408</v>
      </c>
      <c r="G410" s="155"/>
      <c r="H410" s="156"/>
      <c r="I410" s="192" t="s">
        <v>421</v>
      </c>
      <c r="J410" s="193"/>
    </row>
    <row r="411" spans="2:10" ht="24" customHeight="1">
      <c r="B411" s="190"/>
      <c r="C411" s="190"/>
      <c r="D411" s="191" t="s">
        <v>409</v>
      </c>
      <c r="E411" s="191"/>
      <c r="F411" s="154" t="s">
        <v>410</v>
      </c>
      <c r="G411" s="155"/>
      <c r="H411" s="156"/>
      <c r="I411" s="192" t="s">
        <v>422</v>
      </c>
      <c r="J411" s="193"/>
    </row>
    <row r="412" spans="2:10" ht="35.25" customHeight="1">
      <c r="B412" s="190"/>
      <c r="C412" s="190"/>
      <c r="D412" s="191" t="s">
        <v>417</v>
      </c>
      <c r="E412" s="191"/>
      <c r="F412" s="154" t="s">
        <v>418</v>
      </c>
      <c r="G412" s="155"/>
      <c r="H412" s="156"/>
      <c r="I412" s="192" t="s">
        <v>435</v>
      </c>
      <c r="J412" s="193"/>
    </row>
    <row r="413" spans="2:10" ht="24" customHeight="1">
      <c r="B413" s="190"/>
      <c r="C413" s="190"/>
      <c r="D413" s="191" t="s">
        <v>419</v>
      </c>
      <c r="E413" s="191"/>
      <c r="F413" s="154" t="s">
        <v>416</v>
      </c>
      <c r="G413" s="155"/>
      <c r="H413" s="156"/>
      <c r="I413" s="196"/>
      <c r="J413" s="197"/>
    </row>
    <row r="414" spans="2:10" ht="30.75" customHeight="1">
      <c r="B414" s="140" t="s">
        <v>398</v>
      </c>
      <c r="C414" s="140"/>
      <c r="D414" s="142" t="s">
        <v>442</v>
      </c>
      <c r="E414" s="142"/>
      <c r="F414" s="142"/>
      <c r="G414" s="142"/>
      <c r="H414" s="142"/>
      <c r="I414" s="142"/>
      <c r="J414" s="142"/>
    </row>
    <row r="415" spans="2:10" ht="81" customHeight="1">
      <c r="B415" s="143" t="s">
        <v>400</v>
      </c>
      <c r="C415" s="143"/>
      <c r="D415" s="143"/>
      <c r="E415" s="143"/>
      <c r="F415" s="143"/>
      <c r="G415" s="143"/>
      <c r="H415" s="143"/>
      <c r="I415" s="143"/>
      <c r="J415" s="143"/>
    </row>
    <row r="416" spans="2:10" ht="14.25">
      <c r="B416" s="91"/>
      <c r="C416" s="92"/>
      <c r="D416" s="91"/>
      <c r="E416" s="91"/>
      <c r="F416" s="93"/>
      <c r="G416" s="93"/>
      <c r="H416" s="93"/>
      <c r="I416" s="93"/>
      <c r="J416" s="93"/>
    </row>
    <row r="417" spans="2:10" ht="14.25">
      <c r="B417" s="91"/>
      <c r="C417" s="92"/>
      <c r="D417" s="91"/>
      <c r="E417" s="91"/>
      <c r="F417" s="93"/>
      <c r="G417" s="93"/>
      <c r="H417" s="93"/>
      <c r="I417" s="93"/>
      <c r="J417" s="93"/>
    </row>
    <row r="418" spans="2:10" ht="30" customHeight="1">
      <c r="B418" s="159" t="s">
        <v>441</v>
      </c>
      <c r="C418" s="159"/>
      <c r="D418" s="159"/>
      <c r="E418" s="159"/>
      <c r="F418" s="159"/>
      <c r="G418" s="159"/>
      <c r="H418" s="159"/>
      <c r="I418" s="159"/>
      <c r="J418" s="159"/>
    </row>
    <row r="419" spans="2:10" ht="12.75" customHeight="1">
      <c r="B419" s="159"/>
      <c r="C419" s="159"/>
      <c r="D419" s="159"/>
      <c r="E419" s="159"/>
      <c r="F419" s="159"/>
      <c r="G419" s="159"/>
      <c r="H419" s="159"/>
      <c r="I419" s="159"/>
      <c r="J419" s="159"/>
    </row>
    <row r="420" spans="2:10" ht="45.75" customHeight="1">
      <c r="B420" s="159"/>
      <c r="C420" s="159"/>
      <c r="D420" s="159"/>
      <c r="E420" s="159"/>
      <c r="F420" s="159"/>
      <c r="G420" s="159"/>
      <c r="H420" s="159"/>
      <c r="I420" s="159"/>
      <c r="J420" s="159"/>
    </row>
    <row r="421" spans="2:10" ht="12.75" customHeight="1">
      <c r="B421" s="159"/>
      <c r="C421" s="159"/>
      <c r="D421" s="159"/>
      <c r="E421" s="159"/>
      <c r="F421" s="159"/>
      <c r="G421" s="159"/>
      <c r="H421" s="159"/>
      <c r="I421" s="159"/>
      <c r="J421" s="159"/>
    </row>
    <row r="422" spans="2:10" ht="12.75" customHeight="1">
      <c r="B422" s="159"/>
      <c r="C422" s="159"/>
      <c r="D422" s="159"/>
      <c r="E422" s="159"/>
      <c r="F422" s="159"/>
      <c r="G422" s="159"/>
      <c r="H422" s="159"/>
      <c r="I422" s="159"/>
      <c r="J422" s="159"/>
    </row>
    <row r="423" spans="2:10" ht="12.75" customHeight="1">
      <c r="B423" s="159"/>
      <c r="C423" s="159"/>
      <c r="D423" s="159"/>
      <c r="E423" s="159"/>
      <c r="F423" s="159"/>
      <c r="G423" s="159"/>
      <c r="H423" s="159"/>
      <c r="I423" s="159"/>
      <c r="J423" s="159"/>
    </row>
    <row r="424" spans="2:10" ht="12.75" customHeight="1">
      <c r="B424" s="159"/>
      <c r="C424" s="159"/>
      <c r="D424" s="159"/>
      <c r="E424" s="159"/>
      <c r="F424" s="159"/>
      <c r="G424" s="159"/>
      <c r="H424" s="159"/>
      <c r="I424" s="159"/>
      <c r="J424" s="159"/>
    </row>
    <row r="425" spans="2:10" ht="9" customHeight="1">
      <c r="B425" s="159"/>
      <c r="C425" s="159"/>
      <c r="D425" s="159"/>
      <c r="E425" s="159"/>
      <c r="F425" s="159"/>
      <c r="G425" s="159"/>
      <c r="H425" s="159"/>
      <c r="I425" s="159"/>
      <c r="J425" s="159"/>
    </row>
    <row r="426" spans="2:10" ht="6" customHeight="1">
      <c r="B426" s="159"/>
      <c r="C426" s="159"/>
      <c r="D426" s="159"/>
      <c r="E426" s="159"/>
      <c r="F426" s="159"/>
      <c r="G426" s="159"/>
      <c r="H426" s="159"/>
      <c r="I426" s="159"/>
      <c r="J426" s="159"/>
    </row>
    <row r="427" spans="2:10" ht="8.25" customHeight="1">
      <c r="B427" s="159"/>
      <c r="C427" s="159"/>
      <c r="D427" s="159"/>
      <c r="E427" s="159"/>
      <c r="F427" s="159"/>
      <c r="G427" s="159"/>
      <c r="H427" s="159"/>
      <c r="I427" s="159"/>
      <c r="J427" s="159"/>
    </row>
    <row r="428" spans="2:10" ht="6" customHeight="1">
      <c r="B428" s="159"/>
      <c r="C428" s="159"/>
      <c r="D428" s="159"/>
      <c r="E428" s="159"/>
      <c r="F428" s="159"/>
      <c r="G428" s="159"/>
      <c r="H428" s="159"/>
      <c r="I428" s="159"/>
      <c r="J428" s="159"/>
    </row>
    <row r="429" spans="2:10" ht="79.5" customHeight="1">
      <c r="B429" s="159"/>
      <c r="C429" s="159"/>
      <c r="D429" s="159"/>
      <c r="E429" s="159"/>
      <c r="F429" s="159"/>
      <c r="G429" s="159"/>
      <c r="H429" s="159"/>
      <c r="I429" s="159"/>
      <c r="J429" s="159"/>
    </row>
  </sheetData>
  <mergeCells count="94">
    <mergeCell ref="D411:E411"/>
    <mergeCell ref="F411:H411"/>
    <mergeCell ref="I411:J411"/>
    <mergeCell ref="B415:J415"/>
    <mergeCell ref="B418:J429"/>
    <mergeCell ref="D412:E412"/>
    <mergeCell ref="F412:H412"/>
    <mergeCell ref="I412:J413"/>
    <mergeCell ref="D413:E413"/>
    <mergeCell ref="F413:H413"/>
    <mergeCell ref="B414:C414"/>
    <mergeCell ref="D414:J414"/>
    <mergeCell ref="D409:E409"/>
    <mergeCell ref="F409:H409"/>
    <mergeCell ref="D410:E410"/>
    <mergeCell ref="F410:H410"/>
    <mergeCell ref="I410:J410"/>
    <mergeCell ref="B402:J402"/>
    <mergeCell ref="B403:C413"/>
    <mergeCell ref="D403:E403"/>
    <mergeCell ref="F403:H403"/>
    <mergeCell ref="I403:J403"/>
    <mergeCell ref="D404:E404"/>
    <mergeCell ref="F404:H404"/>
    <mergeCell ref="I404:J409"/>
    <mergeCell ref="D405:E405"/>
    <mergeCell ref="F405:H405"/>
    <mergeCell ref="D406:E406"/>
    <mergeCell ref="F406:H406"/>
    <mergeCell ref="D407:E407"/>
    <mergeCell ref="F407:H407"/>
    <mergeCell ref="D408:E408"/>
    <mergeCell ref="F408:H408"/>
    <mergeCell ref="C398:E398"/>
    <mergeCell ref="F398:J398"/>
    <mergeCell ref="C399:E399"/>
    <mergeCell ref="F399:J399"/>
    <mergeCell ref="C400:E400"/>
    <mergeCell ref="F400:J400"/>
    <mergeCell ref="C389:J389"/>
    <mergeCell ref="B391:J394"/>
    <mergeCell ref="B396:J396"/>
    <mergeCell ref="C397:E397"/>
    <mergeCell ref="F397:J397"/>
    <mergeCell ref="B362:E362"/>
    <mergeCell ref="B376:J381"/>
    <mergeCell ref="B382:J383"/>
    <mergeCell ref="B384:J385"/>
    <mergeCell ref="B388:J388"/>
    <mergeCell ref="B338:E338"/>
    <mergeCell ref="B339:E339"/>
    <mergeCell ref="B351:E351"/>
    <mergeCell ref="B352:E352"/>
    <mergeCell ref="B361:E361"/>
    <mergeCell ref="B294:E294"/>
    <mergeCell ref="B295:E295"/>
    <mergeCell ref="B296:E296"/>
    <mergeCell ref="B326:E326"/>
    <mergeCell ref="B327:E327"/>
    <mergeCell ref="B270:E270"/>
    <mergeCell ref="B281:E281"/>
    <mergeCell ref="B282:E282"/>
    <mergeCell ref="B292:E292"/>
    <mergeCell ref="B293:E293"/>
    <mergeCell ref="B156:E156"/>
    <mergeCell ref="B157:E157"/>
    <mergeCell ref="B177:E177"/>
    <mergeCell ref="B178:E178"/>
    <mergeCell ref="B269:E269"/>
    <mergeCell ref="B151:E151"/>
    <mergeCell ref="B152:E152"/>
    <mergeCell ref="B153:E153"/>
    <mergeCell ref="B154:E154"/>
    <mergeCell ref="B155:E155"/>
    <mergeCell ref="B61:E61"/>
    <mergeCell ref="B62:E62"/>
    <mergeCell ref="B63:D63"/>
    <mergeCell ref="B132:E132"/>
    <mergeCell ref="B133:E133"/>
    <mergeCell ref="B56:E56"/>
    <mergeCell ref="B57:E57"/>
    <mergeCell ref="B58:E58"/>
    <mergeCell ref="B59:E59"/>
    <mergeCell ref="B60:E60"/>
    <mergeCell ref="B21:J21"/>
    <mergeCell ref="B22:J22"/>
    <mergeCell ref="B23:J23"/>
    <mergeCell ref="B53:E53"/>
    <mergeCell ref="B55:E55"/>
    <mergeCell ref="B1:J1"/>
    <mergeCell ref="B2:J2"/>
    <mergeCell ref="B17:J17"/>
    <mergeCell ref="B19:J19"/>
    <mergeCell ref="B20:J20"/>
  </mergeCells>
  <pageMargins left="0.39370078740157483" right="0.19685039370078741" top="0.59055118110236227" bottom="0.39370078740157483" header="0" footer="0"/>
  <pageSetup paperSize="162" scale="85" orientation="portrait"/>
  <headerFooter>
    <oddFooter>&amp;CPágina &amp;P de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O319"/>
  <sheetViews>
    <sheetView topLeftCell="A87" zoomScale="120" zoomScaleNormal="120" workbookViewId="0">
      <selection activeCell="L100" sqref="L100"/>
    </sheetView>
  </sheetViews>
  <sheetFormatPr baseColWidth="10" defaultRowHeight="24" customHeight="1"/>
  <cols>
    <col min="1" max="1" width="1.42578125" style="2" customWidth="1"/>
    <col min="2" max="2" width="4.28515625" style="2" customWidth="1"/>
    <col min="3" max="3" width="9.42578125" style="2" customWidth="1"/>
    <col min="4" max="4" width="36.42578125" style="2" customWidth="1"/>
    <col min="5" max="5" width="11.28515625" style="2" customWidth="1"/>
    <col min="6" max="6" width="8.140625" style="2" customWidth="1"/>
    <col min="7" max="9" width="11.42578125" style="2"/>
    <col min="10" max="10" width="15.42578125" style="2" customWidth="1"/>
    <col min="11" max="11" width="1.85546875" style="2" customWidth="1"/>
    <col min="12" max="16384" width="11.42578125" style="2"/>
  </cols>
  <sheetData>
    <row r="1" spans="2:10" ht="24" customHeight="1">
      <c r="B1" s="130" t="s">
        <v>378</v>
      </c>
      <c r="C1" s="130"/>
      <c r="D1" s="130"/>
      <c r="E1" s="130"/>
      <c r="F1" s="130"/>
      <c r="G1" s="130"/>
      <c r="H1" s="130"/>
      <c r="I1" s="130"/>
      <c r="J1" s="130"/>
    </row>
    <row r="2" spans="2:10" ht="24" customHeight="1">
      <c r="B2" s="160" t="s">
        <v>379</v>
      </c>
      <c r="C2" s="161"/>
      <c r="D2" s="161"/>
      <c r="E2" s="161"/>
      <c r="F2" s="161"/>
      <c r="G2" s="161"/>
      <c r="H2" s="161"/>
      <c r="I2" s="161"/>
      <c r="J2" s="198"/>
    </row>
    <row r="3" spans="2:10" ht="24" customHeight="1">
      <c r="B3" s="79"/>
      <c r="C3" s="80"/>
      <c r="D3" s="80"/>
      <c r="E3" s="80"/>
      <c r="F3" s="81"/>
      <c r="G3" s="81"/>
      <c r="H3" s="81"/>
      <c r="I3" s="81"/>
      <c r="J3" s="49"/>
    </row>
    <row r="4" spans="2:10" ht="24" customHeight="1">
      <c r="B4" s="88" t="s">
        <v>380</v>
      </c>
      <c r="C4" s="89"/>
      <c r="D4" s="89"/>
      <c r="E4" s="89"/>
      <c r="F4" s="89"/>
      <c r="G4" s="89"/>
      <c r="H4" s="89"/>
      <c r="I4" s="89"/>
      <c r="J4" s="90"/>
    </row>
    <row r="5" spans="2:10" ht="24" customHeight="1">
      <c r="B5" s="88" t="s">
        <v>381</v>
      </c>
      <c r="C5" s="86"/>
      <c r="D5" s="86"/>
      <c r="E5" s="86"/>
      <c r="F5" s="86"/>
      <c r="G5" s="86"/>
      <c r="H5" s="86"/>
      <c r="I5" s="86"/>
      <c r="J5" s="87"/>
    </row>
    <row r="6" spans="2:10" ht="24" customHeight="1">
      <c r="B6" s="88" t="s">
        <v>382</v>
      </c>
      <c r="C6" s="89"/>
      <c r="D6" s="89"/>
      <c r="E6" s="89"/>
      <c r="F6" s="89"/>
      <c r="G6" s="89"/>
      <c r="H6" s="89"/>
      <c r="I6" s="89"/>
      <c r="J6" s="90"/>
    </row>
    <row r="7" spans="2:10" ht="24" customHeight="1">
      <c r="B7" s="88" t="s">
        <v>383</v>
      </c>
      <c r="C7" s="89"/>
      <c r="D7" s="89"/>
      <c r="E7" s="89"/>
      <c r="F7" s="89"/>
      <c r="G7" s="89"/>
      <c r="H7" s="89"/>
      <c r="I7" s="89"/>
      <c r="J7" s="90"/>
    </row>
    <row r="8" spans="2:10" ht="19.5" customHeight="1">
      <c r="B8" s="88" t="s">
        <v>390</v>
      </c>
      <c r="C8" s="89"/>
      <c r="D8" s="89"/>
      <c r="E8" s="89"/>
      <c r="F8" s="89"/>
      <c r="G8" s="89"/>
      <c r="H8" s="89"/>
      <c r="I8" s="89"/>
      <c r="J8" s="90"/>
    </row>
    <row r="9" spans="2:10" ht="19.5" customHeight="1">
      <c r="B9" s="88" t="s">
        <v>389</v>
      </c>
      <c r="C9" s="89"/>
      <c r="D9" s="89"/>
      <c r="E9" s="89"/>
      <c r="F9" s="89"/>
      <c r="G9" s="89"/>
      <c r="H9" s="89"/>
      <c r="I9" s="89"/>
      <c r="J9" s="90"/>
    </row>
    <row r="10" spans="2:10" ht="24" customHeight="1">
      <c r="B10" s="88" t="s">
        <v>384</v>
      </c>
      <c r="C10" s="89"/>
      <c r="D10" s="89"/>
      <c r="E10" s="89"/>
      <c r="F10" s="89"/>
      <c r="G10" s="89"/>
      <c r="H10" s="89"/>
      <c r="I10" s="89"/>
      <c r="J10" s="90"/>
    </row>
    <row r="11" spans="2:10" ht="24" customHeight="1">
      <c r="B11" s="88" t="s">
        <v>385</v>
      </c>
      <c r="C11" s="89"/>
      <c r="D11" s="89"/>
      <c r="E11" s="89"/>
      <c r="F11" s="89"/>
      <c r="G11" s="89"/>
      <c r="H11" s="89"/>
      <c r="I11" s="89"/>
      <c r="J11" s="90"/>
    </row>
    <row r="12" spans="2:10" ht="24" customHeight="1">
      <c r="B12" s="88" t="s">
        <v>386</v>
      </c>
      <c r="C12" s="89"/>
      <c r="D12" s="89"/>
      <c r="E12" s="89"/>
      <c r="F12" s="89"/>
      <c r="G12" s="89"/>
      <c r="H12" s="89"/>
      <c r="I12" s="89"/>
      <c r="J12" s="49"/>
    </row>
    <row r="13" spans="2:10" ht="24" customHeight="1">
      <c r="B13" s="88" t="s">
        <v>387</v>
      </c>
      <c r="C13" s="89"/>
      <c r="D13" s="89"/>
      <c r="E13" s="89"/>
      <c r="F13" s="89"/>
      <c r="G13" s="89"/>
      <c r="H13" s="89"/>
      <c r="I13" s="89"/>
      <c r="J13" s="49"/>
    </row>
    <row r="14" spans="2:10" ht="24" customHeight="1">
      <c r="B14" s="82"/>
      <c r="C14" s="83"/>
      <c r="D14" s="83"/>
      <c r="E14" s="83"/>
      <c r="F14" s="84"/>
      <c r="G14" s="84"/>
      <c r="H14" s="84"/>
      <c r="I14" s="84"/>
      <c r="J14" s="50"/>
    </row>
    <row r="17" spans="2:15" ht="24" customHeight="1">
      <c r="B17" s="131" t="s">
        <v>388</v>
      </c>
      <c r="C17" s="131"/>
      <c r="D17" s="131"/>
      <c r="E17" s="131"/>
      <c r="F17" s="131"/>
      <c r="G17" s="131"/>
      <c r="H17" s="131"/>
      <c r="I17" s="131"/>
      <c r="J17" s="131"/>
    </row>
    <row r="18" spans="2:15" ht="24" customHeight="1">
      <c r="F18" s="23"/>
    </row>
    <row r="19" spans="2:15" ht="24" customHeight="1">
      <c r="B19" s="35" t="s">
        <v>0</v>
      </c>
      <c r="C19" s="36"/>
      <c r="D19" s="36"/>
      <c r="E19" s="36"/>
      <c r="F19" s="36"/>
      <c r="G19" s="36"/>
      <c r="H19" s="36"/>
      <c r="I19" s="36"/>
      <c r="J19" s="67"/>
    </row>
    <row r="20" spans="2:15" ht="12.6" customHeight="1">
      <c r="B20" s="52" t="s">
        <v>236</v>
      </c>
      <c r="C20" s="53"/>
      <c r="D20" s="53"/>
      <c r="E20" s="53"/>
      <c r="F20" s="28"/>
      <c r="G20" s="28"/>
      <c r="H20" s="28"/>
      <c r="I20" s="28"/>
      <c r="J20" s="29"/>
    </row>
    <row r="21" spans="2:15" ht="12.6" customHeight="1">
      <c r="B21" s="26" t="s">
        <v>237</v>
      </c>
      <c r="C21" s="27"/>
      <c r="D21" s="27"/>
      <c r="E21" s="27"/>
      <c r="F21" s="28"/>
      <c r="G21" s="28"/>
      <c r="H21" s="28"/>
      <c r="I21" s="28"/>
      <c r="J21" s="29"/>
    </row>
    <row r="22" spans="2:15" ht="12.6" customHeight="1">
      <c r="B22" s="52" t="s">
        <v>1</v>
      </c>
      <c r="C22" s="53"/>
      <c r="D22" s="53"/>
      <c r="E22" s="53"/>
      <c r="F22" s="28"/>
      <c r="G22" s="28"/>
      <c r="H22" s="28"/>
      <c r="I22" s="28"/>
      <c r="J22" s="29"/>
    </row>
    <row r="23" spans="2:15" ht="12.6" customHeight="1">
      <c r="B23" s="26" t="s">
        <v>238</v>
      </c>
      <c r="C23" s="27"/>
      <c r="D23" s="27"/>
      <c r="E23" s="27"/>
      <c r="F23" s="28"/>
      <c r="G23" s="28"/>
      <c r="H23" s="28"/>
      <c r="I23" s="28"/>
      <c r="J23" s="29"/>
    </row>
    <row r="24" spans="2:15" ht="12.6" customHeight="1">
      <c r="B24" s="52" t="s">
        <v>239</v>
      </c>
      <c r="C24" s="53"/>
      <c r="D24" s="53"/>
      <c r="E24" s="53"/>
      <c r="F24" s="28"/>
      <c r="G24" s="28"/>
      <c r="H24" s="28"/>
      <c r="I24" s="28"/>
      <c r="J24" s="29"/>
    </row>
    <row r="25" spans="2:15" ht="12.6" customHeight="1">
      <c r="B25" s="52" t="s">
        <v>240</v>
      </c>
      <c r="C25" s="53"/>
      <c r="D25" s="53"/>
      <c r="E25" s="53"/>
      <c r="F25" s="28"/>
      <c r="G25" s="28"/>
      <c r="H25" s="28"/>
      <c r="I25" s="28"/>
      <c r="J25" s="29"/>
    </row>
    <row r="26" spans="2:15" ht="12.6" customHeight="1">
      <c r="B26" s="68" t="s">
        <v>240</v>
      </c>
      <c r="C26" s="69"/>
      <c r="D26" s="69"/>
      <c r="E26" s="69"/>
      <c r="F26" s="31"/>
      <c r="G26" s="31"/>
      <c r="H26" s="31"/>
      <c r="I26" s="31"/>
      <c r="J26" s="32"/>
    </row>
    <row r="27" spans="2:15" ht="24" customHeight="1">
      <c r="B27" s="199" t="s">
        <v>3</v>
      </c>
      <c r="C27" s="199"/>
      <c r="D27" s="199"/>
      <c r="E27" s="199"/>
      <c r="F27" s="41" t="s">
        <v>4</v>
      </c>
      <c r="G27" s="41"/>
      <c r="H27" s="41"/>
      <c r="I27" s="41"/>
      <c r="J27" s="42"/>
    </row>
    <row r="28" spans="2:15" ht="30.75" customHeight="1">
      <c r="B28" s="199" t="s">
        <v>241</v>
      </c>
      <c r="C28" s="199"/>
      <c r="D28" s="199"/>
      <c r="E28" s="199"/>
      <c r="F28" s="44" t="s">
        <v>242</v>
      </c>
      <c r="G28" s="44"/>
      <c r="H28" s="44"/>
      <c r="I28" s="44"/>
      <c r="J28" s="45"/>
    </row>
    <row r="29" spans="2:15" s="70" customFormat="1" ht="27.75" customHeight="1">
      <c r="B29" s="11" t="s">
        <v>7</v>
      </c>
      <c r="C29" s="11" t="s">
        <v>8</v>
      </c>
      <c r="D29" s="11" t="s">
        <v>9</v>
      </c>
      <c r="E29" s="11" t="s">
        <v>10</v>
      </c>
      <c r="F29" s="11" t="s">
        <v>429</v>
      </c>
      <c r="G29" s="11" t="s">
        <v>430</v>
      </c>
      <c r="H29" s="11" t="s">
        <v>431</v>
      </c>
      <c r="I29" s="11" t="s">
        <v>432</v>
      </c>
      <c r="J29" s="11" t="s">
        <v>433</v>
      </c>
    </row>
    <row r="30" spans="2:15" ht="24" customHeight="1">
      <c r="B30" s="13">
        <v>1</v>
      </c>
      <c r="C30" s="71" t="s">
        <v>243</v>
      </c>
      <c r="D30" s="14" t="s">
        <v>244</v>
      </c>
      <c r="E30" s="15" t="s">
        <v>245</v>
      </c>
      <c r="F30" s="34">
        <v>1</v>
      </c>
      <c r="G30" s="15"/>
      <c r="H30" s="15"/>
      <c r="I30" s="15"/>
      <c r="J30" s="15"/>
      <c r="O30" s="104">
        <v>73152101</v>
      </c>
    </row>
    <row r="31" spans="2:15" ht="24" customHeight="1">
      <c r="B31" s="13">
        <v>2</v>
      </c>
      <c r="C31" s="71" t="s">
        <v>243</v>
      </c>
      <c r="D31" s="14" t="s">
        <v>375</v>
      </c>
      <c r="E31" s="15" t="s">
        <v>245</v>
      </c>
      <c r="F31" s="34">
        <v>1</v>
      </c>
      <c r="G31" s="15"/>
      <c r="H31" s="15"/>
      <c r="I31" s="15"/>
      <c r="J31" s="15"/>
    </row>
    <row r="32" spans="2:15" ht="24" customHeight="1">
      <c r="B32" s="13">
        <v>3</v>
      </c>
      <c r="C32" s="71" t="s">
        <v>243</v>
      </c>
      <c r="D32" s="14" t="s">
        <v>376</v>
      </c>
      <c r="E32" s="15" t="s">
        <v>245</v>
      </c>
      <c r="F32" s="34">
        <v>1</v>
      </c>
      <c r="G32" s="15"/>
      <c r="H32" s="15"/>
      <c r="I32" s="15"/>
      <c r="J32" s="15"/>
    </row>
    <row r="33" spans="2:10" ht="24" customHeight="1">
      <c r="B33" s="13">
        <v>4</v>
      </c>
      <c r="C33" s="71" t="s">
        <v>243</v>
      </c>
      <c r="D33" s="19" t="s">
        <v>247</v>
      </c>
      <c r="E33" s="15" t="s">
        <v>245</v>
      </c>
      <c r="F33" s="34">
        <v>1</v>
      </c>
      <c r="G33" s="15"/>
      <c r="H33" s="15"/>
      <c r="I33" s="15"/>
      <c r="J33" s="15"/>
    </row>
    <row r="34" spans="2:10" ht="72.75" customHeight="1">
      <c r="B34" s="13">
        <v>5</v>
      </c>
      <c r="C34" s="71" t="s">
        <v>243</v>
      </c>
      <c r="D34" s="19" t="s">
        <v>377</v>
      </c>
      <c r="E34" s="15" t="s">
        <v>245</v>
      </c>
      <c r="F34" s="34">
        <v>1</v>
      </c>
      <c r="G34" s="15"/>
      <c r="H34" s="15"/>
      <c r="I34" s="15"/>
      <c r="J34" s="15"/>
    </row>
    <row r="35" spans="2:10" ht="24" customHeight="1">
      <c r="B35" s="13">
        <v>6</v>
      </c>
      <c r="C35" s="71" t="s">
        <v>243</v>
      </c>
      <c r="D35" s="14" t="s">
        <v>248</v>
      </c>
      <c r="E35" s="15" t="s">
        <v>245</v>
      </c>
      <c r="F35" s="34">
        <v>1</v>
      </c>
      <c r="G35" s="15"/>
      <c r="H35" s="15"/>
      <c r="I35" s="15"/>
      <c r="J35" s="15"/>
    </row>
    <row r="36" spans="2:10" ht="52.5" customHeight="1">
      <c r="B36" s="13">
        <v>7</v>
      </c>
      <c r="C36" s="71" t="s">
        <v>243</v>
      </c>
      <c r="D36" s="19" t="s">
        <v>249</v>
      </c>
      <c r="E36" s="15" t="s">
        <v>245</v>
      </c>
      <c r="F36" s="34">
        <v>1</v>
      </c>
      <c r="G36" s="15"/>
      <c r="H36" s="15"/>
      <c r="I36" s="15"/>
      <c r="J36" s="15"/>
    </row>
    <row r="37" spans="2:10" ht="24" customHeight="1">
      <c r="B37" s="13">
        <v>8</v>
      </c>
      <c r="C37" s="71" t="s">
        <v>243</v>
      </c>
      <c r="D37" s="14" t="s">
        <v>250</v>
      </c>
      <c r="E37" s="15" t="s">
        <v>245</v>
      </c>
      <c r="F37" s="34">
        <v>1</v>
      </c>
      <c r="G37" s="15"/>
      <c r="H37" s="15"/>
      <c r="I37" s="15"/>
      <c r="J37" s="15"/>
    </row>
    <row r="38" spans="2:10" ht="24" customHeight="1">
      <c r="B38" s="13">
        <v>9</v>
      </c>
      <c r="C38" s="71" t="s">
        <v>243</v>
      </c>
      <c r="D38" s="14" t="s">
        <v>251</v>
      </c>
      <c r="E38" s="15" t="s">
        <v>245</v>
      </c>
      <c r="F38" s="34">
        <v>1</v>
      </c>
      <c r="G38" s="15"/>
      <c r="H38" s="15"/>
      <c r="I38" s="15"/>
      <c r="J38" s="15"/>
    </row>
    <row r="39" spans="2:10" ht="24" customHeight="1">
      <c r="B39" s="13">
        <v>10</v>
      </c>
      <c r="C39" s="71" t="s">
        <v>243</v>
      </c>
      <c r="D39" s="14" t="s">
        <v>252</v>
      </c>
      <c r="E39" s="15" t="s">
        <v>245</v>
      </c>
      <c r="F39" s="34">
        <v>1</v>
      </c>
      <c r="G39" s="15"/>
      <c r="H39" s="15"/>
      <c r="I39" s="15"/>
      <c r="J39" s="15"/>
    </row>
    <row r="40" spans="2:10" ht="24" customHeight="1">
      <c r="B40" s="13">
        <v>11</v>
      </c>
      <c r="C40" s="71" t="s">
        <v>243</v>
      </c>
      <c r="D40" s="14" t="s">
        <v>253</v>
      </c>
      <c r="E40" s="15" t="s">
        <v>245</v>
      </c>
      <c r="F40" s="34">
        <v>1</v>
      </c>
      <c r="G40" s="15"/>
      <c r="H40" s="15"/>
      <c r="I40" s="15"/>
      <c r="J40" s="15"/>
    </row>
    <row r="41" spans="2:10" ht="24" customHeight="1">
      <c r="B41" s="13">
        <v>12</v>
      </c>
      <c r="C41" s="71" t="s">
        <v>243</v>
      </c>
      <c r="D41" s="14" t="s">
        <v>254</v>
      </c>
      <c r="E41" s="15" t="s">
        <v>245</v>
      </c>
      <c r="F41" s="34">
        <v>1</v>
      </c>
      <c r="G41" s="15"/>
      <c r="H41" s="15"/>
      <c r="I41" s="15"/>
      <c r="J41" s="15"/>
    </row>
    <row r="42" spans="2:10" ht="24" customHeight="1">
      <c r="B42" s="13">
        <v>13</v>
      </c>
      <c r="C42" s="71" t="s">
        <v>243</v>
      </c>
      <c r="D42" s="14" t="s">
        <v>255</v>
      </c>
      <c r="E42" s="15" t="s">
        <v>245</v>
      </c>
      <c r="F42" s="34">
        <v>1</v>
      </c>
      <c r="G42" s="15"/>
      <c r="H42" s="15"/>
      <c r="I42" s="15"/>
      <c r="J42" s="15"/>
    </row>
    <row r="43" spans="2:10" ht="24" customHeight="1">
      <c r="B43" s="13">
        <v>14</v>
      </c>
      <c r="C43" s="71" t="s">
        <v>243</v>
      </c>
      <c r="D43" s="14" t="s">
        <v>256</v>
      </c>
      <c r="E43" s="15" t="s">
        <v>245</v>
      </c>
      <c r="F43" s="34">
        <v>1</v>
      </c>
      <c r="G43" s="15"/>
      <c r="H43" s="15"/>
      <c r="I43" s="15"/>
      <c r="J43" s="15"/>
    </row>
    <row r="44" spans="2:10" ht="24" customHeight="1">
      <c r="B44" s="13">
        <v>15</v>
      </c>
      <c r="C44" s="71" t="s">
        <v>243</v>
      </c>
      <c r="D44" s="14" t="s">
        <v>257</v>
      </c>
      <c r="E44" s="15" t="s">
        <v>245</v>
      </c>
      <c r="F44" s="34">
        <v>1</v>
      </c>
      <c r="G44" s="15"/>
      <c r="H44" s="15"/>
      <c r="I44" s="15"/>
      <c r="J44" s="15"/>
    </row>
    <row r="45" spans="2:10" ht="24" customHeight="1">
      <c r="B45" s="13">
        <v>16</v>
      </c>
      <c r="C45" s="71" t="s">
        <v>243</v>
      </c>
      <c r="D45" s="14" t="s">
        <v>258</v>
      </c>
      <c r="E45" s="15" t="s">
        <v>245</v>
      </c>
      <c r="F45" s="34">
        <v>1</v>
      </c>
      <c r="G45" s="15"/>
      <c r="H45" s="15"/>
      <c r="I45" s="15"/>
      <c r="J45" s="15"/>
    </row>
    <row r="46" spans="2:10" ht="24" customHeight="1">
      <c r="B46" s="13">
        <v>17</v>
      </c>
      <c r="C46" s="71" t="s">
        <v>243</v>
      </c>
      <c r="D46" s="14" t="s">
        <v>259</v>
      </c>
      <c r="E46" s="15" t="s">
        <v>245</v>
      </c>
      <c r="F46" s="34">
        <v>1</v>
      </c>
      <c r="G46" s="15"/>
      <c r="H46" s="15"/>
      <c r="I46" s="15"/>
      <c r="J46" s="15"/>
    </row>
    <row r="47" spans="2:10" ht="24" customHeight="1">
      <c r="B47" s="13">
        <v>18</v>
      </c>
      <c r="C47" s="71" t="s">
        <v>243</v>
      </c>
      <c r="D47" s="14" t="s">
        <v>260</v>
      </c>
      <c r="E47" s="15" t="s">
        <v>245</v>
      </c>
      <c r="F47" s="34">
        <v>1</v>
      </c>
      <c r="G47" s="15"/>
      <c r="H47" s="15"/>
      <c r="I47" s="15"/>
      <c r="J47" s="15"/>
    </row>
    <row r="48" spans="2:10" ht="24" customHeight="1">
      <c r="B48" s="13">
        <v>19</v>
      </c>
      <c r="C48" s="71" t="s">
        <v>243</v>
      </c>
      <c r="D48" s="14" t="s">
        <v>261</v>
      </c>
      <c r="E48" s="15" t="s">
        <v>245</v>
      </c>
      <c r="F48" s="34">
        <v>1</v>
      </c>
      <c r="G48" s="15"/>
      <c r="H48" s="15"/>
      <c r="I48" s="15"/>
      <c r="J48" s="15"/>
    </row>
    <row r="49" spans="2:10" ht="24" customHeight="1">
      <c r="B49" s="13">
        <v>20</v>
      </c>
      <c r="C49" s="71" t="s">
        <v>243</v>
      </c>
      <c r="D49" s="14" t="s">
        <v>262</v>
      </c>
      <c r="E49" s="15" t="s">
        <v>245</v>
      </c>
      <c r="F49" s="34">
        <v>1</v>
      </c>
      <c r="G49" s="15"/>
      <c r="H49" s="15"/>
      <c r="I49" s="15"/>
      <c r="J49" s="15"/>
    </row>
    <row r="50" spans="2:10" ht="42" customHeight="1">
      <c r="B50" s="13">
        <v>21</v>
      </c>
      <c r="C50" s="71" t="s">
        <v>243</v>
      </c>
      <c r="D50" s="14" t="s">
        <v>263</v>
      </c>
      <c r="E50" s="15" t="s">
        <v>245</v>
      </c>
      <c r="F50" s="34">
        <v>1</v>
      </c>
      <c r="G50" s="15"/>
      <c r="H50" s="15"/>
      <c r="I50" s="15"/>
      <c r="J50" s="15"/>
    </row>
    <row r="51" spans="2:10" ht="41.25" customHeight="1">
      <c r="B51" s="13">
        <v>22</v>
      </c>
      <c r="C51" s="71" t="s">
        <v>243</v>
      </c>
      <c r="D51" s="14" t="s">
        <v>264</v>
      </c>
      <c r="E51" s="15" t="s">
        <v>245</v>
      </c>
      <c r="F51" s="34">
        <v>1</v>
      </c>
      <c r="G51" s="15"/>
      <c r="H51" s="15"/>
      <c r="I51" s="15"/>
      <c r="J51" s="15"/>
    </row>
    <row r="52" spans="2:10" ht="44.25" customHeight="1">
      <c r="B52" s="13">
        <v>23</v>
      </c>
      <c r="C52" s="71" t="s">
        <v>243</v>
      </c>
      <c r="D52" s="14" t="s">
        <v>265</v>
      </c>
      <c r="E52" s="15" t="s">
        <v>245</v>
      </c>
      <c r="F52" s="34">
        <v>1</v>
      </c>
      <c r="G52" s="15"/>
      <c r="H52" s="15"/>
      <c r="I52" s="15"/>
      <c r="J52" s="15"/>
    </row>
    <row r="53" spans="2:10" ht="24" customHeight="1">
      <c r="B53" s="13">
        <v>24</v>
      </c>
      <c r="C53" s="71" t="s">
        <v>243</v>
      </c>
      <c r="D53" s="14" t="s">
        <v>266</v>
      </c>
      <c r="E53" s="15" t="s">
        <v>245</v>
      </c>
      <c r="F53" s="34">
        <v>1</v>
      </c>
      <c r="G53" s="15"/>
      <c r="H53" s="15"/>
      <c r="I53" s="15"/>
      <c r="J53" s="15"/>
    </row>
    <row r="54" spans="2:10" ht="42" customHeight="1">
      <c r="B54" s="13">
        <v>25</v>
      </c>
      <c r="C54" s="71" t="s">
        <v>243</v>
      </c>
      <c r="D54" s="14" t="s">
        <v>267</v>
      </c>
      <c r="E54" s="15" t="s">
        <v>245</v>
      </c>
      <c r="F54" s="34">
        <v>1</v>
      </c>
      <c r="G54" s="15"/>
      <c r="H54" s="15"/>
      <c r="I54" s="15"/>
      <c r="J54" s="15"/>
    </row>
    <row r="55" spans="2:10" ht="39.75" customHeight="1">
      <c r="B55" s="13">
        <v>26</v>
      </c>
      <c r="C55" s="71" t="s">
        <v>243</v>
      </c>
      <c r="D55" s="14" t="s">
        <v>268</v>
      </c>
      <c r="E55" s="15" t="s">
        <v>245</v>
      </c>
      <c r="F55" s="34">
        <v>1</v>
      </c>
      <c r="G55" s="15"/>
      <c r="H55" s="15"/>
      <c r="I55" s="15"/>
      <c r="J55" s="15"/>
    </row>
    <row r="56" spans="2:10" ht="24" customHeight="1">
      <c r="B56" s="13">
        <v>27</v>
      </c>
      <c r="C56" s="71" t="s">
        <v>243</v>
      </c>
      <c r="D56" s="14" t="s">
        <v>269</v>
      </c>
      <c r="E56" s="15" t="s">
        <v>245</v>
      </c>
      <c r="F56" s="34">
        <v>1</v>
      </c>
      <c r="G56" s="15"/>
      <c r="H56" s="15"/>
      <c r="I56" s="15"/>
      <c r="J56" s="15"/>
    </row>
    <row r="57" spans="2:10" ht="24" customHeight="1">
      <c r="B57" s="13">
        <v>28</v>
      </c>
      <c r="C57" s="71" t="s">
        <v>243</v>
      </c>
      <c r="D57" s="14" t="s">
        <v>270</v>
      </c>
      <c r="E57" s="15" t="s">
        <v>245</v>
      </c>
      <c r="F57" s="34">
        <v>1</v>
      </c>
      <c r="G57" s="15"/>
      <c r="H57" s="15"/>
      <c r="I57" s="15"/>
      <c r="J57" s="15"/>
    </row>
    <row r="61" spans="2:10" ht="17.100000000000001" customHeight="1">
      <c r="B61" s="35" t="s">
        <v>0</v>
      </c>
      <c r="C61" s="36"/>
      <c r="D61" s="36"/>
      <c r="E61" s="36"/>
      <c r="F61" s="36"/>
      <c r="G61" s="36"/>
      <c r="H61" s="36"/>
      <c r="I61" s="36"/>
      <c r="J61" s="67"/>
    </row>
    <row r="62" spans="2:10" ht="14.25" customHeight="1">
      <c r="B62" s="26" t="s">
        <v>39</v>
      </c>
      <c r="C62" s="27"/>
      <c r="D62" s="27"/>
      <c r="E62" s="27"/>
      <c r="F62" s="28"/>
      <c r="G62" s="28"/>
      <c r="H62" s="28"/>
      <c r="I62" s="28"/>
      <c r="J62" s="29"/>
    </row>
    <row r="63" spans="2:10" ht="14.25" customHeight="1">
      <c r="B63" s="200" t="s">
        <v>271</v>
      </c>
      <c r="C63" s="201"/>
      <c r="D63" s="201"/>
      <c r="E63" s="201"/>
      <c r="F63" s="28"/>
      <c r="G63" s="28"/>
      <c r="H63" s="28"/>
      <c r="I63" s="28"/>
      <c r="J63" s="29"/>
    </row>
    <row r="64" spans="2:10" ht="14.25" customHeight="1">
      <c r="B64" s="200" t="s">
        <v>41</v>
      </c>
      <c r="C64" s="201"/>
      <c r="D64" s="201"/>
      <c r="E64" s="201"/>
      <c r="F64" s="28"/>
      <c r="G64" s="28"/>
      <c r="H64" s="28"/>
      <c r="I64" s="28"/>
      <c r="J64" s="29"/>
    </row>
    <row r="65" spans="2:10" ht="14.25" customHeight="1">
      <c r="B65" s="200" t="s">
        <v>42</v>
      </c>
      <c r="C65" s="201"/>
      <c r="D65" s="201"/>
      <c r="E65" s="201"/>
      <c r="F65" s="28"/>
      <c r="G65" s="28"/>
      <c r="H65" s="28"/>
      <c r="I65" s="28"/>
      <c r="J65" s="29"/>
    </row>
    <row r="66" spans="2:10" ht="14.25" customHeight="1">
      <c r="B66" s="200" t="s">
        <v>272</v>
      </c>
      <c r="C66" s="201"/>
      <c r="D66" s="201"/>
      <c r="E66" s="201"/>
      <c r="F66" s="28"/>
      <c r="G66" s="28"/>
      <c r="H66" s="28"/>
      <c r="I66" s="28"/>
      <c r="J66" s="29"/>
    </row>
    <row r="67" spans="2:10" ht="14.25" customHeight="1">
      <c r="B67" s="200" t="s">
        <v>44</v>
      </c>
      <c r="C67" s="201"/>
      <c r="D67" s="201"/>
      <c r="E67" s="201"/>
      <c r="F67" s="28"/>
      <c r="G67" s="28"/>
      <c r="H67" s="28"/>
      <c r="I67" s="28"/>
      <c r="J67" s="29"/>
    </row>
    <row r="68" spans="2:10" ht="14.25" customHeight="1">
      <c r="B68" s="202" t="s">
        <v>35</v>
      </c>
      <c r="C68" s="203"/>
      <c r="D68" s="203"/>
      <c r="E68" s="203"/>
      <c r="F68" s="31"/>
      <c r="G68" s="31"/>
      <c r="H68" s="31"/>
      <c r="I68" s="31"/>
      <c r="J68" s="32"/>
    </row>
    <row r="69" spans="2:10" ht="24" customHeight="1">
      <c r="B69" s="199" t="s">
        <v>3</v>
      </c>
      <c r="C69" s="199"/>
      <c r="D69" s="199"/>
      <c r="E69" s="199"/>
      <c r="F69" s="41" t="s">
        <v>4</v>
      </c>
      <c r="G69" s="41"/>
      <c r="H69" s="41"/>
      <c r="I69" s="41"/>
      <c r="J69" s="42"/>
    </row>
    <row r="70" spans="2:10" ht="24" customHeight="1">
      <c r="B70" s="199" t="s">
        <v>241</v>
      </c>
      <c r="C70" s="199"/>
      <c r="D70" s="199"/>
      <c r="E70" s="199"/>
      <c r="F70" s="44" t="s">
        <v>242</v>
      </c>
      <c r="G70" s="44"/>
      <c r="H70" s="44"/>
      <c r="I70" s="44"/>
      <c r="J70" s="45"/>
    </row>
    <row r="71" spans="2:10" ht="24" customHeight="1">
      <c r="B71" s="11" t="s">
        <v>7</v>
      </c>
      <c r="C71" s="11" t="s">
        <v>8</v>
      </c>
      <c r="D71" s="11" t="s">
        <v>9</v>
      </c>
      <c r="E71" s="11" t="s">
        <v>10</v>
      </c>
      <c r="F71" s="11" t="s">
        <v>429</v>
      </c>
      <c r="G71" s="11" t="s">
        <v>430</v>
      </c>
      <c r="H71" s="11" t="s">
        <v>431</v>
      </c>
      <c r="I71" s="11" t="s">
        <v>432</v>
      </c>
      <c r="J71" s="11" t="s">
        <v>433</v>
      </c>
    </row>
    <row r="72" spans="2:10" ht="45.75" customHeight="1">
      <c r="B72" s="13">
        <v>1</v>
      </c>
      <c r="C72" s="17" t="s">
        <v>273</v>
      </c>
      <c r="D72" s="14" t="s">
        <v>274</v>
      </c>
      <c r="E72" s="15" t="s">
        <v>245</v>
      </c>
      <c r="F72" s="34">
        <v>1</v>
      </c>
      <c r="G72" s="15"/>
      <c r="H72" s="15"/>
      <c r="I72" s="15"/>
      <c r="J72" s="15"/>
    </row>
    <row r="73" spans="2:10" ht="37.5" customHeight="1">
      <c r="B73" s="13">
        <v>2</v>
      </c>
      <c r="C73" s="17" t="s">
        <v>273</v>
      </c>
      <c r="D73" s="72" t="s">
        <v>275</v>
      </c>
      <c r="E73" s="15" t="s">
        <v>245</v>
      </c>
      <c r="F73" s="34">
        <v>1</v>
      </c>
      <c r="G73" s="15"/>
      <c r="H73" s="15"/>
      <c r="I73" s="15"/>
      <c r="J73" s="15"/>
    </row>
    <row r="74" spans="2:10" ht="37.5" customHeight="1">
      <c r="B74" s="13">
        <v>3</v>
      </c>
      <c r="C74" s="17" t="s">
        <v>273</v>
      </c>
      <c r="D74" s="72" t="s">
        <v>276</v>
      </c>
      <c r="E74" s="15" t="s">
        <v>245</v>
      </c>
      <c r="F74" s="34">
        <v>1</v>
      </c>
      <c r="G74" s="15"/>
      <c r="H74" s="15"/>
      <c r="I74" s="15"/>
      <c r="J74" s="15"/>
    </row>
    <row r="75" spans="2:10" ht="37.5" customHeight="1">
      <c r="B75" s="13">
        <v>4</v>
      </c>
      <c r="C75" s="17" t="s">
        <v>273</v>
      </c>
      <c r="D75" s="72" t="s">
        <v>277</v>
      </c>
      <c r="E75" s="15" t="s">
        <v>245</v>
      </c>
      <c r="F75" s="34">
        <v>1</v>
      </c>
      <c r="G75" s="15"/>
      <c r="H75" s="15"/>
      <c r="I75" s="15"/>
      <c r="J75" s="15"/>
    </row>
    <row r="76" spans="2:10" ht="37.5" customHeight="1">
      <c r="B76" s="13">
        <v>5</v>
      </c>
      <c r="C76" s="17" t="s">
        <v>273</v>
      </c>
      <c r="D76" s="72" t="s">
        <v>278</v>
      </c>
      <c r="E76" s="15" t="s">
        <v>245</v>
      </c>
      <c r="F76" s="34">
        <v>1</v>
      </c>
      <c r="G76" s="15"/>
      <c r="H76" s="15"/>
      <c r="I76" s="15"/>
      <c r="J76" s="15"/>
    </row>
    <row r="77" spans="2:10" ht="37.5" customHeight="1">
      <c r="B77" s="13">
        <v>6</v>
      </c>
      <c r="C77" s="17" t="s">
        <v>273</v>
      </c>
      <c r="D77" s="72" t="s">
        <v>279</v>
      </c>
      <c r="E77" s="15" t="s">
        <v>245</v>
      </c>
      <c r="F77" s="34">
        <v>1</v>
      </c>
      <c r="G77" s="15"/>
      <c r="H77" s="15"/>
      <c r="I77" s="15"/>
      <c r="J77" s="15"/>
    </row>
    <row r="81" spans="2:13" ht="16.5" customHeight="1">
      <c r="B81" s="186" t="s">
        <v>280</v>
      </c>
      <c r="C81" s="187"/>
      <c r="D81" s="187"/>
      <c r="E81" s="187"/>
      <c r="F81" s="24"/>
      <c r="G81" s="24"/>
      <c r="H81" s="24"/>
      <c r="I81" s="24"/>
      <c r="J81" s="25"/>
    </row>
    <row r="82" spans="2:13" ht="16.5" customHeight="1">
      <c r="B82" s="26" t="s">
        <v>281</v>
      </c>
      <c r="C82" s="73"/>
      <c r="D82" s="73"/>
      <c r="E82" s="73"/>
      <c r="F82" s="28"/>
      <c r="G82" s="28"/>
      <c r="H82" s="28"/>
      <c r="I82" s="28"/>
      <c r="J82" s="29"/>
    </row>
    <row r="83" spans="2:13" ht="16.5" customHeight="1">
      <c r="B83" s="52" t="s">
        <v>127</v>
      </c>
      <c r="C83" s="53"/>
      <c r="D83" s="53"/>
      <c r="E83" s="53"/>
      <c r="F83" s="53"/>
      <c r="G83" s="53"/>
      <c r="H83" s="53"/>
      <c r="I83" s="53"/>
      <c r="J83" s="85"/>
    </row>
    <row r="84" spans="2:13" ht="16.5" customHeight="1">
      <c r="B84" s="52" t="s">
        <v>282</v>
      </c>
      <c r="C84" s="53"/>
      <c r="D84" s="53"/>
      <c r="E84" s="53"/>
      <c r="F84" s="53"/>
      <c r="G84" s="53"/>
      <c r="H84" s="53"/>
      <c r="I84" s="53"/>
      <c r="J84" s="85"/>
    </row>
    <row r="85" spans="2:13" ht="16.5" customHeight="1">
      <c r="B85" s="26" t="s">
        <v>131</v>
      </c>
      <c r="C85" s="73"/>
      <c r="D85" s="73"/>
      <c r="E85" s="73"/>
      <c r="F85" s="28"/>
      <c r="G85" s="28"/>
      <c r="H85" s="28"/>
      <c r="I85" s="28"/>
      <c r="J85" s="29"/>
    </row>
    <row r="86" spans="2:13" ht="16.5" customHeight="1">
      <c r="B86" s="26" t="s">
        <v>436</v>
      </c>
      <c r="C86" s="27"/>
      <c r="D86" s="27"/>
      <c r="E86" s="73"/>
      <c r="F86" s="28"/>
      <c r="G86" s="28"/>
      <c r="H86" s="28"/>
      <c r="I86" s="28"/>
      <c r="J86" s="29"/>
    </row>
    <row r="87" spans="2:13" ht="16.5" customHeight="1">
      <c r="B87" s="26" t="s">
        <v>437</v>
      </c>
      <c r="C87" s="27"/>
      <c r="D87" s="27"/>
      <c r="E87" s="73"/>
      <c r="F87" s="28"/>
      <c r="G87" s="28"/>
      <c r="H87" s="28"/>
      <c r="I87" s="28"/>
      <c r="J87" s="29"/>
    </row>
    <row r="88" spans="2:13" ht="16.5" customHeight="1">
      <c r="B88" s="26" t="s">
        <v>438</v>
      </c>
      <c r="C88" s="27"/>
      <c r="D88" s="27"/>
      <c r="E88" s="73"/>
      <c r="F88" s="28"/>
      <c r="G88" s="28"/>
      <c r="H88" s="28"/>
      <c r="I88" s="28"/>
      <c r="J88" s="29"/>
    </row>
    <row r="89" spans="2:13" ht="16.5" customHeight="1">
      <c r="B89" s="37" t="s">
        <v>439</v>
      </c>
      <c r="C89" s="30"/>
      <c r="D89" s="30"/>
      <c r="E89" s="74"/>
      <c r="F89" s="31"/>
      <c r="G89" s="31"/>
      <c r="H89" s="31"/>
      <c r="I89" s="31"/>
      <c r="J89" s="32"/>
    </row>
    <row r="90" spans="2:13" ht="24" customHeight="1">
      <c r="B90" s="204" t="s">
        <v>3</v>
      </c>
      <c r="C90" s="204"/>
      <c r="D90" s="204"/>
      <c r="E90" s="204"/>
      <c r="F90" s="101" t="s">
        <v>4</v>
      </c>
      <c r="G90" s="101"/>
      <c r="H90" s="101"/>
      <c r="I90" s="101"/>
      <c r="J90" s="102"/>
    </row>
    <row r="91" spans="2:13" ht="24" customHeight="1">
      <c r="B91" s="199" t="s">
        <v>241</v>
      </c>
      <c r="C91" s="199"/>
      <c r="D91" s="199"/>
      <c r="E91" s="199"/>
      <c r="F91" s="44" t="s">
        <v>242</v>
      </c>
      <c r="G91" s="44"/>
      <c r="H91" s="44"/>
      <c r="I91" s="44"/>
      <c r="J91" s="45"/>
    </row>
    <row r="92" spans="2:13" ht="24" customHeight="1">
      <c r="B92" s="33" t="s">
        <v>7</v>
      </c>
      <c r="C92" s="33" t="s">
        <v>8</v>
      </c>
      <c r="D92" s="33" t="s">
        <v>9</v>
      </c>
      <c r="E92" s="33" t="s">
        <v>10</v>
      </c>
      <c r="F92" s="11" t="s">
        <v>429</v>
      </c>
      <c r="G92" s="11" t="s">
        <v>430</v>
      </c>
      <c r="H92" s="11" t="s">
        <v>431</v>
      </c>
      <c r="I92" s="11" t="s">
        <v>432</v>
      </c>
      <c r="J92" s="11" t="s">
        <v>433</v>
      </c>
    </row>
    <row r="93" spans="2:13" ht="30" customHeight="1">
      <c r="B93" s="13">
        <v>1</v>
      </c>
      <c r="C93" s="13">
        <v>8715202</v>
      </c>
      <c r="D93" s="14" t="s">
        <v>283</v>
      </c>
      <c r="E93" s="15" t="s">
        <v>245</v>
      </c>
      <c r="F93" s="34">
        <v>1</v>
      </c>
      <c r="G93" s="15"/>
      <c r="H93" s="15"/>
      <c r="I93" s="15"/>
      <c r="J93" s="15"/>
      <c r="M93" s="100"/>
    </row>
    <row r="94" spans="2:13" ht="24" customHeight="1">
      <c r="B94" s="13">
        <v>2</v>
      </c>
      <c r="C94" s="13">
        <v>8715202</v>
      </c>
      <c r="D94" s="14" t="s">
        <v>284</v>
      </c>
      <c r="E94" s="15" t="s">
        <v>245</v>
      </c>
      <c r="F94" s="34">
        <v>1</v>
      </c>
      <c r="G94" s="15"/>
      <c r="H94" s="15"/>
      <c r="I94" s="15"/>
      <c r="J94" s="15"/>
      <c r="M94" s="100"/>
    </row>
    <row r="95" spans="2:13" ht="24" customHeight="1">
      <c r="B95" s="13">
        <v>3</v>
      </c>
      <c r="C95" s="13">
        <v>8715202</v>
      </c>
      <c r="D95" s="14" t="s">
        <v>285</v>
      </c>
      <c r="E95" s="15" t="s">
        <v>245</v>
      </c>
      <c r="F95" s="34">
        <v>1</v>
      </c>
      <c r="G95" s="15"/>
      <c r="H95" s="15"/>
      <c r="I95" s="15"/>
      <c r="J95" s="15"/>
    </row>
    <row r="96" spans="2:13" ht="24" customHeight="1">
      <c r="B96" s="13">
        <v>4</v>
      </c>
      <c r="C96" s="13">
        <v>8715202</v>
      </c>
      <c r="D96" s="14" t="s">
        <v>286</v>
      </c>
      <c r="E96" s="15" t="s">
        <v>245</v>
      </c>
      <c r="F96" s="34">
        <v>1</v>
      </c>
      <c r="G96" s="15"/>
      <c r="H96" s="15"/>
      <c r="I96" s="15"/>
      <c r="J96" s="15"/>
    </row>
    <row r="97" spans="2:13" ht="24" customHeight="1">
      <c r="B97" s="13">
        <v>5</v>
      </c>
      <c r="C97" s="13">
        <v>8715202</v>
      </c>
      <c r="D97" s="14" t="s">
        <v>287</v>
      </c>
      <c r="E97" s="15" t="s">
        <v>245</v>
      </c>
      <c r="F97" s="34">
        <v>1</v>
      </c>
      <c r="G97" s="15"/>
      <c r="H97" s="15"/>
      <c r="I97" s="15"/>
      <c r="J97" s="15"/>
    </row>
    <row r="98" spans="2:13" ht="24" customHeight="1">
      <c r="B98" s="13">
        <v>6</v>
      </c>
      <c r="C98" s="13">
        <v>8715202</v>
      </c>
      <c r="D98" s="14" t="s">
        <v>288</v>
      </c>
      <c r="E98" s="15" t="s">
        <v>245</v>
      </c>
      <c r="F98" s="34">
        <v>1</v>
      </c>
      <c r="G98" s="15"/>
      <c r="H98" s="15"/>
      <c r="I98" s="15"/>
      <c r="J98" s="15"/>
      <c r="M98" s="100"/>
    </row>
    <row r="99" spans="2:13" ht="24" customHeight="1">
      <c r="B99" s="13">
        <v>7</v>
      </c>
      <c r="C99" s="13">
        <v>8715202</v>
      </c>
      <c r="D99" s="14" t="s">
        <v>289</v>
      </c>
      <c r="E99" s="15" t="s">
        <v>245</v>
      </c>
      <c r="F99" s="34">
        <v>1</v>
      </c>
      <c r="G99" s="15"/>
      <c r="H99" s="15"/>
      <c r="I99" s="15"/>
      <c r="J99" s="15"/>
    </row>
    <row r="100" spans="2:13" ht="24" customHeight="1">
      <c r="B100" s="13">
        <v>8</v>
      </c>
      <c r="C100" s="13">
        <v>8715202</v>
      </c>
      <c r="D100" s="14" t="s">
        <v>290</v>
      </c>
      <c r="E100" s="15" t="s">
        <v>245</v>
      </c>
      <c r="F100" s="34">
        <v>1</v>
      </c>
      <c r="G100" s="15"/>
      <c r="H100" s="15"/>
      <c r="I100" s="15"/>
      <c r="J100" s="15"/>
      <c r="M100" s="100"/>
    </row>
    <row r="101" spans="2:13" ht="24" customHeight="1">
      <c r="B101" s="13">
        <v>9</v>
      </c>
      <c r="C101" s="13">
        <v>8715202</v>
      </c>
      <c r="D101" s="14" t="s">
        <v>291</v>
      </c>
      <c r="E101" s="15" t="s">
        <v>245</v>
      </c>
      <c r="F101" s="34">
        <v>1</v>
      </c>
      <c r="G101" s="15"/>
      <c r="H101" s="15"/>
      <c r="I101" s="15"/>
      <c r="J101" s="15"/>
      <c r="M101" s="100"/>
    </row>
    <row r="102" spans="2:13" s="119" customFormat="1" ht="24" customHeight="1">
      <c r="B102" s="115">
        <v>10</v>
      </c>
      <c r="C102" s="115">
        <v>8715202</v>
      </c>
      <c r="D102" s="116" t="s">
        <v>292</v>
      </c>
      <c r="E102" s="117" t="s">
        <v>245</v>
      </c>
      <c r="F102" s="118">
        <v>1</v>
      </c>
      <c r="G102" s="117"/>
      <c r="H102" s="117"/>
      <c r="I102" s="117"/>
      <c r="J102" s="117"/>
    </row>
    <row r="103" spans="2:13" s="119" customFormat="1" ht="24" customHeight="1">
      <c r="B103" s="115">
        <v>11</v>
      </c>
      <c r="C103" s="115">
        <v>8715202</v>
      </c>
      <c r="D103" s="116" t="s">
        <v>293</v>
      </c>
      <c r="E103" s="117" t="s">
        <v>245</v>
      </c>
      <c r="F103" s="118">
        <v>1</v>
      </c>
      <c r="G103" s="117"/>
      <c r="H103" s="117"/>
      <c r="I103" s="117"/>
      <c r="J103" s="117"/>
    </row>
    <row r="104" spans="2:13" ht="63" customHeight="1">
      <c r="B104" s="13">
        <v>12</v>
      </c>
      <c r="C104" s="65">
        <v>8715202</v>
      </c>
      <c r="D104" s="66" t="s">
        <v>294</v>
      </c>
      <c r="E104" s="16" t="s">
        <v>245</v>
      </c>
      <c r="F104" s="34">
        <v>1</v>
      </c>
      <c r="G104" s="15"/>
      <c r="H104" s="15"/>
      <c r="I104" s="15"/>
      <c r="J104" s="15"/>
    </row>
    <row r="105" spans="2:13" ht="45" customHeight="1">
      <c r="B105" s="13">
        <v>13</v>
      </c>
      <c r="C105" s="65">
        <v>8715202</v>
      </c>
      <c r="D105" s="66" t="s">
        <v>295</v>
      </c>
      <c r="E105" s="16" t="s">
        <v>245</v>
      </c>
      <c r="F105" s="34">
        <v>1</v>
      </c>
      <c r="G105" s="15"/>
      <c r="H105" s="15"/>
      <c r="I105" s="15"/>
      <c r="J105" s="15"/>
    </row>
    <row r="106" spans="2:13" ht="64.5" customHeight="1">
      <c r="B106" s="13">
        <v>14</v>
      </c>
      <c r="C106" s="65">
        <v>8715202</v>
      </c>
      <c r="D106" s="66" t="s">
        <v>296</v>
      </c>
      <c r="E106" s="16" t="s">
        <v>245</v>
      </c>
      <c r="F106" s="34">
        <v>1</v>
      </c>
      <c r="G106" s="15"/>
      <c r="H106" s="15"/>
      <c r="I106" s="15"/>
      <c r="J106" s="15"/>
    </row>
    <row r="107" spans="2:13" ht="87.75" customHeight="1">
      <c r="B107" s="13">
        <v>15</v>
      </c>
      <c r="C107" s="65">
        <v>8715202</v>
      </c>
      <c r="D107" s="66" t="s">
        <v>297</v>
      </c>
      <c r="E107" s="16" t="s">
        <v>245</v>
      </c>
      <c r="F107" s="34">
        <v>1</v>
      </c>
      <c r="G107" s="15"/>
      <c r="H107" s="15"/>
      <c r="I107" s="15"/>
      <c r="J107" s="15"/>
    </row>
    <row r="108" spans="2:13" ht="68.25" customHeight="1">
      <c r="B108" s="13">
        <v>16</v>
      </c>
      <c r="C108" s="65">
        <v>8715202</v>
      </c>
      <c r="D108" s="66" t="s">
        <v>298</v>
      </c>
      <c r="E108" s="16" t="s">
        <v>245</v>
      </c>
      <c r="F108" s="34">
        <v>1</v>
      </c>
      <c r="G108" s="15"/>
      <c r="H108" s="15"/>
      <c r="I108" s="15"/>
      <c r="J108" s="15"/>
    </row>
    <row r="109" spans="2:13" ht="43.5" customHeight="1">
      <c r="B109" s="13">
        <v>17</v>
      </c>
      <c r="C109" s="65">
        <v>8715202</v>
      </c>
      <c r="D109" s="66" t="s">
        <v>299</v>
      </c>
      <c r="E109" s="16" t="s">
        <v>245</v>
      </c>
      <c r="F109" s="34">
        <v>1</v>
      </c>
      <c r="G109" s="15"/>
      <c r="H109" s="15"/>
      <c r="I109" s="15"/>
      <c r="J109" s="15"/>
    </row>
    <row r="110" spans="2:13" ht="28.5" customHeight="1">
      <c r="B110" s="13">
        <v>18</v>
      </c>
      <c r="C110" s="65">
        <v>8715202</v>
      </c>
      <c r="D110" s="66" t="s">
        <v>300</v>
      </c>
      <c r="E110" s="16" t="s">
        <v>245</v>
      </c>
      <c r="F110" s="34">
        <v>1</v>
      </c>
      <c r="G110" s="15"/>
      <c r="H110" s="15"/>
      <c r="I110" s="15"/>
      <c r="J110" s="15"/>
    </row>
    <row r="111" spans="2:13" ht="28.5" customHeight="1">
      <c r="B111" s="13">
        <v>19</v>
      </c>
      <c r="C111" s="65">
        <v>8715202</v>
      </c>
      <c r="D111" s="66" t="s">
        <v>301</v>
      </c>
      <c r="E111" s="16" t="s">
        <v>245</v>
      </c>
      <c r="F111" s="34">
        <v>1</v>
      </c>
      <c r="G111" s="15"/>
      <c r="H111" s="15"/>
      <c r="I111" s="15"/>
      <c r="J111" s="15"/>
    </row>
    <row r="112" spans="2:13" ht="23.25" customHeight="1">
      <c r="B112" s="13">
        <v>20</v>
      </c>
      <c r="C112" s="65">
        <v>8715202</v>
      </c>
      <c r="D112" s="66" t="s">
        <v>302</v>
      </c>
      <c r="E112" s="16" t="s">
        <v>245</v>
      </c>
      <c r="F112" s="34">
        <v>1</v>
      </c>
      <c r="G112" s="15"/>
      <c r="H112" s="15"/>
      <c r="I112" s="15"/>
      <c r="J112" s="15"/>
    </row>
    <row r="113" spans="2:13" ht="43.5" customHeight="1">
      <c r="B113" s="13">
        <v>21</v>
      </c>
      <c r="C113" s="65">
        <v>8715202</v>
      </c>
      <c r="D113" s="19" t="s">
        <v>303</v>
      </c>
      <c r="E113" s="16" t="s">
        <v>245</v>
      </c>
      <c r="F113" s="34">
        <v>1</v>
      </c>
      <c r="G113" s="15"/>
      <c r="H113" s="15"/>
      <c r="I113" s="15"/>
      <c r="J113" s="15"/>
    </row>
    <row r="114" spans="2:13" ht="43.5" customHeight="1">
      <c r="B114" s="13">
        <v>22</v>
      </c>
      <c r="C114" s="65">
        <v>8715202</v>
      </c>
      <c r="D114" s="19" t="s">
        <v>304</v>
      </c>
      <c r="E114" s="16" t="s">
        <v>245</v>
      </c>
      <c r="F114" s="34">
        <v>1</v>
      </c>
      <c r="G114" s="15"/>
      <c r="H114" s="15"/>
      <c r="I114" s="15"/>
      <c r="J114" s="15"/>
    </row>
    <row r="115" spans="2:13" ht="24" customHeight="1">
      <c r="B115" s="13">
        <v>23</v>
      </c>
      <c r="C115" s="13">
        <v>8715202</v>
      </c>
      <c r="D115" s="56" t="s">
        <v>305</v>
      </c>
      <c r="E115" s="15" t="s">
        <v>245</v>
      </c>
      <c r="F115" s="34">
        <v>1</v>
      </c>
      <c r="G115" s="75"/>
      <c r="H115" s="75"/>
      <c r="I115" s="15"/>
      <c r="J115" s="15"/>
    </row>
    <row r="116" spans="2:13" ht="24" customHeight="1">
      <c r="B116" s="13">
        <v>24</v>
      </c>
      <c r="C116" s="13">
        <v>8715202</v>
      </c>
      <c r="D116" s="56" t="s">
        <v>306</v>
      </c>
      <c r="E116" s="15" t="s">
        <v>245</v>
      </c>
      <c r="F116" s="34">
        <v>1</v>
      </c>
      <c r="G116" s="75"/>
      <c r="H116" s="75"/>
      <c r="I116" s="15"/>
      <c r="J116" s="15"/>
      <c r="M116" s="100"/>
    </row>
    <row r="117" spans="2:13" ht="24" customHeight="1">
      <c r="B117" s="13">
        <v>25</v>
      </c>
      <c r="C117" s="13">
        <v>8715202</v>
      </c>
      <c r="D117" s="56" t="s">
        <v>307</v>
      </c>
      <c r="E117" s="15" t="s">
        <v>245</v>
      </c>
      <c r="F117" s="34">
        <v>1</v>
      </c>
      <c r="G117" s="75"/>
      <c r="H117" s="75"/>
      <c r="I117" s="15"/>
      <c r="J117" s="15"/>
    </row>
    <row r="118" spans="2:13" ht="24" customHeight="1">
      <c r="B118" s="13">
        <v>26</v>
      </c>
      <c r="C118" s="13">
        <v>8715202</v>
      </c>
      <c r="D118" s="56" t="s">
        <v>308</v>
      </c>
      <c r="E118" s="15" t="s">
        <v>245</v>
      </c>
      <c r="F118" s="34">
        <v>1</v>
      </c>
      <c r="G118" s="75"/>
      <c r="H118" s="75"/>
      <c r="I118" s="15"/>
      <c r="J118" s="15"/>
    </row>
    <row r="119" spans="2:13" ht="24" customHeight="1">
      <c r="B119" s="13">
        <v>27</v>
      </c>
      <c r="C119" s="13">
        <v>8715202</v>
      </c>
      <c r="D119" s="56" t="s">
        <v>309</v>
      </c>
      <c r="E119" s="15" t="s">
        <v>245</v>
      </c>
      <c r="F119" s="34">
        <v>1</v>
      </c>
      <c r="G119" s="75"/>
      <c r="H119" s="75"/>
      <c r="I119" s="15"/>
      <c r="J119" s="15"/>
    </row>
    <row r="123" spans="2:13" ht="24" customHeight="1">
      <c r="B123" s="186" t="s">
        <v>0</v>
      </c>
      <c r="C123" s="187"/>
      <c r="D123" s="187"/>
      <c r="E123" s="187"/>
      <c r="F123" s="24"/>
      <c r="G123" s="24"/>
      <c r="H123" s="24"/>
      <c r="I123" s="24"/>
      <c r="J123" s="25"/>
    </row>
    <row r="124" spans="2:13" ht="18" customHeight="1">
      <c r="B124" s="188" t="s">
        <v>178</v>
      </c>
      <c r="C124" s="189"/>
      <c r="D124" s="189"/>
      <c r="E124" s="189"/>
      <c r="F124" s="31"/>
      <c r="G124" s="31"/>
      <c r="H124" s="31"/>
      <c r="I124" s="31"/>
      <c r="J124" s="32"/>
    </row>
    <row r="125" spans="2:13" ht="24" customHeight="1">
      <c r="B125" s="204" t="s">
        <v>3</v>
      </c>
      <c r="C125" s="204"/>
      <c r="D125" s="204"/>
      <c r="E125" s="204"/>
      <c r="F125" s="41" t="s">
        <v>4</v>
      </c>
      <c r="G125" s="41"/>
      <c r="H125" s="41"/>
      <c r="I125" s="41"/>
      <c r="J125" s="42"/>
    </row>
    <row r="126" spans="2:13" ht="24" customHeight="1">
      <c r="B126" s="199" t="s">
        <v>241</v>
      </c>
      <c r="C126" s="199"/>
      <c r="D126" s="199"/>
      <c r="E126" s="199"/>
      <c r="F126" s="44" t="s">
        <v>242</v>
      </c>
      <c r="G126" s="44"/>
      <c r="H126" s="44"/>
      <c r="I126" s="44"/>
      <c r="J126" s="45"/>
    </row>
    <row r="127" spans="2:13" ht="24" customHeight="1">
      <c r="B127" s="33" t="s">
        <v>7</v>
      </c>
      <c r="C127" s="33" t="s">
        <v>8</v>
      </c>
      <c r="D127" s="33" t="s">
        <v>9</v>
      </c>
      <c r="E127" s="33" t="s">
        <v>10</v>
      </c>
      <c r="F127" s="11" t="s">
        <v>429</v>
      </c>
      <c r="G127" s="11" t="s">
        <v>430</v>
      </c>
      <c r="H127" s="11" t="s">
        <v>431</v>
      </c>
      <c r="I127" s="11" t="s">
        <v>432</v>
      </c>
      <c r="J127" s="11" t="s">
        <v>433</v>
      </c>
    </row>
    <row r="128" spans="2:13" ht="83.25" customHeight="1">
      <c r="B128" s="65">
        <v>1</v>
      </c>
      <c r="C128" s="13">
        <v>8715202</v>
      </c>
      <c r="D128" s="66" t="s">
        <v>310</v>
      </c>
      <c r="E128" s="16" t="s">
        <v>245</v>
      </c>
      <c r="F128" s="18">
        <v>1</v>
      </c>
      <c r="G128" s="16"/>
      <c r="H128" s="16"/>
      <c r="I128" s="15"/>
      <c r="J128" s="15"/>
    </row>
    <row r="129" spans="2:10" ht="64.5" customHeight="1">
      <c r="B129" s="65">
        <v>2</v>
      </c>
      <c r="C129" s="13">
        <v>8715202</v>
      </c>
      <c r="D129" s="66" t="s">
        <v>311</v>
      </c>
      <c r="E129" s="16" t="s">
        <v>245</v>
      </c>
      <c r="F129" s="18">
        <v>1</v>
      </c>
      <c r="G129" s="16"/>
      <c r="H129" s="16"/>
      <c r="I129" s="15"/>
      <c r="J129" s="15"/>
    </row>
    <row r="133" spans="2:10" ht="18.75" customHeight="1">
      <c r="B133" s="35" t="s">
        <v>0</v>
      </c>
      <c r="C133" s="36"/>
      <c r="D133" s="36"/>
      <c r="E133" s="36"/>
      <c r="F133" s="24"/>
      <c r="G133" s="24"/>
      <c r="H133" s="24"/>
      <c r="I133" s="24"/>
      <c r="J133" s="25"/>
    </row>
    <row r="134" spans="2:10" ht="18.75" customHeight="1">
      <c r="B134" s="68" t="s">
        <v>182</v>
      </c>
      <c r="C134" s="69"/>
      <c r="D134" s="69"/>
      <c r="E134" s="69"/>
      <c r="F134" s="31"/>
      <c r="G134" s="31"/>
      <c r="H134" s="31"/>
      <c r="I134" s="31"/>
      <c r="J134" s="32"/>
    </row>
    <row r="135" spans="2:10" ht="24" customHeight="1">
      <c r="B135" s="204" t="s">
        <v>3</v>
      </c>
      <c r="C135" s="204"/>
      <c r="D135" s="204"/>
      <c r="E135" s="204"/>
      <c r="F135" s="41" t="s">
        <v>4</v>
      </c>
      <c r="G135" s="41"/>
      <c r="H135" s="41"/>
      <c r="I135" s="41"/>
      <c r="J135" s="42"/>
    </row>
    <row r="136" spans="2:10" ht="24" customHeight="1">
      <c r="B136" s="199" t="s">
        <v>241</v>
      </c>
      <c r="C136" s="199"/>
      <c r="D136" s="199"/>
      <c r="E136" s="199"/>
      <c r="F136" s="44" t="s">
        <v>242</v>
      </c>
      <c r="G136" s="44"/>
      <c r="H136" s="44"/>
      <c r="I136" s="44"/>
      <c r="J136" s="45"/>
    </row>
    <row r="137" spans="2:10" ht="24" customHeight="1">
      <c r="B137" s="33" t="s">
        <v>7</v>
      </c>
      <c r="C137" s="33" t="s">
        <v>8</v>
      </c>
      <c r="D137" s="33" t="s">
        <v>9</v>
      </c>
      <c r="E137" s="33" t="s">
        <v>10</v>
      </c>
      <c r="F137" s="11" t="s">
        <v>429</v>
      </c>
      <c r="G137" s="11" t="s">
        <v>430</v>
      </c>
      <c r="H137" s="11" t="s">
        <v>431</v>
      </c>
      <c r="I137" s="11" t="s">
        <v>432</v>
      </c>
      <c r="J137" s="11" t="s">
        <v>433</v>
      </c>
    </row>
    <row r="138" spans="2:10" ht="71.45" customHeight="1">
      <c r="B138" s="13">
        <v>1</v>
      </c>
      <c r="C138" s="13">
        <v>8715202</v>
      </c>
      <c r="D138" s="66" t="s">
        <v>312</v>
      </c>
      <c r="E138" s="15" t="s">
        <v>245</v>
      </c>
      <c r="F138" s="34">
        <v>1</v>
      </c>
      <c r="G138" s="16">
        <v>72154300</v>
      </c>
      <c r="H138" s="16"/>
      <c r="I138" s="15" t="s">
        <v>246</v>
      </c>
      <c r="J138" s="15" t="s">
        <v>246</v>
      </c>
    </row>
    <row r="142" spans="2:10" ht="18" customHeight="1">
      <c r="B142" s="186" t="s">
        <v>0</v>
      </c>
      <c r="C142" s="187"/>
      <c r="D142" s="187"/>
      <c r="E142" s="187"/>
      <c r="F142" s="24"/>
      <c r="G142" s="24"/>
      <c r="H142" s="24"/>
      <c r="I142" s="24"/>
      <c r="J142" s="25"/>
    </row>
    <row r="143" spans="2:10" ht="18" customHeight="1">
      <c r="B143" s="26" t="s">
        <v>313</v>
      </c>
      <c r="C143" s="73"/>
      <c r="D143" s="73"/>
      <c r="E143" s="73"/>
      <c r="F143" s="28"/>
      <c r="G143" s="28"/>
      <c r="H143" s="28"/>
      <c r="I143" s="28"/>
      <c r="J143" s="29"/>
    </row>
    <row r="144" spans="2:10" ht="18" customHeight="1">
      <c r="B144" s="205" t="s">
        <v>194</v>
      </c>
      <c r="C144" s="206"/>
      <c r="D144" s="206"/>
      <c r="E144" s="206"/>
      <c r="F144" s="28"/>
      <c r="G144" s="28"/>
      <c r="H144" s="28"/>
      <c r="I144" s="28"/>
      <c r="J144" s="29"/>
    </row>
    <row r="145" spans="2:10" ht="24" customHeight="1">
      <c r="B145" s="199" t="s">
        <v>3</v>
      </c>
      <c r="C145" s="199"/>
      <c r="D145" s="199"/>
      <c r="E145" s="199"/>
      <c r="F145" s="41" t="s">
        <v>4</v>
      </c>
      <c r="G145" s="41"/>
      <c r="H145" s="41"/>
      <c r="I145" s="41"/>
      <c r="J145" s="42"/>
    </row>
    <row r="146" spans="2:10" ht="24" customHeight="1">
      <c r="B146" s="199" t="s">
        <v>241</v>
      </c>
      <c r="C146" s="199"/>
      <c r="D146" s="199"/>
      <c r="E146" s="199"/>
      <c r="F146" s="44" t="s">
        <v>242</v>
      </c>
      <c r="G146" s="44"/>
      <c r="H146" s="44"/>
      <c r="I146" s="44"/>
      <c r="J146" s="45"/>
    </row>
    <row r="147" spans="2:10" ht="24" customHeight="1">
      <c r="B147" s="11" t="s">
        <v>7</v>
      </c>
      <c r="C147" s="11" t="s">
        <v>8</v>
      </c>
      <c r="D147" s="11" t="s">
        <v>9</v>
      </c>
      <c r="E147" s="11" t="s">
        <v>10</v>
      </c>
      <c r="F147" s="11" t="s">
        <v>429</v>
      </c>
      <c r="G147" s="11" t="s">
        <v>430</v>
      </c>
      <c r="H147" s="11" t="s">
        <v>431</v>
      </c>
      <c r="I147" s="11" t="s">
        <v>432</v>
      </c>
      <c r="J147" s="11" t="s">
        <v>433</v>
      </c>
    </row>
    <row r="148" spans="2:10" ht="29.25" customHeight="1">
      <c r="B148" s="13">
        <v>1</v>
      </c>
      <c r="C148" s="13">
        <v>8715606</v>
      </c>
      <c r="D148" s="66" t="s">
        <v>314</v>
      </c>
      <c r="E148" s="16" t="s">
        <v>245</v>
      </c>
      <c r="F148" s="34">
        <v>1</v>
      </c>
      <c r="G148" s="15"/>
      <c r="H148" s="15"/>
      <c r="I148" s="15"/>
      <c r="J148" s="15"/>
    </row>
    <row r="149" spans="2:10" ht="42.75" customHeight="1">
      <c r="B149" s="13">
        <v>2</v>
      </c>
      <c r="C149" s="13">
        <v>8715606</v>
      </c>
      <c r="D149" s="66" t="s">
        <v>315</v>
      </c>
      <c r="E149" s="16" t="s">
        <v>245</v>
      </c>
      <c r="F149" s="34">
        <v>1</v>
      </c>
      <c r="G149" s="15"/>
      <c r="H149" s="15"/>
      <c r="I149" s="15"/>
      <c r="J149" s="15"/>
    </row>
    <row r="150" spans="2:10" ht="29.25" customHeight="1">
      <c r="B150" s="13">
        <v>3</v>
      </c>
      <c r="C150" s="13">
        <v>8715606</v>
      </c>
      <c r="D150" s="66" t="s">
        <v>316</v>
      </c>
      <c r="E150" s="16" t="s">
        <v>245</v>
      </c>
      <c r="F150" s="34">
        <v>1</v>
      </c>
      <c r="G150" s="15"/>
      <c r="H150" s="15"/>
      <c r="I150" s="15"/>
      <c r="J150" s="15"/>
    </row>
    <row r="151" spans="2:10" ht="29.25" customHeight="1">
      <c r="B151" s="13">
        <v>4</v>
      </c>
      <c r="C151" s="13">
        <v>8715606</v>
      </c>
      <c r="D151" s="66" t="s">
        <v>317</v>
      </c>
      <c r="E151" s="16" t="s">
        <v>245</v>
      </c>
      <c r="F151" s="34">
        <v>1</v>
      </c>
      <c r="G151" s="15"/>
      <c r="H151" s="15"/>
      <c r="I151" s="15"/>
      <c r="J151" s="15"/>
    </row>
    <row r="152" spans="2:10" ht="29.25" customHeight="1">
      <c r="B152" s="13">
        <v>5</v>
      </c>
      <c r="C152" s="13">
        <v>8715606</v>
      </c>
      <c r="D152" s="66" t="s">
        <v>318</v>
      </c>
      <c r="E152" s="16" t="s">
        <v>245</v>
      </c>
      <c r="F152" s="34">
        <v>1</v>
      </c>
      <c r="G152" s="15"/>
      <c r="H152" s="15"/>
      <c r="I152" s="15"/>
      <c r="J152" s="15"/>
    </row>
    <row r="153" spans="2:10" ht="29.25" customHeight="1">
      <c r="B153" s="13">
        <v>6</v>
      </c>
      <c r="C153" s="13">
        <v>8715606</v>
      </c>
      <c r="D153" s="66" t="s">
        <v>319</v>
      </c>
      <c r="E153" s="16" t="s">
        <v>245</v>
      </c>
      <c r="F153" s="34">
        <v>1</v>
      </c>
      <c r="G153" s="15"/>
      <c r="H153" s="15"/>
      <c r="I153" s="15"/>
      <c r="J153" s="15"/>
    </row>
    <row r="154" spans="2:10" ht="29.25" customHeight="1">
      <c r="B154" s="13">
        <v>7</v>
      </c>
      <c r="C154" s="13">
        <v>8715606</v>
      </c>
      <c r="D154" s="66" t="s">
        <v>320</v>
      </c>
      <c r="E154" s="16" t="s">
        <v>245</v>
      </c>
      <c r="F154" s="34">
        <v>1</v>
      </c>
      <c r="G154" s="15"/>
      <c r="H154" s="15"/>
      <c r="I154" s="15"/>
      <c r="J154" s="15"/>
    </row>
    <row r="155" spans="2:10" ht="29.25" customHeight="1">
      <c r="B155" s="13">
        <v>8</v>
      </c>
      <c r="C155" s="13">
        <v>8715606</v>
      </c>
      <c r="D155" s="66" t="s">
        <v>321</v>
      </c>
      <c r="E155" s="16" t="s">
        <v>245</v>
      </c>
      <c r="F155" s="34">
        <v>1</v>
      </c>
      <c r="G155" s="15"/>
      <c r="H155" s="15"/>
      <c r="I155" s="15"/>
      <c r="J155" s="15"/>
    </row>
    <row r="156" spans="2:10" ht="29.25" customHeight="1">
      <c r="B156" s="13">
        <v>9</v>
      </c>
      <c r="C156" s="13">
        <v>8715606</v>
      </c>
      <c r="D156" s="66" t="s">
        <v>322</v>
      </c>
      <c r="E156" s="16" t="s">
        <v>245</v>
      </c>
      <c r="F156" s="34">
        <v>1</v>
      </c>
      <c r="G156" s="15"/>
      <c r="H156" s="15"/>
      <c r="I156" s="15"/>
      <c r="J156" s="15"/>
    </row>
    <row r="157" spans="2:10" ht="29.25" customHeight="1">
      <c r="B157" s="13">
        <v>10</v>
      </c>
      <c r="C157" s="13">
        <v>8715606</v>
      </c>
      <c r="D157" s="66" t="s">
        <v>323</v>
      </c>
      <c r="E157" s="16" t="s">
        <v>245</v>
      </c>
      <c r="F157" s="34">
        <v>1</v>
      </c>
      <c r="G157" s="15"/>
      <c r="H157" s="15"/>
      <c r="I157" s="15"/>
      <c r="J157" s="15"/>
    </row>
    <row r="158" spans="2:10" ht="49.5" customHeight="1">
      <c r="B158" s="13">
        <v>11</v>
      </c>
      <c r="C158" s="13">
        <v>8715606</v>
      </c>
      <c r="D158" s="66" t="s">
        <v>324</v>
      </c>
      <c r="E158" s="16" t="s">
        <v>245</v>
      </c>
      <c r="F158" s="34">
        <v>1</v>
      </c>
      <c r="G158" s="15"/>
      <c r="H158" s="15"/>
      <c r="I158" s="15"/>
      <c r="J158" s="15"/>
    </row>
    <row r="159" spans="2:10" ht="49.5" customHeight="1">
      <c r="B159" s="13">
        <v>12</v>
      </c>
      <c r="C159" s="13">
        <v>8715606</v>
      </c>
      <c r="D159" s="66" t="s">
        <v>325</v>
      </c>
      <c r="E159" s="16" t="s">
        <v>245</v>
      </c>
      <c r="F159" s="34">
        <v>1</v>
      </c>
      <c r="G159" s="15"/>
      <c r="H159" s="15"/>
      <c r="I159" s="15"/>
      <c r="J159" s="15"/>
    </row>
    <row r="160" spans="2:10" ht="49.5" customHeight="1">
      <c r="B160" s="13">
        <v>13</v>
      </c>
      <c r="C160" s="13">
        <v>8715606</v>
      </c>
      <c r="D160" s="66" t="s">
        <v>326</v>
      </c>
      <c r="E160" s="16" t="s">
        <v>245</v>
      </c>
      <c r="F160" s="34">
        <v>1</v>
      </c>
      <c r="G160" s="15"/>
      <c r="H160" s="15"/>
      <c r="I160" s="15"/>
      <c r="J160" s="15"/>
    </row>
    <row r="161" spans="2:10" ht="30.75" customHeight="1">
      <c r="B161" s="13">
        <v>14</v>
      </c>
      <c r="C161" s="13">
        <v>8715606</v>
      </c>
      <c r="D161" s="66" t="s">
        <v>327</v>
      </c>
      <c r="E161" s="16" t="s">
        <v>245</v>
      </c>
      <c r="F161" s="34">
        <v>1</v>
      </c>
      <c r="G161" s="15"/>
      <c r="H161" s="15"/>
      <c r="I161" s="15"/>
      <c r="J161" s="15"/>
    </row>
    <row r="162" spans="2:10" ht="41.25" customHeight="1">
      <c r="B162" s="13">
        <v>15</v>
      </c>
      <c r="C162" s="13">
        <v>8715606</v>
      </c>
      <c r="D162" s="66" t="s">
        <v>328</v>
      </c>
      <c r="E162" s="16" t="s">
        <v>245</v>
      </c>
      <c r="F162" s="34">
        <v>1</v>
      </c>
      <c r="G162" s="15"/>
      <c r="H162" s="15"/>
      <c r="I162" s="15"/>
      <c r="J162" s="15"/>
    </row>
    <row r="163" spans="2:10" ht="33.75" customHeight="1">
      <c r="B163" s="13">
        <v>16</v>
      </c>
      <c r="C163" s="13">
        <v>8715606</v>
      </c>
      <c r="D163" s="14" t="s">
        <v>329</v>
      </c>
      <c r="E163" s="16" t="s">
        <v>245</v>
      </c>
      <c r="F163" s="34">
        <v>1</v>
      </c>
      <c r="G163" s="15"/>
      <c r="H163" s="15"/>
      <c r="I163" s="15"/>
      <c r="J163" s="15"/>
    </row>
    <row r="164" spans="2:10" ht="33.75" customHeight="1">
      <c r="B164" s="13">
        <v>17</v>
      </c>
      <c r="C164" s="13">
        <v>8715606</v>
      </c>
      <c r="D164" s="14" t="s">
        <v>330</v>
      </c>
      <c r="E164" s="16" t="s">
        <v>245</v>
      </c>
      <c r="F164" s="34">
        <v>1</v>
      </c>
      <c r="G164" s="15"/>
      <c r="H164" s="15"/>
      <c r="I164" s="15"/>
      <c r="J164" s="15"/>
    </row>
    <row r="165" spans="2:10" ht="33.75" customHeight="1">
      <c r="B165" s="13">
        <v>18</v>
      </c>
      <c r="C165" s="13">
        <v>8715606</v>
      </c>
      <c r="D165" s="14" t="s">
        <v>331</v>
      </c>
      <c r="E165" s="16" t="s">
        <v>245</v>
      </c>
      <c r="F165" s="34">
        <v>1</v>
      </c>
      <c r="G165" s="15"/>
      <c r="H165" s="15"/>
      <c r="I165" s="15"/>
      <c r="J165" s="15"/>
    </row>
    <row r="166" spans="2:10" ht="33.75" customHeight="1">
      <c r="B166" s="13">
        <v>19</v>
      </c>
      <c r="C166" s="13">
        <v>8715606</v>
      </c>
      <c r="D166" s="14" t="s">
        <v>332</v>
      </c>
      <c r="E166" s="16" t="s">
        <v>245</v>
      </c>
      <c r="F166" s="34">
        <v>1</v>
      </c>
      <c r="G166" s="15"/>
      <c r="H166" s="15"/>
      <c r="I166" s="15"/>
      <c r="J166" s="15"/>
    </row>
    <row r="167" spans="2:10" ht="43.5" customHeight="1">
      <c r="B167" s="13">
        <v>20</v>
      </c>
      <c r="C167" s="13">
        <v>8715606</v>
      </c>
      <c r="D167" s="14" t="s">
        <v>333</v>
      </c>
      <c r="E167" s="16" t="s">
        <v>245</v>
      </c>
      <c r="F167" s="34">
        <v>1</v>
      </c>
      <c r="G167" s="15"/>
      <c r="H167" s="15"/>
      <c r="I167" s="15"/>
      <c r="J167" s="15"/>
    </row>
    <row r="168" spans="2:10" ht="30.75" customHeight="1">
      <c r="B168" s="13">
        <v>21</v>
      </c>
      <c r="C168" s="13">
        <v>8715606</v>
      </c>
      <c r="D168" s="14" t="s">
        <v>334</v>
      </c>
      <c r="E168" s="16" t="s">
        <v>245</v>
      </c>
      <c r="F168" s="34">
        <v>1</v>
      </c>
      <c r="G168" s="15"/>
      <c r="H168" s="15"/>
      <c r="I168" s="15"/>
      <c r="J168" s="15"/>
    </row>
    <row r="169" spans="2:10" ht="30.75" customHeight="1">
      <c r="B169" s="13">
        <v>22</v>
      </c>
      <c r="C169" s="13">
        <v>8715606</v>
      </c>
      <c r="D169" s="14" t="s">
        <v>335</v>
      </c>
      <c r="E169" s="16" t="s">
        <v>245</v>
      </c>
      <c r="F169" s="34">
        <v>1</v>
      </c>
      <c r="G169" s="15"/>
      <c r="H169" s="15"/>
      <c r="I169" s="15"/>
      <c r="J169" s="15"/>
    </row>
    <row r="170" spans="2:10" ht="30.75" customHeight="1">
      <c r="B170" s="13">
        <v>23</v>
      </c>
      <c r="C170" s="13">
        <v>8715606</v>
      </c>
      <c r="D170" s="14" t="s">
        <v>308</v>
      </c>
      <c r="E170" s="16" t="s">
        <v>245</v>
      </c>
      <c r="F170" s="34">
        <v>1</v>
      </c>
      <c r="G170" s="15"/>
      <c r="H170" s="15"/>
      <c r="I170" s="15"/>
      <c r="J170" s="15"/>
    </row>
    <row r="171" spans="2:10" ht="58.5" customHeight="1">
      <c r="B171" s="13">
        <v>24</v>
      </c>
      <c r="C171" s="13">
        <v>8715606</v>
      </c>
      <c r="D171" s="47" t="s">
        <v>336</v>
      </c>
      <c r="E171" s="16" t="s">
        <v>245</v>
      </c>
      <c r="F171" s="34">
        <v>1</v>
      </c>
      <c r="G171" s="15"/>
      <c r="H171" s="15"/>
      <c r="I171" s="15"/>
      <c r="J171" s="15"/>
    </row>
    <row r="172" spans="2:10" ht="20.25" customHeight="1">
      <c r="B172" s="13">
        <v>25</v>
      </c>
      <c r="C172" s="13">
        <v>8715606</v>
      </c>
      <c r="D172" s="47" t="s">
        <v>337</v>
      </c>
      <c r="E172" s="16" t="s">
        <v>245</v>
      </c>
      <c r="F172" s="34">
        <v>1</v>
      </c>
      <c r="G172" s="15"/>
      <c r="H172" s="15"/>
      <c r="I172" s="15"/>
      <c r="J172" s="15"/>
    </row>
    <row r="173" spans="2:10" ht="20.25" customHeight="1">
      <c r="B173" s="13">
        <v>26</v>
      </c>
      <c r="C173" s="13">
        <v>8715606</v>
      </c>
      <c r="D173" s="47" t="s">
        <v>338</v>
      </c>
      <c r="E173" s="16" t="s">
        <v>245</v>
      </c>
      <c r="F173" s="34">
        <v>1</v>
      </c>
      <c r="G173" s="15"/>
      <c r="H173" s="15"/>
      <c r="I173" s="15"/>
      <c r="J173" s="15"/>
    </row>
    <row r="174" spans="2:10" ht="49.5" customHeight="1">
      <c r="B174" s="13">
        <v>27</v>
      </c>
      <c r="C174" s="13">
        <v>8715606</v>
      </c>
      <c r="D174" s="47" t="s">
        <v>339</v>
      </c>
      <c r="E174" s="16" t="s">
        <v>245</v>
      </c>
      <c r="F174" s="34">
        <v>1</v>
      </c>
      <c r="G174" s="15"/>
      <c r="H174" s="15"/>
      <c r="I174" s="15"/>
      <c r="J174" s="15"/>
    </row>
    <row r="178" spans="2:10" ht="15" customHeight="1">
      <c r="B178" s="207" t="s">
        <v>0</v>
      </c>
      <c r="C178" s="208"/>
      <c r="D178" s="208"/>
      <c r="E178" s="208"/>
      <c r="F178" s="61"/>
      <c r="G178" s="61"/>
      <c r="H178" s="61"/>
      <c r="I178" s="61"/>
      <c r="J178" s="62"/>
    </row>
    <row r="179" spans="2:10" ht="18" customHeight="1">
      <c r="B179" s="209" t="s">
        <v>223</v>
      </c>
      <c r="C179" s="210"/>
      <c r="D179" s="210"/>
      <c r="E179" s="210"/>
      <c r="F179" s="63"/>
      <c r="G179" s="63"/>
      <c r="H179" s="63"/>
      <c r="I179" s="63"/>
      <c r="J179" s="64"/>
    </row>
    <row r="180" spans="2:10" ht="24" customHeight="1">
      <c r="B180" s="204" t="s">
        <v>3</v>
      </c>
      <c r="C180" s="204"/>
      <c r="D180" s="204"/>
      <c r="E180" s="204"/>
      <c r="F180" s="41" t="s">
        <v>4</v>
      </c>
      <c r="G180" s="41"/>
      <c r="H180" s="41"/>
      <c r="I180" s="41"/>
      <c r="J180" s="42"/>
    </row>
    <row r="181" spans="2:10" ht="24" customHeight="1">
      <c r="B181" s="199" t="s">
        <v>241</v>
      </c>
      <c r="C181" s="199"/>
      <c r="D181" s="199"/>
      <c r="E181" s="199"/>
      <c r="F181" s="44" t="s">
        <v>242</v>
      </c>
      <c r="G181" s="44"/>
      <c r="H181" s="44"/>
      <c r="I181" s="44"/>
      <c r="J181" s="45"/>
    </row>
    <row r="182" spans="2:10" ht="24" customHeight="1">
      <c r="B182" s="11" t="s">
        <v>7</v>
      </c>
      <c r="C182" s="11" t="s">
        <v>8</v>
      </c>
      <c r="D182" s="11" t="s">
        <v>9</v>
      </c>
      <c r="E182" s="11" t="s">
        <v>10</v>
      </c>
      <c r="F182" s="11" t="s">
        <v>429</v>
      </c>
      <c r="G182" s="11" t="s">
        <v>430</v>
      </c>
      <c r="H182" s="11" t="s">
        <v>431</v>
      </c>
      <c r="I182" s="11" t="s">
        <v>432</v>
      </c>
      <c r="J182" s="11" t="s">
        <v>433</v>
      </c>
    </row>
    <row r="183" spans="2:10" ht="32.25" customHeight="1">
      <c r="B183" s="13">
        <v>1</v>
      </c>
      <c r="C183" s="13">
        <v>8715606</v>
      </c>
      <c r="D183" s="14" t="s">
        <v>340</v>
      </c>
      <c r="E183" s="15" t="s">
        <v>245</v>
      </c>
      <c r="F183" s="18">
        <v>1</v>
      </c>
      <c r="G183" s="75"/>
      <c r="H183" s="75"/>
      <c r="I183" s="15"/>
      <c r="J183" s="15"/>
    </row>
    <row r="184" spans="2:10" ht="32.25" customHeight="1">
      <c r="B184" s="13">
        <v>2</v>
      </c>
      <c r="C184" s="13">
        <v>8715606</v>
      </c>
      <c r="D184" s="14" t="s">
        <v>341</v>
      </c>
      <c r="E184" s="15" t="s">
        <v>245</v>
      </c>
      <c r="F184" s="18">
        <v>1</v>
      </c>
      <c r="G184" s="75"/>
      <c r="H184" s="75"/>
      <c r="I184" s="15"/>
      <c r="J184" s="15"/>
    </row>
    <row r="185" spans="2:10" ht="32.25" customHeight="1">
      <c r="B185" s="13">
        <v>3</v>
      </c>
      <c r="C185" s="13">
        <v>8715606</v>
      </c>
      <c r="D185" s="14" t="s">
        <v>329</v>
      </c>
      <c r="E185" s="15" t="s">
        <v>245</v>
      </c>
      <c r="F185" s="18">
        <v>1</v>
      </c>
      <c r="G185" s="75"/>
      <c r="H185" s="75"/>
      <c r="I185" s="15"/>
      <c r="J185" s="15"/>
    </row>
    <row r="186" spans="2:10" ht="32.25" customHeight="1">
      <c r="B186" s="13">
        <v>4</v>
      </c>
      <c r="C186" s="13">
        <v>8715606</v>
      </c>
      <c r="D186" s="14" t="s">
        <v>308</v>
      </c>
      <c r="E186" s="15" t="s">
        <v>245</v>
      </c>
      <c r="F186" s="18">
        <v>1</v>
      </c>
      <c r="G186" s="75"/>
      <c r="H186" s="75"/>
      <c r="I186" s="15"/>
      <c r="J186" s="15"/>
    </row>
    <row r="190" spans="2:10" ht="16.350000000000001" customHeight="1">
      <c r="B190" s="186" t="s">
        <v>0</v>
      </c>
      <c r="C190" s="187"/>
      <c r="D190" s="187"/>
      <c r="E190" s="187"/>
      <c r="F190" s="24"/>
      <c r="G190" s="24"/>
      <c r="H190" s="24"/>
      <c r="I190" s="24"/>
      <c r="J190" s="25"/>
    </row>
    <row r="191" spans="2:10" ht="16.350000000000001" customHeight="1">
      <c r="B191" s="188" t="s">
        <v>218</v>
      </c>
      <c r="C191" s="189"/>
      <c r="D191" s="189"/>
      <c r="E191" s="189"/>
      <c r="F191" s="31"/>
      <c r="G191" s="31"/>
      <c r="H191" s="31"/>
      <c r="I191" s="31"/>
      <c r="J191" s="32"/>
    </row>
    <row r="192" spans="2:10" ht="24" customHeight="1">
      <c r="B192" s="204" t="s">
        <v>3</v>
      </c>
      <c r="C192" s="204"/>
      <c r="D192" s="204"/>
      <c r="E192" s="204"/>
      <c r="F192" s="41" t="s">
        <v>4</v>
      </c>
      <c r="G192" s="41"/>
      <c r="H192" s="41"/>
      <c r="I192" s="41"/>
      <c r="J192" s="42"/>
    </row>
    <row r="193" spans="2:10" ht="24" customHeight="1">
      <c r="B193" s="199" t="s">
        <v>241</v>
      </c>
      <c r="C193" s="199"/>
      <c r="D193" s="199"/>
      <c r="E193" s="199"/>
      <c r="F193" s="44" t="s">
        <v>242</v>
      </c>
      <c r="G193" s="44"/>
      <c r="H193" s="44"/>
      <c r="I193" s="44"/>
      <c r="J193" s="45"/>
    </row>
    <row r="194" spans="2:10" ht="24" customHeight="1">
      <c r="B194" s="11" t="s">
        <v>7</v>
      </c>
      <c r="C194" s="11" t="s">
        <v>8</v>
      </c>
      <c r="D194" s="11" t="s">
        <v>9</v>
      </c>
      <c r="E194" s="11" t="s">
        <v>10</v>
      </c>
      <c r="F194" s="11" t="s">
        <v>429</v>
      </c>
      <c r="G194" s="11" t="s">
        <v>430</v>
      </c>
      <c r="H194" s="11" t="s">
        <v>431</v>
      </c>
      <c r="I194" s="11" t="s">
        <v>432</v>
      </c>
      <c r="J194" s="11" t="s">
        <v>433</v>
      </c>
    </row>
    <row r="195" spans="2:10" ht="24" customHeight="1">
      <c r="B195" s="13">
        <v>1</v>
      </c>
      <c r="C195" s="13">
        <v>8715606</v>
      </c>
      <c r="D195" s="66" t="s">
        <v>342</v>
      </c>
      <c r="E195" s="15" t="s">
        <v>245</v>
      </c>
      <c r="F195" s="34">
        <v>1</v>
      </c>
      <c r="G195" s="75"/>
      <c r="H195" s="75"/>
      <c r="I195" s="15"/>
      <c r="J195" s="15"/>
    </row>
    <row r="196" spans="2:10" ht="24" customHeight="1">
      <c r="B196" s="13">
        <v>2</v>
      </c>
      <c r="C196" s="13">
        <v>8715606</v>
      </c>
      <c r="D196" s="66" t="s">
        <v>343</v>
      </c>
      <c r="E196" s="15" t="s">
        <v>245</v>
      </c>
      <c r="F196" s="34">
        <v>1</v>
      </c>
      <c r="G196" s="75"/>
      <c r="H196" s="75"/>
      <c r="I196" s="15"/>
      <c r="J196" s="15"/>
    </row>
    <row r="197" spans="2:10" ht="24" customHeight="1">
      <c r="B197" s="13">
        <v>3</v>
      </c>
      <c r="C197" s="13">
        <v>8715606</v>
      </c>
      <c r="D197" s="66" t="s">
        <v>344</v>
      </c>
      <c r="E197" s="15" t="s">
        <v>245</v>
      </c>
      <c r="F197" s="34">
        <v>1</v>
      </c>
      <c r="G197" s="75"/>
      <c r="H197" s="75"/>
      <c r="I197" s="15"/>
      <c r="J197" s="15"/>
    </row>
    <row r="198" spans="2:10" ht="30.75" customHeight="1">
      <c r="B198" s="13">
        <v>4</v>
      </c>
      <c r="C198" s="13">
        <v>8715606</v>
      </c>
      <c r="D198" s="66" t="s">
        <v>345</v>
      </c>
      <c r="E198" s="15" t="s">
        <v>245</v>
      </c>
      <c r="F198" s="34">
        <v>1</v>
      </c>
      <c r="G198" s="75"/>
      <c r="H198" s="75"/>
      <c r="I198" s="15"/>
      <c r="J198" s="15"/>
    </row>
    <row r="199" spans="2:10" ht="41.25" customHeight="1">
      <c r="B199" s="13">
        <v>5</v>
      </c>
      <c r="C199" s="13">
        <v>8715606</v>
      </c>
      <c r="D199" s="76" t="s">
        <v>346</v>
      </c>
      <c r="E199" s="15" t="s">
        <v>245</v>
      </c>
      <c r="F199" s="34">
        <v>1</v>
      </c>
      <c r="G199" s="75"/>
      <c r="H199" s="75"/>
      <c r="I199" s="15"/>
      <c r="J199" s="15"/>
    </row>
    <row r="202" spans="2:10" ht="24" customHeight="1">
      <c r="B202" s="186" t="s">
        <v>0</v>
      </c>
      <c r="C202" s="187"/>
      <c r="D202" s="187"/>
      <c r="E202" s="187"/>
      <c r="F202" s="24"/>
      <c r="G202" s="24"/>
      <c r="H202" s="24"/>
      <c r="I202" s="24"/>
      <c r="J202" s="25"/>
    </row>
    <row r="203" spans="2:10" ht="24" customHeight="1">
      <c r="B203" s="188" t="s">
        <v>229</v>
      </c>
      <c r="C203" s="189"/>
      <c r="D203" s="189"/>
      <c r="E203" s="189"/>
      <c r="F203" s="31"/>
      <c r="G203" s="31"/>
      <c r="H203" s="31"/>
      <c r="I203" s="31"/>
      <c r="J203" s="32"/>
    </row>
    <row r="204" spans="2:10" ht="24" customHeight="1">
      <c r="B204" s="204" t="s">
        <v>3</v>
      </c>
      <c r="C204" s="204"/>
      <c r="D204" s="204"/>
      <c r="E204" s="204"/>
      <c r="F204" s="41" t="s">
        <v>4</v>
      </c>
      <c r="G204" s="41"/>
      <c r="H204" s="41"/>
      <c r="I204" s="41"/>
      <c r="J204" s="42"/>
    </row>
    <row r="205" spans="2:10" ht="24" customHeight="1">
      <c r="B205" s="199" t="s">
        <v>241</v>
      </c>
      <c r="C205" s="199"/>
      <c r="D205" s="199"/>
      <c r="E205" s="199"/>
      <c r="F205" s="44" t="s">
        <v>242</v>
      </c>
      <c r="G205" s="44"/>
      <c r="H205" s="44"/>
      <c r="I205" s="44"/>
      <c r="J205" s="45"/>
    </row>
    <row r="206" spans="2:10" ht="24" customHeight="1">
      <c r="B206" s="11" t="s">
        <v>7</v>
      </c>
      <c r="C206" s="11" t="s">
        <v>8</v>
      </c>
      <c r="D206" s="11" t="s">
        <v>9</v>
      </c>
      <c r="E206" s="11" t="s">
        <v>10</v>
      </c>
      <c r="F206" s="11" t="s">
        <v>429</v>
      </c>
      <c r="G206" s="11" t="s">
        <v>430</v>
      </c>
      <c r="H206" s="11" t="s">
        <v>431</v>
      </c>
      <c r="I206" s="11" t="s">
        <v>432</v>
      </c>
      <c r="J206" s="11" t="s">
        <v>433</v>
      </c>
    </row>
    <row r="207" spans="2:10" ht="36" customHeight="1">
      <c r="B207" s="13">
        <v>1</v>
      </c>
      <c r="C207" s="13">
        <v>8715699</v>
      </c>
      <c r="D207" s="66" t="s">
        <v>347</v>
      </c>
      <c r="E207" s="15" t="s">
        <v>245</v>
      </c>
      <c r="F207" s="34">
        <v>1</v>
      </c>
      <c r="G207" s="15"/>
      <c r="H207" s="15"/>
      <c r="I207" s="15"/>
      <c r="J207" s="15"/>
    </row>
    <row r="208" spans="2:10" ht="75" customHeight="1">
      <c r="B208" s="13">
        <v>2</v>
      </c>
      <c r="C208" s="13">
        <v>8715699</v>
      </c>
      <c r="D208" s="66" t="s">
        <v>348</v>
      </c>
      <c r="E208" s="15" t="s">
        <v>245</v>
      </c>
      <c r="F208" s="34">
        <v>1</v>
      </c>
      <c r="G208" s="15"/>
      <c r="H208" s="15"/>
      <c r="I208" s="15"/>
      <c r="J208" s="15"/>
    </row>
    <row r="212" spans="2:10" ht="24" customHeight="1">
      <c r="B212" s="186" t="s">
        <v>0</v>
      </c>
      <c r="C212" s="187"/>
      <c r="D212" s="187"/>
      <c r="E212" s="187"/>
      <c r="F212" s="24"/>
      <c r="G212" s="24"/>
      <c r="H212" s="24"/>
      <c r="I212" s="24"/>
      <c r="J212" s="25"/>
    </row>
    <row r="213" spans="2:10" ht="24" customHeight="1">
      <c r="B213" s="188" t="s">
        <v>349</v>
      </c>
      <c r="C213" s="189"/>
      <c r="D213" s="189"/>
      <c r="E213" s="189"/>
      <c r="F213" s="31"/>
      <c r="G213" s="31"/>
      <c r="H213" s="31"/>
      <c r="I213" s="31"/>
      <c r="J213" s="32"/>
    </row>
    <row r="214" spans="2:10" ht="24" customHeight="1">
      <c r="B214" s="204" t="s">
        <v>3</v>
      </c>
      <c r="C214" s="204"/>
      <c r="D214" s="204"/>
      <c r="E214" s="204"/>
      <c r="F214" s="41" t="s">
        <v>4</v>
      </c>
      <c r="G214" s="41"/>
      <c r="H214" s="41"/>
      <c r="I214" s="41"/>
      <c r="J214" s="42"/>
    </row>
    <row r="215" spans="2:10" ht="24" customHeight="1">
      <c r="B215" s="199" t="s">
        <v>241</v>
      </c>
      <c r="C215" s="199"/>
      <c r="D215" s="199"/>
      <c r="E215" s="199"/>
      <c r="F215" s="44" t="s">
        <v>242</v>
      </c>
      <c r="G215" s="44"/>
      <c r="H215" s="44"/>
      <c r="I215" s="44"/>
      <c r="J215" s="45"/>
    </row>
    <row r="216" spans="2:10" ht="24" customHeight="1">
      <c r="B216" s="11" t="s">
        <v>7</v>
      </c>
      <c r="C216" s="11" t="s">
        <v>8</v>
      </c>
      <c r="D216" s="11" t="s">
        <v>9</v>
      </c>
      <c r="E216" s="11" t="s">
        <v>10</v>
      </c>
      <c r="F216" s="11" t="s">
        <v>429</v>
      </c>
      <c r="G216" s="11" t="s">
        <v>430</v>
      </c>
      <c r="H216" s="11" t="s">
        <v>431</v>
      </c>
      <c r="I216" s="11" t="s">
        <v>432</v>
      </c>
      <c r="J216" s="11" t="s">
        <v>433</v>
      </c>
    </row>
    <row r="217" spans="2:10" ht="61.5" customHeight="1">
      <c r="B217" s="13">
        <v>1</v>
      </c>
      <c r="C217" s="13">
        <v>8715699</v>
      </c>
      <c r="D217" s="66" t="s">
        <v>350</v>
      </c>
      <c r="E217" s="15" t="s">
        <v>245</v>
      </c>
      <c r="F217" s="18">
        <v>1</v>
      </c>
      <c r="G217" s="15"/>
      <c r="H217" s="15"/>
      <c r="I217" s="15"/>
      <c r="J217" s="15"/>
    </row>
    <row r="218" spans="2:10" ht="18.75" customHeight="1">
      <c r="B218" s="21"/>
      <c r="C218" s="21"/>
      <c r="D218" s="77"/>
      <c r="E218" s="78"/>
      <c r="F218" s="78"/>
      <c r="G218" s="78"/>
      <c r="H218" s="78"/>
      <c r="I218" s="78"/>
      <c r="J218" s="78"/>
    </row>
    <row r="221" spans="2:10" ht="17.45" customHeight="1">
      <c r="B221" s="186" t="s">
        <v>0</v>
      </c>
      <c r="C221" s="187"/>
      <c r="D221" s="187"/>
      <c r="E221" s="187"/>
      <c r="F221" s="24"/>
      <c r="G221" s="24"/>
      <c r="H221" s="24"/>
      <c r="I221" s="24"/>
      <c r="J221" s="25"/>
    </row>
    <row r="222" spans="2:10" ht="17.45" customHeight="1">
      <c r="B222" s="188" t="s">
        <v>351</v>
      </c>
      <c r="C222" s="189"/>
      <c r="D222" s="189"/>
      <c r="E222" s="189"/>
      <c r="F222" s="31"/>
      <c r="G222" s="31"/>
      <c r="H222" s="31"/>
      <c r="I222" s="31"/>
      <c r="J222" s="32"/>
    </row>
    <row r="223" spans="2:10" ht="24" customHeight="1">
      <c r="B223" s="204" t="s">
        <v>3</v>
      </c>
      <c r="C223" s="204"/>
      <c r="D223" s="204"/>
      <c r="E223" s="204"/>
      <c r="F223" s="41" t="s">
        <v>4</v>
      </c>
      <c r="G223" s="41"/>
      <c r="H223" s="41"/>
      <c r="I223" s="41"/>
      <c r="J223" s="42"/>
    </row>
    <row r="224" spans="2:10" ht="24" customHeight="1">
      <c r="B224" s="199" t="s">
        <v>241</v>
      </c>
      <c r="C224" s="199"/>
      <c r="D224" s="199"/>
      <c r="E224" s="199"/>
      <c r="F224" s="44" t="s">
        <v>242</v>
      </c>
      <c r="G224" s="44"/>
      <c r="H224" s="44"/>
      <c r="I224" s="44"/>
      <c r="J224" s="45"/>
    </row>
    <row r="225" spans="2:10" ht="24" customHeight="1">
      <c r="B225" s="51" t="s">
        <v>7</v>
      </c>
      <c r="C225" s="51" t="s">
        <v>8</v>
      </c>
      <c r="D225" s="51" t="s">
        <v>9</v>
      </c>
      <c r="E225" s="51" t="s">
        <v>10</v>
      </c>
      <c r="F225" s="11" t="s">
        <v>429</v>
      </c>
      <c r="G225" s="11" t="s">
        <v>430</v>
      </c>
      <c r="H225" s="11" t="s">
        <v>431</v>
      </c>
      <c r="I225" s="11" t="s">
        <v>432</v>
      </c>
      <c r="J225" s="11" t="s">
        <v>433</v>
      </c>
    </row>
    <row r="226" spans="2:10" ht="24" customHeight="1">
      <c r="B226" s="13">
        <v>1</v>
      </c>
      <c r="C226" s="13">
        <v>8715610</v>
      </c>
      <c r="D226" s="14" t="s">
        <v>352</v>
      </c>
      <c r="E226" s="15" t="s">
        <v>245</v>
      </c>
      <c r="F226" s="34">
        <v>1</v>
      </c>
      <c r="G226" s="15"/>
      <c r="H226" s="15"/>
      <c r="I226" s="15"/>
      <c r="J226" s="15"/>
    </row>
    <row r="227" spans="2:10" ht="24" customHeight="1">
      <c r="B227" s="13">
        <v>2</v>
      </c>
      <c r="C227" s="13">
        <v>8715610</v>
      </c>
      <c r="D227" s="14" t="s">
        <v>353</v>
      </c>
      <c r="E227" s="15" t="s">
        <v>245</v>
      </c>
      <c r="F227" s="34">
        <v>1</v>
      </c>
      <c r="G227" s="15"/>
      <c r="H227" s="15"/>
      <c r="I227" s="15"/>
      <c r="J227" s="15"/>
    </row>
    <row r="228" spans="2:10" ht="24" customHeight="1">
      <c r="B228" s="13">
        <v>3</v>
      </c>
      <c r="C228" s="13">
        <v>8715610</v>
      </c>
      <c r="D228" s="14" t="s">
        <v>354</v>
      </c>
      <c r="E228" s="15" t="s">
        <v>245</v>
      </c>
      <c r="F228" s="34">
        <v>1</v>
      </c>
      <c r="G228" s="15"/>
      <c r="H228" s="15"/>
      <c r="I228" s="15"/>
      <c r="J228" s="15"/>
    </row>
    <row r="229" spans="2:10" ht="46.5" customHeight="1">
      <c r="B229" s="13">
        <v>4</v>
      </c>
      <c r="C229" s="13">
        <v>8715610</v>
      </c>
      <c r="D229" s="14" t="s">
        <v>355</v>
      </c>
      <c r="E229" s="15" t="s">
        <v>245</v>
      </c>
      <c r="F229" s="34">
        <v>1</v>
      </c>
      <c r="G229" s="15"/>
      <c r="H229" s="15"/>
      <c r="I229" s="15"/>
      <c r="J229" s="15"/>
    </row>
    <row r="230" spans="2:10" ht="46.5" customHeight="1">
      <c r="B230" s="13">
        <v>5</v>
      </c>
      <c r="C230" s="13">
        <v>8715610</v>
      </c>
      <c r="D230" s="14" t="s">
        <v>356</v>
      </c>
      <c r="E230" s="15" t="s">
        <v>245</v>
      </c>
      <c r="F230" s="34">
        <v>1</v>
      </c>
      <c r="G230" s="15"/>
      <c r="H230" s="15"/>
      <c r="I230" s="15"/>
      <c r="J230" s="15"/>
    </row>
    <row r="231" spans="2:10" ht="57" customHeight="1">
      <c r="B231" s="13">
        <v>6</v>
      </c>
      <c r="C231" s="13">
        <v>8715610</v>
      </c>
      <c r="D231" s="14" t="s">
        <v>357</v>
      </c>
      <c r="E231" s="15" t="s">
        <v>245</v>
      </c>
      <c r="F231" s="34">
        <v>1</v>
      </c>
      <c r="G231" s="15"/>
      <c r="H231" s="15"/>
      <c r="I231" s="15"/>
      <c r="J231" s="15"/>
    </row>
    <row r="235" spans="2:10" ht="14.1" customHeight="1">
      <c r="B235" s="186" t="s">
        <v>0</v>
      </c>
      <c r="C235" s="187"/>
      <c r="D235" s="187"/>
      <c r="E235" s="187"/>
      <c r="F235" s="24"/>
      <c r="G235" s="24"/>
      <c r="H235" s="24"/>
      <c r="I235" s="24"/>
      <c r="J235" s="25"/>
    </row>
    <row r="236" spans="2:10" ht="14.1" customHeight="1">
      <c r="B236" s="188" t="s">
        <v>120</v>
      </c>
      <c r="C236" s="189"/>
      <c r="D236" s="189"/>
      <c r="E236" s="189"/>
      <c r="F236" s="31"/>
      <c r="G236" s="31"/>
      <c r="H236" s="31"/>
      <c r="I236" s="31"/>
      <c r="J236" s="32"/>
    </row>
    <row r="237" spans="2:10" ht="24" customHeight="1">
      <c r="B237" s="204" t="s">
        <v>3</v>
      </c>
      <c r="C237" s="204"/>
      <c r="D237" s="204"/>
      <c r="E237" s="204"/>
      <c r="F237" s="41" t="s">
        <v>4</v>
      </c>
      <c r="G237" s="41"/>
      <c r="H237" s="41"/>
      <c r="I237" s="41"/>
      <c r="J237" s="42"/>
    </row>
    <row r="238" spans="2:10" ht="24" customHeight="1">
      <c r="B238" s="199" t="s">
        <v>241</v>
      </c>
      <c r="C238" s="199"/>
      <c r="D238" s="199"/>
      <c r="E238" s="199"/>
      <c r="F238" s="44" t="s">
        <v>242</v>
      </c>
      <c r="G238" s="44"/>
      <c r="H238" s="44"/>
      <c r="I238" s="44"/>
      <c r="J238" s="45"/>
    </row>
    <row r="239" spans="2:10" ht="24" customHeight="1">
      <c r="B239" s="51" t="s">
        <v>7</v>
      </c>
      <c r="C239" s="51" t="s">
        <v>8</v>
      </c>
      <c r="D239" s="51" t="s">
        <v>9</v>
      </c>
      <c r="E239" s="51" t="s">
        <v>10</v>
      </c>
      <c r="F239" s="11" t="s">
        <v>429</v>
      </c>
      <c r="G239" s="11" t="s">
        <v>430</v>
      </c>
      <c r="H239" s="11" t="s">
        <v>431</v>
      </c>
      <c r="I239" s="11" t="s">
        <v>432</v>
      </c>
      <c r="J239" s="11" t="s">
        <v>433</v>
      </c>
    </row>
    <row r="240" spans="2:10" ht="41.25" customHeight="1">
      <c r="B240" s="13">
        <v>1</v>
      </c>
      <c r="C240" s="13">
        <v>8715610</v>
      </c>
      <c r="D240" s="14" t="s">
        <v>358</v>
      </c>
      <c r="E240" s="15" t="s">
        <v>245</v>
      </c>
      <c r="F240" s="18">
        <v>1</v>
      </c>
      <c r="G240" s="15"/>
      <c r="H240" s="15"/>
      <c r="I240" s="15"/>
      <c r="J240" s="15"/>
    </row>
    <row r="241" spans="2:10" ht="33.75" customHeight="1">
      <c r="B241" s="13">
        <v>2</v>
      </c>
      <c r="C241" s="13">
        <v>8715610</v>
      </c>
      <c r="D241" s="14" t="s">
        <v>359</v>
      </c>
      <c r="E241" s="15" t="s">
        <v>245</v>
      </c>
      <c r="F241" s="18">
        <v>1</v>
      </c>
      <c r="G241" s="15"/>
      <c r="H241" s="15"/>
      <c r="I241" s="15"/>
      <c r="J241" s="15"/>
    </row>
    <row r="242" spans="2:10" ht="33.75" customHeight="1">
      <c r="B242" s="13">
        <v>3</v>
      </c>
      <c r="C242" s="13">
        <v>8715610</v>
      </c>
      <c r="D242" s="14" t="s">
        <v>360</v>
      </c>
      <c r="E242" s="15" t="s">
        <v>245</v>
      </c>
      <c r="F242" s="18">
        <v>1</v>
      </c>
      <c r="G242" s="15"/>
      <c r="H242" s="15"/>
      <c r="I242" s="15"/>
      <c r="J242" s="15"/>
    </row>
    <row r="243" spans="2:10" ht="24" customHeight="1">
      <c r="B243" s="13">
        <v>4</v>
      </c>
      <c r="C243" s="13">
        <v>8715610</v>
      </c>
      <c r="D243" s="14" t="s">
        <v>361</v>
      </c>
      <c r="E243" s="15" t="s">
        <v>245</v>
      </c>
      <c r="F243" s="18">
        <v>1</v>
      </c>
      <c r="G243" s="15"/>
      <c r="H243" s="15"/>
      <c r="I243" s="15"/>
      <c r="J243" s="15"/>
    </row>
    <row r="244" spans="2:10" ht="24" customHeight="1">
      <c r="B244" s="13">
        <v>5</v>
      </c>
      <c r="C244" s="13">
        <v>8715610</v>
      </c>
      <c r="D244" s="14" t="s">
        <v>362</v>
      </c>
      <c r="E244" s="15" t="s">
        <v>245</v>
      </c>
      <c r="F244" s="18">
        <v>1</v>
      </c>
      <c r="G244" s="15"/>
      <c r="H244" s="15"/>
      <c r="I244" s="15"/>
      <c r="J244" s="15"/>
    </row>
    <row r="248" spans="2:10" ht="17.45" customHeight="1">
      <c r="B248" s="186" t="s">
        <v>0</v>
      </c>
      <c r="C248" s="187"/>
      <c r="D248" s="187"/>
      <c r="E248" s="187"/>
      <c r="F248" s="24"/>
      <c r="G248" s="24"/>
      <c r="H248" s="24"/>
      <c r="I248" s="24"/>
      <c r="J248" s="25"/>
    </row>
    <row r="249" spans="2:10" ht="14.45" customHeight="1">
      <c r="B249" s="188" t="s">
        <v>66</v>
      </c>
      <c r="C249" s="189"/>
      <c r="D249" s="189"/>
      <c r="E249" s="189"/>
      <c r="F249" s="31"/>
      <c r="G249" s="31"/>
      <c r="H249" s="31"/>
      <c r="I249" s="31"/>
      <c r="J249" s="32"/>
    </row>
    <row r="250" spans="2:10" ht="24" customHeight="1">
      <c r="B250" s="204" t="s">
        <v>3</v>
      </c>
      <c r="C250" s="204"/>
      <c r="D250" s="204"/>
      <c r="E250" s="204"/>
      <c r="F250" s="41" t="s">
        <v>4</v>
      </c>
      <c r="G250" s="41"/>
      <c r="H250" s="41"/>
      <c r="I250" s="41"/>
      <c r="J250" s="42"/>
    </row>
    <row r="251" spans="2:10" ht="24" customHeight="1">
      <c r="B251" s="199" t="s">
        <v>241</v>
      </c>
      <c r="C251" s="199"/>
      <c r="D251" s="199"/>
      <c r="E251" s="199"/>
      <c r="F251" s="44" t="s">
        <v>242</v>
      </c>
      <c r="G251" s="44"/>
      <c r="H251" s="44"/>
      <c r="I251" s="44"/>
      <c r="J251" s="45"/>
    </row>
    <row r="252" spans="2:10" ht="24" customHeight="1">
      <c r="B252" s="11" t="s">
        <v>7</v>
      </c>
      <c r="C252" s="11" t="s">
        <v>8</v>
      </c>
      <c r="D252" s="11" t="s">
        <v>9</v>
      </c>
      <c r="E252" s="11" t="s">
        <v>10</v>
      </c>
      <c r="F252" s="11" t="s">
        <v>429</v>
      </c>
      <c r="G252" s="11" t="s">
        <v>430</v>
      </c>
      <c r="H252" s="11" t="s">
        <v>431</v>
      </c>
      <c r="I252" s="11" t="s">
        <v>432</v>
      </c>
      <c r="J252" s="11" t="s">
        <v>433</v>
      </c>
    </row>
    <row r="253" spans="2:10" ht="45" customHeight="1">
      <c r="B253" s="13">
        <v>1</v>
      </c>
      <c r="C253" s="13">
        <v>8711003</v>
      </c>
      <c r="D253" s="72" t="s">
        <v>363</v>
      </c>
      <c r="E253" s="15" t="s">
        <v>245</v>
      </c>
      <c r="F253" s="18">
        <v>1</v>
      </c>
      <c r="G253" s="15"/>
      <c r="H253" s="15"/>
      <c r="I253" s="15"/>
      <c r="J253" s="15"/>
    </row>
    <row r="254" spans="2:10" ht="45" customHeight="1">
      <c r="B254" s="13">
        <v>2</v>
      </c>
      <c r="C254" s="13">
        <v>8711003</v>
      </c>
      <c r="D254" s="72" t="s">
        <v>364</v>
      </c>
      <c r="E254" s="15" t="s">
        <v>245</v>
      </c>
      <c r="F254" s="18">
        <v>1</v>
      </c>
      <c r="G254" s="15"/>
      <c r="H254" s="15"/>
      <c r="I254" s="15"/>
      <c r="J254" s="15"/>
    </row>
    <row r="255" spans="2:10" ht="45" customHeight="1">
      <c r="B255" s="13">
        <v>3</v>
      </c>
      <c r="C255" s="13">
        <v>8711003</v>
      </c>
      <c r="D255" s="72" t="s">
        <v>365</v>
      </c>
      <c r="E255" s="15" t="s">
        <v>245</v>
      </c>
      <c r="F255" s="18">
        <v>1</v>
      </c>
      <c r="G255" s="15"/>
      <c r="H255" s="15"/>
      <c r="I255" s="15"/>
      <c r="J255" s="15"/>
    </row>
    <row r="256" spans="2:10" ht="45" customHeight="1">
      <c r="B256" s="13">
        <v>4</v>
      </c>
      <c r="C256" s="13">
        <v>8711003</v>
      </c>
      <c r="D256" s="72" t="s">
        <v>366</v>
      </c>
      <c r="E256" s="15" t="s">
        <v>245</v>
      </c>
      <c r="F256" s="18">
        <v>1</v>
      </c>
      <c r="G256" s="15"/>
      <c r="H256" s="15"/>
      <c r="I256" s="15"/>
      <c r="J256" s="15"/>
    </row>
    <row r="257" spans="2:14" ht="45" customHeight="1">
      <c r="B257" s="13">
        <v>5</v>
      </c>
      <c r="C257" s="13">
        <v>8711003</v>
      </c>
      <c r="D257" s="72" t="s">
        <v>367</v>
      </c>
      <c r="E257" s="15" t="s">
        <v>245</v>
      </c>
      <c r="F257" s="18">
        <v>1</v>
      </c>
      <c r="G257" s="15"/>
      <c r="H257" s="15"/>
      <c r="I257" s="15"/>
      <c r="J257" s="15"/>
    </row>
    <row r="258" spans="2:14" ht="45" customHeight="1">
      <c r="B258" s="13">
        <v>6</v>
      </c>
      <c r="C258" s="13">
        <v>8711003</v>
      </c>
      <c r="D258" s="72" t="s">
        <v>368</v>
      </c>
      <c r="E258" s="15" t="s">
        <v>245</v>
      </c>
      <c r="F258" s="18">
        <v>1</v>
      </c>
      <c r="G258" s="15"/>
      <c r="H258" s="15"/>
      <c r="I258" s="15"/>
      <c r="J258" s="15"/>
    </row>
    <row r="259" spans="2:14" ht="45" customHeight="1">
      <c r="B259" s="13">
        <v>7</v>
      </c>
      <c r="C259" s="13">
        <v>8711003</v>
      </c>
      <c r="D259" s="47" t="s">
        <v>369</v>
      </c>
      <c r="E259" s="15" t="s">
        <v>245</v>
      </c>
      <c r="F259" s="18">
        <v>1</v>
      </c>
      <c r="G259" s="15"/>
      <c r="H259" s="15"/>
      <c r="I259" s="15"/>
      <c r="J259" s="15"/>
    </row>
    <row r="260" spans="2:14" ht="45" customHeight="1">
      <c r="B260" s="13">
        <v>8</v>
      </c>
      <c r="C260" s="13">
        <v>8711003</v>
      </c>
      <c r="D260" s="72" t="s">
        <v>370</v>
      </c>
      <c r="E260" s="15" t="s">
        <v>245</v>
      </c>
      <c r="F260" s="18">
        <v>1</v>
      </c>
      <c r="G260" s="15"/>
      <c r="H260" s="15"/>
      <c r="I260" s="15"/>
      <c r="J260" s="15"/>
    </row>
    <row r="261" spans="2:14" ht="32.25" customHeight="1">
      <c r="B261" s="13">
        <v>9</v>
      </c>
      <c r="C261" s="13">
        <v>8711003</v>
      </c>
      <c r="D261" s="72" t="s">
        <v>371</v>
      </c>
      <c r="E261" s="15" t="s">
        <v>245</v>
      </c>
      <c r="F261" s="18">
        <v>1</v>
      </c>
      <c r="G261" s="15"/>
      <c r="H261" s="15"/>
      <c r="I261" s="15"/>
      <c r="J261" s="15"/>
    </row>
    <row r="262" spans="2:14" ht="45" customHeight="1">
      <c r="B262" s="13">
        <v>10</v>
      </c>
      <c r="C262" s="13">
        <v>8711003</v>
      </c>
      <c r="D262" s="72" t="s">
        <v>372</v>
      </c>
      <c r="E262" s="15" t="s">
        <v>245</v>
      </c>
      <c r="F262" s="18">
        <v>1</v>
      </c>
      <c r="G262" s="15"/>
      <c r="H262" s="15"/>
      <c r="I262" s="15"/>
      <c r="J262" s="15"/>
    </row>
    <row r="263" spans="2:14" ht="21" customHeight="1">
      <c r="B263" s="13">
        <v>11</v>
      </c>
      <c r="C263" s="13">
        <v>8711003</v>
      </c>
      <c r="D263" s="72" t="s">
        <v>373</v>
      </c>
      <c r="E263" s="15" t="s">
        <v>374</v>
      </c>
      <c r="F263" s="18">
        <v>1</v>
      </c>
      <c r="G263" s="15"/>
      <c r="H263" s="15"/>
      <c r="I263" s="15"/>
      <c r="J263" s="15"/>
    </row>
    <row r="264" spans="2:14" ht="24" customHeight="1">
      <c r="N264" s="2">
        <f>SUM(F29:F263)</f>
        <v>125</v>
      </c>
    </row>
    <row r="266" spans="2:14" ht="39" customHeight="1">
      <c r="B266" s="159" t="s">
        <v>428</v>
      </c>
      <c r="C266" s="159"/>
      <c r="D266" s="159"/>
      <c r="E266" s="159"/>
      <c r="F266" s="159"/>
      <c r="G266" s="159"/>
      <c r="H266" s="159"/>
      <c r="I266" s="159"/>
      <c r="J266" s="159"/>
    </row>
    <row r="267" spans="2:14" ht="24" customHeight="1">
      <c r="B267" s="159"/>
      <c r="C267" s="159"/>
      <c r="D267" s="159"/>
      <c r="E267" s="159"/>
      <c r="F267" s="159"/>
      <c r="G267" s="159"/>
      <c r="H267" s="159"/>
      <c r="I267" s="159"/>
      <c r="J267" s="159"/>
    </row>
    <row r="268" spans="2:14" ht="41.25" customHeight="1">
      <c r="B268" s="159"/>
      <c r="C268" s="159"/>
      <c r="D268" s="159"/>
      <c r="E268" s="159"/>
      <c r="F268" s="159"/>
      <c r="G268" s="159"/>
      <c r="H268" s="159"/>
      <c r="I268" s="159"/>
      <c r="J268" s="159"/>
    </row>
    <row r="269" spans="2:14" ht="24" customHeight="1">
      <c r="B269" s="159"/>
      <c r="C269" s="159"/>
      <c r="D269" s="159"/>
      <c r="E269" s="159"/>
      <c r="F269" s="159"/>
      <c r="G269" s="159"/>
      <c r="H269" s="159"/>
      <c r="I269" s="159"/>
      <c r="J269" s="159"/>
    </row>
    <row r="270" spans="2:14" ht="45.75" customHeight="1">
      <c r="B270" s="159"/>
      <c r="C270" s="159"/>
      <c r="D270" s="159"/>
      <c r="E270" s="159"/>
      <c r="F270" s="159"/>
      <c r="G270" s="159"/>
      <c r="H270" s="159"/>
      <c r="I270" s="159"/>
      <c r="J270" s="159"/>
    </row>
    <row r="271" spans="2:14" ht="50.25" customHeight="1">
      <c r="B271" s="159"/>
      <c r="C271" s="159"/>
      <c r="D271" s="159"/>
      <c r="E271" s="159"/>
      <c r="F271" s="159"/>
      <c r="G271" s="159"/>
      <c r="H271" s="159"/>
      <c r="I271" s="159"/>
      <c r="J271" s="159"/>
    </row>
    <row r="272" spans="2:14" ht="34.5" customHeight="1">
      <c r="B272" s="159" t="s">
        <v>426</v>
      </c>
      <c r="C272" s="159"/>
      <c r="D272" s="159"/>
      <c r="E272" s="159"/>
      <c r="F272" s="159"/>
      <c r="G272" s="159"/>
      <c r="H272" s="159"/>
      <c r="I272" s="159"/>
      <c r="J272" s="159"/>
    </row>
    <row r="273" spans="2:10" ht="26.25" customHeight="1">
      <c r="B273" s="159"/>
      <c r="C273" s="159"/>
      <c r="D273" s="159"/>
      <c r="E273" s="159"/>
      <c r="F273" s="159"/>
      <c r="G273" s="159"/>
      <c r="H273" s="159"/>
      <c r="I273" s="159"/>
      <c r="J273" s="159"/>
    </row>
    <row r="274" spans="2:10" ht="43.5" customHeight="1">
      <c r="B274" s="159" t="s">
        <v>427</v>
      </c>
      <c r="C274" s="159"/>
      <c r="D274" s="159"/>
      <c r="E274" s="159"/>
      <c r="F274" s="159"/>
      <c r="G274" s="159"/>
      <c r="H274" s="159"/>
      <c r="I274" s="159"/>
      <c r="J274" s="159"/>
    </row>
    <row r="275" spans="2:10" ht="60" customHeight="1">
      <c r="B275" s="159"/>
      <c r="C275" s="159"/>
      <c r="D275" s="159"/>
      <c r="E275" s="159"/>
      <c r="F275" s="159"/>
      <c r="G275" s="159"/>
      <c r="H275" s="159"/>
      <c r="I275" s="159"/>
      <c r="J275" s="159"/>
    </row>
    <row r="276" spans="2:10" ht="34.5" customHeight="1">
      <c r="B276" s="96"/>
      <c r="C276" s="96"/>
      <c r="D276" s="96"/>
      <c r="E276" s="96"/>
      <c r="F276" s="96"/>
      <c r="G276" s="96"/>
      <c r="H276" s="96"/>
      <c r="I276" s="96"/>
      <c r="J276" s="96"/>
    </row>
    <row r="277" spans="2:10" ht="24" customHeight="1">
      <c r="B277" s="91"/>
      <c r="C277" s="92"/>
      <c r="D277" s="91"/>
      <c r="E277" s="91"/>
      <c r="F277" s="93"/>
      <c r="G277" s="93"/>
      <c r="H277" s="93"/>
      <c r="I277" s="93"/>
    </row>
    <row r="278" spans="2:10" ht="24" customHeight="1">
      <c r="B278" s="137" t="s">
        <v>392</v>
      </c>
      <c r="C278" s="137"/>
      <c r="D278" s="137"/>
      <c r="E278" s="137"/>
      <c r="F278" s="137"/>
      <c r="G278" s="137"/>
      <c r="H278" s="137"/>
      <c r="I278" s="137"/>
      <c r="J278" s="137"/>
    </row>
    <row r="279" spans="2:10" ht="24" customHeight="1">
      <c r="B279" s="95">
        <v>1</v>
      </c>
      <c r="C279" s="138" t="s">
        <v>393</v>
      </c>
      <c r="D279" s="138"/>
      <c r="E279" s="138"/>
      <c r="F279" s="138"/>
      <c r="G279" s="138"/>
      <c r="H279" s="138"/>
      <c r="I279" s="138"/>
      <c r="J279" s="138"/>
    </row>
    <row r="280" spans="2:10" ht="24" customHeight="1">
      <c r="B280" s="91"/>
      <c r="C280" s="92"/>
      <c r="D280" s="91"/>
      <c r="E280" s="91"/>
      <c r="F280" s="93"/>
      <c r="G280" s="93"/>
      <c r="H280" s="93"/>
      <c r="I280" s="93"/>
    </row>
    <row r="281" spans="2:10" ht="36" customHeight="1">
      <c r="B281" s="139" t="s">
        <v>394</v>
      </c>
      <c r="C281" s="139"/>
      <c r="D281" s="139"/>
      <c r="E281" s="139"/>
      <c r="F281" s="139"/>
      <c r="G281" s="139"/>
      <c r="H281" s="139"/>
      <c r="I281" s="139"/>
      <c r="J281" s="139"/>
    </row>
    <row r="282" spans="2:10" ht="27.75" customHeight="1">
      <c r="B282" s="139"/>
      <c r="C282" s="139"/>
      <c r="D282" s="139"/>
      <c r="E282" s="139"/>
      <c r="F282" s="139"/>
      <c r="G282" s="139"/>
      <c r="H282" s="139"/>
      <c r="I282" s="139"/>
      <c r="J282" s="139"/>
    </row>
    <row r="283" spans="2:10" ht="24" customHeight="1">
      <c r="B283" s="139"/>
      <c r="C283" s="139"/>
      <c r="D283" s="139"/>
      <c r="E283" s="139"/>
      <c r="F283" s="139"/>
      <c r="G283" s="139"/>
      <c r="H283" s="139"/>
      <c r="I283" s="139"/>
      <c r="J283" s="139"/>
    </row>
    <row r="284" spans="2:10" ht="24" customHeight="1">
      <c r="B284" s="139"/>
      <c r="C284" s="139"/>
      <c r="D284" s="139"/>
      <c r="E284" s="139"/>
      <c r="F284" s="139"/>
      <c r="G284" s="139"/>
      <c r="H284" s="139"/>
      <c r="I284" s="139"/>
      <c r="J284" s="139"/>
    </row>
    <row r="285" spans="2:10" ht="24" customHeight="1">
      <c r="B285" s="91"/>
      <c r="C285" s="92"/>
      <c r="D285" s="91"/>
      <c r="E285" s="91"/>
      <c r="F285" s="93"/>
      <c r="G285" s="93"/>
      <c r="H285" s="93"/>
      <c r="I285" s="93"/>
    </row>
    <row r="286" spans="2:10" ht="24" customHeight="1">
      <c r="B286" s="140" t="s">
        <v>395</v>
      </c>
      <c r="C286" s="140"/>
      <c r="D286" s="140"/>
      <c r="E286" s="140"/>
      <c r="F286" s="140"/>
      <c r="G286" s="140"/>
      <c r="H286" s="140"/>
      <c r="I286" s="140"/>
      <c r="J286" s="140"/>
    </row>
    <row r="287" spans="2:10" ht="24" customHeight="1">
      <c r="B287" s="94" t="s">
        <v>396</v>
      </c>
      <c r="C287" s="140"/>
      <c r="D287" s="140"/>
      <c r="E287" s="140"/>
      <c r="F287" s="136"/>
      <c r="G287" s="136"/>
      <c r="H287" s="136"/>
      <c r="I287" s="136"/>
      <c r="J287" s="136"/>
    </row>
    <row r="288" spans="2:10" ht="24" customHeight="1">
      <c r="B288" s="94">
        <v>1</v>
      </c>
      <c r="C288" s="135"/>
      <c r="D288" s="135"/>
      <c r="E288" s="135"/>
      <c r="F288" s="136"/>
      <c r="G288" s="136"/>
      <c r="H288" s="136"/>
      <c r="I288" s="136"/>
      <c r="J288" s="136"/>
    </row>
    <row r="289" spans="2:10" ht="24" customHeight="1">
      <c r="B289" s="94">
        <v>2</v>
      </c>
      <c r="C289" s="135"/>
      <c r="D289" s="135"/>
      <c r="E289" s="135"/>
      <c r="F289" s="136"/>
      <c r="G289" s="136"/>
      <c r="H289" s="136"/>
      <c r="I289" s="136"/>
      <c r="J289" s="136"/>
    </row>
    <row r="290" spans="2:10" ht="24" customHeight="1">
      <c r="B290" s="94">
        <v>3</v>
      </c>
      <c r="C290" s="135"/>
      <c r="D290" s="135"/>
      <c r="E290" s="135"/>
      <c r="F290" s="136"/>
      <c r="G290" s="136"/>
      <c r="H290" s="136"/>
      <c r="I290" s="136"/>
      <c r="J290" s="136"/>
    </row>
    <row r="291" spans="2:10" ht="24" customHeight="1">
      <c r="B291" s="91"/>
      <c r="C291" s="92"/>
      <c r="D291" s="91"/>
      <c r="E291" s="91"/>
      <c r="F291" s="93"/>
      <c r="G291" s="93"/>
      <c r="H291" s="93"/>
      <c r="I291" s="93"/>
    </row>
    <row r="292" spans="2:10" ht="24" customHeight="1">
      <c r="B292" s="147" t="s">
        <v>397</v>
      </c>
      <c r="C292" s="148"/>
      <c r="D292" s="148"/>
      <c r="E292" s="148"/>
      <c r="F292" s="148"/>
      <c r="G292" s="148"/>
      <c r="H292" s="148"/>
      <c r="I292" s="148"/>
      <c r="J292" s="148"/>
    </row>
    <row r="293" spans="2:10" ht="24" customHeight="1">
      <c r="B293" s="190" t="s">
        <v>424</v>
      </c>
      <c r="C293" s="190"/>
      <c r="D293" s="149" t="s">
        <v>401</v>
      </c>
      <c r="E293" s="149"/>
      <c r="F293" s="150" t="s">
        <v>423</v>
      </c>
      <c r="G293" s="151"/>
      <c r="H293" s="152"/>
      <c r="I293" s="150" t="s">
        <v>402</v>
      </c>
      <c r="J293" s="152"/>
    </row>
    <row r="294" spans="2:10" ht="24" customHeight="1">
      <c r="B294" s="190"/>
      <c r="C294" s="190"/>
      <c r="D294" s="191" t="s">
        <v>403</v>
      </c>
      <c r="E294" s="191"/>
      <c r="F294" s="154" t="s">
        <v>404</v>
      </c>
      <c r="G294" s="155"/>
      <c r="H294" s="156"/>
      <c r="I294" s="192" t="s">
        <v>420</v>
      </c>
      <c r="J294" s="193"/>
    </row>
    <row r="295" spans="2:10" ht="24" customHeight="1">
      <c r="B295" s="190"/>
      <c r="C295" s="190"/>
      <c r="D295" s="191" t="s">
        <v>405</v>
      </c>
      <c r="E295" s="191"/>
      <c r="F295" s="154" t="s">
        <v>404</v>
      </c>
      <c r="G295" s="155"/>
      <c r="H295" s="156"/>
      <c r="I295" s="194"/>
      <c r="J295" s="195"/>
    </row>
    <row r="296" spans="2:10" ht="24" customHeight="1">
      <c r="B296" s="190"/>
      <c r="C296" s="190"/>
      <c r="D296" s="191" t="s">
        <v>406</v>
      </c>
      <c r="E296" s="191"/>
      <c r="F296" s="154" t="s">
        <v>404</v>
      </c>
      <c r="G296" s="155"/>
      <c r="H296" s="156"/>
      <c r="I296" s="194"/>
      <c r="J296" s="195"/>
    </row>
    <row r="297" spans="2:10" ht="24" customHeight="1">
      <c r="B297" s="190"/>
      <c r="C297" s="190"/>
      <c r="D297" s="191" t="s">
        <v>415</v>
      </c>
      <c r="E297" s="191"/>
      <c r="F297" s="154" t="s">
        <v>414</v>
      </c>
      <c r="G297" s="155"/>
      <c r="H297" s="156"/>
      <c r="I297" s="194"/>
      <c r="J297" s="195"/>
    </row>
    <row r="298" spans="2:10" ht="24" customHeight="1">
      <c r="B298" s="190"/>
      <c r="C298" s="190"/>
      <c r="D298" s="191" t="s">
        <v>411</v>
      </c>
      <c r="E298" s="191"/>
      <c r="F298" s="154" t="s">
        <v>412</v>
      </c>
      <c r="G298" s="155"/>
      <c r="H298" s="156"/>
      <c r="I298" s="194"/>
      <c r="J298" s="195"/>
    </row>
    <row r="299" spans="2:10" ht="24" customHeight="1">
      <c r="B299" s="190"/>
      <c r="C299" s="190"/>
      <c r="D299" s="191" t="s">
        <v>413</v>
      </c>
      <c r="E299" s="191"/>
      <c r="F299" s="154" t="s">
        <v>414</v>
      </c>
      <c r="G299" s="155"/>
      <c r="H299" s="156"/>
      <c r="I299" s="196"/>
      <c r="J299" s="197"/>
    </row>
    <row r="300" spans="2:10" ht="24" customHeight="1">
      <c r="B300" s="190"/>
      <c r="C300" s="190"/>
      <c r="D300" s="191" t="s">
        <v>407</v>
      </c>
      <c r="E300" s="191"/>
      <c r="F300" s="154" t="s">
        <v>408</v>
      </c>
      <c r="G300" s="155"/>
      <c r="H300" s="156"/>
      <c r="I300" s="192" t="s">
        <v>421</v>
      </c>
      <c r="J300" s="193"/>
    </row>
    <row r="301" spans="2:10" ht="24" customHeight="1">
      <c r="B301" s="190"/>
      <c r="C301" s="190"/>
      <c r="D301" s="191" t="s">
        <v>409</v>
      </c>
      <c r="E301" s="191"/>
      <c r="F301" s="154" t="s">
        <v>410</v>
      </c>
      <c r="G301" s="155"/>
      <c r="H301" s="156"/>
      <c r="I301" s="192" t="s">
        <v>422</v>
      </c>
      <c r="J301" s="193"/>
    </row>
    <row r="302" spans="2:10" ht="24" customHeight="1">
      <c r="B302" s="190"/>
      <c r="C302" s="190"/>
      <c r="D302" s="191" t="s">
        <v>417</v>
      </c>
      <c r="E302" s="191"/>
      <c r="F302" s="154" t="s">
        <v>418</v>
      </c>
      <c r="G302" s="155"/>
      <c r="H302" s="156"/>
      <c r="I302" s="192" t="s">
        <v>435</v>
      </c>
      <c r="J302" s="193"/>
    </row>
    <row r="303" spans="2:10" ht="24" customHeight="1">
      <c r="B303" s="190"/>
      <c r="C303" s="190"/>
      <c r="D303" s="191" t="s">
        <v>419</v>
      </c>
      <c r="E303" s="191"/>
      <c r="F303" s="154" t="s">
        <v>416</v>
      </c>
      <c r="G303" s="155"/>
      <c r="H303" s="156"/>
      <c r="I303" s="196"/>
      <c r="J303" s="197"/>
    </row>
    <row r="304" spans="2:10" ht="35.25" customHeight="1">
      <c r="B304" s="140" t="s">
        <v>398</v>
      </c>
      <c r="C304" s="140"/>
      <c r="D304" s="142" t="s">
        <v>442</v>
      </c>
      <c r="E304" s="142"/>
      <c r="F304" s="142"/>
      <c r="G304" s="142"/>
      <c r="H304" s="142"/>
      <c r="I304" s="142"/>
      <c r="J304" s="142"/>
    </row>
    <row r="305" spans="2:10" ht="93.75" customHeight="1">
      <c r="B305" s="143" t="s">
        <v>400</v>
      </c>
      <c r="C305" s="143"/>
      <c r="D305" s="143"/>
      <c r="E305" s="143"/>
      <c r="F305" s="143"/>
      <c r="G305" s="143"/>
      <c r="H305" s="143"/>
      <c r="I305" s="143"/>
      <c r="J305" s="143"/>
    </row>
    <row r="306" spans="2:10" ht="24" customHeight="1">
      <c r="B306" s="91"/>
      <c r="C306" s="92"/>
      <c r="D306" s="91"/>
      <c r="E306" s="91"/>
      <c r="F306" s="93"/>
      <c r="G306" s="93"/>
      <c r="H306" s="93"/>
      <c r="I306" s="93"/>
    </row>
    <row r="307" spans="2:10" ht="24" customHeight="1">
      <c r="B307" s="91"/>
      <c r="C307" s="92"/>
      <c r="D307" s="91"/>
      <c r="E307" s="91"/>
      <c r="F307" s="93"/>
      <c r="G307" s="93"/>
      <c r="H307" s="93"/>
      <c r="I307" s="93"/>
    </row>
    <row r="308" spans="2:10" ht="10.5" customHeight="1">
      <c r="B308" s="159" t="s">
        <v>440</v>
      </c>
      <c r="C308" s="159"/>
      <c r="D308" s="159"/>
      <c r="E308" s="159"/>
      <c r="F308" s="159"/>
      <c r="G308" s="159"/>
      <c r="H308" s="159"/>
      <c r="I308" s="159"/>
      <c r="J308" s="159"/>
    </row>
    <row r="309" spans="2:10" ht="9" customHeight="1">
      <c r="B309" s="159"/>
      <c r="C309" s="159"/>
      <c r="D309" s="159"/>
      <c r="E309" s="159"/>
      <c r="F309" s="159"/>
      <c r="G309" s="159"/>
      <c r="H309" s="159"/>
      <c r="I309" s="159"/>
      <c r="J309" s="159"/>
    </row>
    <row r="310" spans="2:10" ht="24" customHeight="1">
      <c r="B310" s="159"/>
      <c r="C310" s="159"/>
      <c r="D310" s="159"/>
      <c r="E310" s="159"/>
      <c r="F310" s="159"/>
      <c r="G310" s="159"/>
      <c r="H310" s="159"/>
      <c r="I310" s="159"/>
      <c r="J310" s="159"/>
    </row>
    <row r="311" spans="2:10" ht="24" customHeight="1">
      <c r="B311" s="159"/>
      <c r="C311" s="159"/>
      <c r="D311" s="159"/>
      <c r="E311" s="159"/>
      <c r="F311" s="159"/>
      <c r="G311" s="159"/>
      <c r="H311" s="159"/>
      <c r="I311" s="159"/>
      <c r="J311" s="159"/>
    </row>
    <row r="312" spans="2:10" ht="24" customHeight="1">
      <c r="B312" s="159"/>
      <c r="C312" s="159"/>
      <c r="D312" s="159"/>
      <c r="E312" s="159"/>
      <c r="F312" s="159"/>
      <c r="G312" s="159"/>
      <c r="H312" s="159"/>
      <c r="I312" s="159"/>
      <c r="J312" s="159"/>
    </row>
    <row r="313" spans="2:10" ht="24" customHeight="1">
      <c r="B313" s="159"/>
      <c r="C313" s="159"/>
      <c r="D313" s="159"/>
      <c r="E313" s="159"/>
      <c r="F313" s="159"/>
      <c r="G313" s="159"/>
      <c r="H313" s="159"/>
      <c r="I313" s="159"/>
      <c r="J313" s="159"/>
    </row>
    <row r="314" spans="2:10" ht="24" customHeight="1">
      <c r="B314" s="159"/>
      <c r="C314" s="159"/>
      <c r="D314" s="159"/>
      <c r="E314" s="159"/>
      <c r="F314" s="159"/>
      <c r="G314" s="159"/>
      <c r="H314" s="159"/>
      <c r="I314" s="159"/>
      <c r="J314" s="159"/>
    </row>
    <row r="315" spans="2:10" ht="24" customHeight="1">
      <c r="B315" s="159"/>
      <c r="C315" s="159"/>
      <c r="D315" s="159"/>
      <c r="E315" s="159"/>
      <c r="F315" s="159"/>
      <c r="G315" s="159"/>
      <c r="H315" s="159"/>
      <c r="I315" s="159"/>
      <c r="J315" s="159"/>
    </row>
    <row r="316" spans="2:10" ht="24" customHeight="1">
      <c r="B316" s="159"/>
      <c r="C316" s="159"/>
      <c r="D316" s="159"/>
      <c r="E316" s="159"/>
      <c r="F316" s="159"/>
      <c r="G316" s="159"/>
      <c r="H316" s="159"/>
      <c r="I316" s="159"/>
      <c r="J316" s="159"/>
    </row>
    <row r="317" spans="2:10" ht="24" customHeight="1">
      <c r="B317" s="159"/>
      <c r="C317" s="159"/>
      <c r="D317" s="159"/>
      <c r="E317" s="159"/>
      <c r="F317" s="159"/>
      <c r="G317" s="159"/>
      <c r="H317" s="159"/>
      <c r="I317" s="159"/>
      <c r="J317" s="159"/>
    </row>
    <row r="318" spans="2:10" ht="24" customHeight="1">
      <c r="B318" s="159"/>
      <c r="C318" s="159"/>
      <c r="D318" s="159"/>
      <c r="E318" s="159"/>
      <c r="F318" s="159"/>
      <c r="G318" s="159"/>
      <c r="H318" s="159"/>
      <c r="I318" s="159"/>
      <c r="J318" s="159"/>
    </row>
    <row r="319" spans="2:10" ht="24" customHeight="1">
      <c r="B319" s="159"/>
      <c r="C319" s="159"/>
      <c r="D319" s="159"/>
      <c r="E319" s="159"/>
      <c r="F319" s="159"/>
      <c r="G319" s="159"/>
      <c r="H319" s="159"/>
      <c r="I319" s="159"/>
      <c r="J319" s="159"/>
    </row>
  </sheetData>
  <mergeCells count="102">
    <mergeCell ref="F298:H298"/>
    <mergeCell ref="D299:E299"/>
    <mergeCell ref="F299:H299"/>
    <mergeCell ref="D300:E300"/>
    <mergeCell ref="F300:H300"/>
    <mergeCell ref="B304:C304"/>
    <mergeCell ref="D304:J304"/>
    <mergeCell ref="B305:J305"/>
    <mergeCell ref="B308:J319"/>
    <mergeCell ref="I300:J300"/>
    <mergeCell ref="D301:E301"/>
    <mergeCell ref="F301:H301"/>
    <mergeCell ref="I301:J301"/>
    <mergeCell ref="D302:E302"/>
    <mergeCell ref="F302:H302"/>
    <mergeCell ref="C288:E288"/>
    <mergeCell ref="F288:J288"/>
    <mergeCell ref="C289:E289"/>
    <mergeCell ref="F289:J289"/>
    <mergeCell ref="C290:E290"/>
    <mergeCell ref="F290:J290"/>
    <mergeCell ref="B292:J292"/>
    <mergeCell ref="B293:C303"/>
    <mergeCell ref="D293:E293"/>
    <mergeCell ref="F293:H293"/>
    <mergeCell ref="I293:J293"/>
    <mergeCell ref="D294:E294"/>
    <mergeCell ref="F294:H294"/>
    <mergeCell ref="I294:J299"/>
    <mergeCell ref="D295:E295"/>
    <mergeCell ref="F295:H295"/>
    <mergeCell ref="D296:E296"/>
    <mergeCell ref="F296:H296"/>
    <mergeCell ref="D297:E297"/>
    <mergeCell ref="F297:H297"/>
    <mergeCell ref="I302:J303"/>
    <mergeCell ref="D303:E303"/>
    <mergeCell ref="F303:H303"/>
    <mergeCell ref="D298:E298"/>
    <mergeCell ref="B266:J271"/>
    <mergeCell ref="B272:J273"/>
    <mergeCell ref="B274:J275"/>
    <mergeCell ref="B278:J278"/>
    <mergeCell ref="C279:J279"/>
    <mergeCell ref="B281:J284"/>
    <mergeCell ref="B286:J286"/>
    <mergeCell ref="C287:E287"/>
    <mergeCell ref="F287:J287"/>
    <mergeCell ref="B224:E224"/>
    <mergeCell ref="B235:E235"/>
    <mergeCell ref="B236:E236"/>
    <mergeCell ref="B237:E237"/>
    <mergeCell ref="B238:E238"/>
    <mergeCell ref="B248:E248"/>
    <mergeCell ref="B249:E249"/>
    <mergeCell ref="B250:E250"/>
    <mergeCell ref="B251:E251"/>
    <mergeCell ref="B204:E204"/>
    <mergeCell ref="B205:E205"/>
    <mergeCell ref="B212:E212"/>
    <mergeCell ref="B213:E213"/>
    <mergeCell ref="B214:E214"/>
    <mergeCell ref="B215:E215"/>
    <mergeCell ref="B221:E221"/>
    <mergeCell ref="B222:E222"/>
    <mergeCell ref="B223:E223"/>
    <mergeCell ref="B179:E179"/>
    <mergeCell ref="B180:E180"/>
    <mergeCell ref="B181:E181"/>
    <mergeCell ref="B190:E190"/>
    <mergeCell ref="B191:E191"/>
    <mergeCell ref="B192:E192"/>
    <mergeCell ref="B193:E193"/>
    <mergeCell ref="B202:E202"/>
    <mergeCell ref="B203:E203"/>
    <mergeCell ref="B125:E125"/>
    <mergeCell ref="B126:E126"/>
    <mergeCell ref="B135:E135"/>
    <mergeCell ref="B136:E136"/>
    <mergeCell ref="B142:E142"/>
    <mergeCell ref="B144:E144"/>
    <mergeCell ref="B145:E145"/>
    <mergeCell ref="B146:E146"/>
    <mergeCell ref="B178:E178"/>
    <mergeCell ref="B67:E67"/>
    <mergeCell ref="B68:E68"/>
    <mergeCell ref="B69:E69"/>
    <mergeCell ref="B70:E70"/>
    <mergeCell ref="B81:E81"/>
    <mergeCell ref="B90:E90"/>
    <mergeCell ref="B91:E91"/>
    <mergeCell ref="B123:E123"/>
    <mergeCell ref="B124:E124"/>
    <mergeCell ref="B1:J1"/>
    <mergeCell ref="B2:J2"/>
    <mergeCell ref="B17:J17"/>
    <mergeCell ref="B27:E27"/>
    <mergeCell ref="B28:E28"/>
    <mergeCell ref="B63:E63"/>
    <mergeCell ref="B64:E64"/>
    <mergeCell ref="B65:E65"/>
    <mergeCell ref="B66:E66"/>
  </mergeCells>
  <pageMargins left="0.39370078740157483" right="0.19685039370078741" top="0.59055118110236227" bottom="0.39370078740157483" header="0" footer="0"/>
  <pageSetup paperSize="162" scale="80" orientation="portrait"/>
  <headerFooter>
    <oddFooter>&amp;C&amp;P de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425"/>
  <sheetViews>
    <sheetView topLeftCell="A186" zoomScale="140" zoomScaleNormal="140" workbookViewId="0">
      <selection activeCell="D198" sqref="D198"/>
    </sheetView>
  </sheetViews>
  <sheetFormatPr baseColWidth="10" defaultRowHeight="12.75"/>
  <cols>
    <col min="1" max="1" width="2.42578125" style="2" customWidth="1"/>
    <col min="2" max="2" width="3.42578125" style="2" customWidth="1"/>
    <col min="3" max="3" width="9.140625" style="2" customWidth="1"/>
    <col min="4" max="4" width="43" style="2" customWidth="1"/>
    <col min="5" max="5" width="4.85546875" style="2" customWidth="1"/>
    <col min="6" max="6" width="6.85546875" style="2" customWidth="1"/>
    <col min="7" max="10" width="10.42578125" style="2" customWidth="1"/>
    <col min="11" max="11" width="2" style="2" customWidth="1"/>
    <col min="12" max="16384" width="11.42578125" style="2"/>
  </cols>
  <sheetData>
    <row r="1" spans="2:10" ht="18">
      <c r="B1" s="130" t="s">
        <v>378</v>
      </c>
      <c r="C1" s="130"/>
      <c r="D1" s="130"/>
      <c r="E1" s="130"/>
      <c r="F1" s="130"/>
      <c r="G1" s="130"/>
      <c r="H1" s="130"/>
      <c r="I1" s="130"/>
      <c r="J1" s="130"/>
    </row>
    <row r="2" spans="2:10">
      <c r="B2" s="160" t="s">
        <v>379</v>
      </c>
      <c r="C2" s="161"/>
      <c r="D2" s="161"/>
      <c r="E2" s="161"/>
      <c r="F2" s="161"/>
      <c r="G2" s="161"/>
      <c r="H2" s="161"/>
      <c r="I2" s="161"/>
      <c r="J2" s="161"/>
    </row>
    <row r="3" spans="2:10">
      <c r="B3" s="79"/>
      <c r="C3" s="80"/>
      <c r="D3" s="80"/>
      <c r="E3" s="80"/>
      <c r="F3" s="81"/>
      <c r="G3" s="81"/>
      <c r="H3" s="81"/>
      <c r="I3" s="81"/>
      <c r="J3" s="81"/>
    </row>
    <row r="4" spans="2:10">
      <c r="B4" s="88" t="s">
        <v>380</v>
      </c>
      <c r="C4" s="89"/>
      <c r="D4" s="89"/>
      <c r="E4" s="89"/>
      <c r="F4" s="89"/>
      <c r="G4" s="89"/>
      <c r="H4" s="89"/>
      <c r="I4" s="89"/>
      <c r="J4" s="89"/>
    </row>
    <row r="5" spans="2:10">
      <c r="B5" s="88" t="s">
        <v>381</v>
      </c>
      <c r="C5" s="86"/>
      <c r="D5" s="86"/>
      <c r="E5" s="86"/>
      <c r="F5" s="86"/>
      <c r="G5" s="86"/>
      <c r="H5" s="86"/>
      <c r="I5" s="86"/>
      <c r="J5" s="86"/>
    </row>
    <row r="6" spans="2:10">
      <c r="B6" s="88" t="s">
        <v>382</v>
      </c>
      <c r="C6" s="89"/>
      <c r="D6" s="89"/>
      <c r="E6" s="89"/>
      <c r="F6" s="89"/>
      <c r="G6" s="89"/>
      <c r="H6" s="89"/>
      <c r="I6" s="89"/>
      <c r="J6" s="89"/>
    </row>
    <row r="7" spans="2:10">
      <c r="B7" s="88" t="s">
        <v>383</v>
      </c>
      <c r="C7" s="89"/>
      <c r="D7" s="89"/>
      <c r="E7" s="89"/>
      <c r="F7" s="89"/>
      <c r="G7" s="89"/>
      <c r="H7" s="89"/>
      <c r="I7" s="89"/>
      <c r="J7" s="89"/>
    </row>
    <row r="8" spans="2:10">
      <c r="B8" s="88" t="s">
        <v>434</v>
      </c>
      <c r="C8" s="89"/>
      <c r="D8" s="89"/>
      <c r="E8" s="89"/>
      <c r="F8" s="89"/>
      <c r="G8" s="89"/>
      <c r="H8" s="89"/>
      <c r="I8" s="89"/>
      <c r="J8" s="89"/>
    </row>
    <row r="9" spans="2:10">
      <c r="B9" s="88" t="s">
        <v>389</v>
      </c>
      <c r="C9" s="89"/>
      <c r="D9" s="89"/>
      <c r="E9" s="89"/>
      <c r="F9" s="89"/>
      <c r="G9" s="89"/>
      <c r="H9" s="89"/>
      <c r="I9" s="89"/>
      <c r="J9" s="89"/>
    </row>
    <row r="10" spans="2:10">
      <c r="B10" s="88" t="s">
        <v>384</v>
      </c>
      <c r="C10" s="89"/>
      <c r="D10" s="89"/>
      <c r="E10" s="89"/>
      <c r="F10" s="89"/>
      <c r="G10" s="89"/>
      <c r="H10" s="89"/>
      <c r="I10" s="89"/>
      <c r="J10" s="89"/>
    </row>
    <row r="11" spans="2:10">
      <c r="B11" s="88" t="s">
        <v>385</v>
      </c>
      <c r="C11" s="89"/>
      <c r="D11" s="89"/>
      <c r="E11" s="89"/>
      <c r="F11" s="89"/>
      <c r="G11" s="89"/>
      <c r="H11" s="89"/>
      <c r="I11" s="89"/>
      <c r="J11" s="89"/>
    </row>
    <row r="12" spans="2:10">
      <c r="B12" s="88" t="s">
        <v>386</v>
      </c>
      <c r="C12" s="89"/>
      <c r="D12" s="89"/>
      <c r="E12" s="89"/>
      <c r="F12" s="89"/>
      <c r="G12" s="89"/>
      <c r="H12" s="89"/>
      <c r="I12" s="89"/>
      <c r="J12" s="89"/>
    </row>
    <row r="13" spans="2:10">
      <c r="B13" s="88" t="s">
        <v>387</v>
      </c>
      <c r="C13" s="89"/>
      <c r="D13" s="89"/>
      <c r="E13" s="89"/>
      <c r="F13" s="89"/>
      <c r="G13" s="89"/>
      <c r="H13" s="89"/>
      <c r="I13" s="89"/>
      <c r="J13" s="89"/>
    </row>
    <row r="14" spans="2:10">
      <c r="B14" s="82"/>
      <c r="C14" s="83"/>
      <c r="D14" s="83"/>
      <c r="E14" s="83"/>
      <c r="F14" s="84"/>
      <c r="G14" s="84"/>
      <c r="H14" s="84"/>
      <c r="I14" s="84"/>
      <c r="J14" s="84"/>
    </row>
    <row r="17" spans="2:11" ht="18">
      <c r="B17" s="131" t="s">
        <v>391</v>
      </c>
      <c r="C17" s="131"/>
      <c r="D17" s="131"/>
      <c r="E17" s="131"/>
      <c r="F17" s="131"/>
      <c r="G17" s="131"/>
      <c r="H17" s="131"/>
      <c r="I17" s="131"/>
      <c r="J17" s="131"/>
    </row>
    <row r="18" spans="2:11" s="1" customFormat="1" ht="6" customHeight="1"/>
    <row r="19" spans="2:11">
      <c r="B19" s="165" t="s">
        <v>0</v>
      </c>
      <c r="C19" s="166"/>
      <c r="D19" s="166"/>
      <c r="E19" s="166"/>
      <c r="F19" s="166"/>
      <c r="G19" s="166"/>
      <c r="H19" s="166"/>
      <c r="I19" s="166"/>
      <c r="J19" s="167"/>
    </row>
    <row r="20" spans="2:11">
      <c r="B20" s="168" t="s">
        <v>1</v>
      </c>
      <c r="C20" s="169"/>
      <c r="D20" s="169"/>
      <c r="E20" s="169"/>
      <c r="F20" s="169"/>
      <c r="G20" s="169"/>
      <c r="H20" s="169"/>
      <c r="I20" s="169"/>
      <c r="J20" s="170"/>
    </row>
    <row r="21" spans="2:11">
      <c r="B21" s="168" t="s">
        <v>1</v>
      </c>
      <c r="C21" s="169"/>
      <c r="D21" s="169"/>
      <c r="E21" s="169"/>
      <c r="F21" s="169"/>
      <c r="G21" s="169"/>
      <c r="H21" s="169"/>
      <c r="I21" s="169"/>
      <c r="J21" s="170"/>
    </row>
    <row r="22" spans="2:11">
      <c r="B22" s="168" t="s">
        <v>1</v>
      </c>
      <c r="C22" s="169"/>
      <c r="D22" s="169"/>
      <c r="E22" s="169"/>
      <c r="F22" s="169"/>
      <c r="G22" s="169"/>
      <c r="H22" s="169"/>
      <c r="I22" s="169"/>
      <c r="J22" s="170"/>
    </row>
    <row r="23" spans="2:11">
      <c r="B23" s="171" t="s">
        <v>2</v>
      </c>
      <c r="C23" s="172"/>
      <c r="D23" s="172"/>
      <c r="E23" s="172"/>
      <c r="F23" s="172"/>
      <c r="G23" s="172"/>
      <c r="H23" s="172"/>
      <c r="I23" s="172"/>
      <c r="J23" s="173"/>
    </row>
    <row r="24" spans="2:11" ht="12.75" customHeight="1">
      <c r="B24" s="3" t="s">
        <v>3</v>
      </c>
      <c r="C24" s="4"/>
      <c r="D24" s="4"/>
      <c r="E24" s="4"/>
      <c r="F24" s="5" t="s">
        <v>4</v>
      </c>
      <c r="G24" s="6"/>
      <c r="H24" s="6"/>
      <c r="I24" s="6"/>
      <c r="J24" s="7"/>
    </row>
    <row r="25" spans="2:11" ht="12.75" customHeight="1">
      <c r="B25" s="3" t="s">
        <v>5</v>
      </c>
      <c r="C25" s="4"/>
      <c r="D25" s="4"/>
      <c r="E25" s="4"/>
      <c r="F25" s="8" t="s">
        <v>6</v>
      </c>
      <c r="G25" s="9"/>
      <c r="H25" s="9"/>
      <c r="I25" s="9"/>
      <c r="J25" s="10"/>
    </row>
    <row r="26" spans="2:11" s="12" customFormat="1" ht="35.25" customHeight="1">
      <c r="B26" s="11" t="s">
        <v>7</v>
      </c>
      <c r="C26" s="11" t="s">
        <v>8</v>
      </c>
      <c r="D26" s="11" t="s">
        <v>9</v>
      </c>
      <c r="E26" s="11" t="s">
        <v>10</v>
      </c>
      <c r="F26" s="11" t="s">
        <v>429</v>
      </c>
      <c r="G26" s="11" t="s">
        <v>430</v>
      </c>
      <c r="H26" s="11" t="s">
        <v>431</v>
      </c>
      <c r="I26" s="11" t="s">
        <v>432</v>
      </c>
      <c r="J26" s="11" t="s">
        <v>433</v>
      </c>
      <c r="K26" s="2"/>
    </row>
    <row r="27" spans="2:11">
      <c r="B27" s="13">
        <v>1</v>
      </c>
      <c r="C27" s="13">
        <v>4394103</v>
      </c>
      <c r="D27" s="14" t="s">
        <v>11</v>
      </c>
      <c r="E27" s="15" t="s">
        <v>12</v>
      </c>
      <c r="F27" s="18">
        <v>4</v>
      </c>
      <c r="G27" s="15"/>
      <c r="H27" s="15"/>
      <c r="I27" s="15"/>
      <c r="J27" s="15"/>
    </row>
    <row r="28" spans="2:11">
      <c r="B28" s="13">
        <v>2</v>
      </c>
      <c r="C28" s="13">
        <v>4394103</v>
      </c>
      <c r="D28" s="14" t="s">
        <v>13</v>
      </c>
      <c r="E28" s="15" t="s">
        <v>12</v>
      </c>
      <c r="F28" s="18">
        <v>7</v>
      </c>
      <c r="G28" s="15"/>
      <c r="H28" s="15"/>
      <c r="I28" s="15"/>
      <c r="J28" s="15"/>
    </row>
    <row r="29" spans="2:11">
      <c r="B29" s="13">
        <v>3</v>
      </c>
      <c r="C29" s="13">
        <v>4394103</v>
      </c>
      <c r="D29" s="14" t="s">
        <v>14</v>
      </c>
      <c r="E29" s="15" t="s">
        <v>12</v>
      </c>
      <c r="F29" s="18">
        <v>2</v>
      </c>
      <c r="G29" s="15"/>
      <c r="H29" s="15"/>
      <c r="I29" s="15"/>
      <c r="J29" s="15"/>
    </row>
    <row r="30" spans="2:11">
      <c r="B30" s="13">
        <v>4</v>
      </c>
      <c r="C30" s="13">
        <v>4394103</v>
      </c>
      <c r="D30" s="14" t="s">
        <v>15</v>
      </c>
      <c r="E30" s="15" t="s">
        <v>12</v>
      </c>
      <c r="F30" s="18">
        <v>6</v>
      </c>
      <c r="G30" s="15"/>
      <c r="H30" s="15"/>
      <c r="I30" s="15"/>
      <c r="J30" s="15"/>
    </row>
    <row r="31" spans="2:11" ht="25.5">
      <c r="B31" s="13">
        <v>5</v>
      </c>
      <c r="C31" s="13">
        <v>4394103</v>
      </c>
      <c r="D31" s="14" t="s">
        <v>16</v>
      </c>
      <c r="E31" s="15" t="s">
        <v>12</v>
      </c>
      <c r="F31" s="18">
        <v>6</v>
      </c>
      <c r="G31" s="15"/>
      <c r="H31" s="15"/>
      <c r="I31" s="15"/>
      <c r="J31" s="15"/>
    </row>
    <row r="32" spans="2:11">
      <c r="B32" s="13">
        <v>6</v>
      </c>
      <c r="C32" s="13">
        <v>4394103</v>
      </c>
      <c r="D32" s="14" t="s">
        <v>17</v>
      </c>
      <c r="E32" s="15" t="s">
        <v>12</v>
      </c>
      <c r="F32" s="18">
        <v>4</v>
      </c>
      <c r="G32" s="15"/>
      <c r="H32" s="15"/>
      <c r="I32" s="15"/>
      <c r="J32" s="15"/>
    </row>
    <row r="33" spans="2:10">
      <c r="B33" s="13">
        <v>7</v>
      </c>
      <c r="C33" s="13">
        <v>4394103</v>
      </c>
      <c r="D33" s="14" t="s">
        <v>18</v>
      </c>
      <c r="E33" s="15" t="s">
        <v>12</v>
      </c>
      <c r="F33" s="18">
        <v>5</v>
      </c>
      <c r="G33" s="15"/>
      <c r="H33" s="15"/>
      <c r="I33" s="15"/>
      <c r="J33" s="15"/>
    </row>
    <row r="34" spans="2:10">
      <c r="B34" s="13">
        <v>8</v>
      </c>
      <c r="C34" s="13">
        <v>4394103</v>
      </c>
      <c r="D34" s="14" t="s">
        <v>19</v>
      </c>
      <c r="E34" s="15" t="s">
        <v>12</v>
      </c>
      <c r="F34" s="18">
        <v>1</v>
      </c>
      <c r="G34" s="15"/>
      <c r="H34" s="15"/>
      <c r="I34" s="15"/>
      <c r="J34" s="15"/>
    </row>
    <row r="35" spans="2:10">
      <c r="B35" s="13">
        <v>9</v>
      </c>
      <c r="C35" s="13">
        <v>4394103</v>
      </c>
      <c r="D35" s="14" t="s">
        <v>20</v>
      </c>
      <c r="E35" s="15" t="s">
        <v>12</v>
      </c>
      <c r="F35" s="18">
        <v>6</v>
      </c>
      <c r="G35" s="15"/>
      <c r="H35" s="15"/>
      <c r="I35" s="15"/>
      <c r="J35" s="15"/>
    </row>
    <row r="36" spans="2:10">
      <c r="B36" s="13">
        <v>10</v>
      </c>
      <c r="C36" s="13">
        <v>4394103</v>
      </c>
      <c r="D36" s="14" t="s">
        <v>21</v>
      </c>
      <c r="E36" s="15" t="s">
        <v>12</v>
      </c>
      <c r="F36" s="18">
        <v>4</v>
      </c>
      <c r="G36" s="15"/>
      <c r="H36" s="15"/>
      <c r="I36" s="15"/>
      <c r="J36" s="15"/>
    </row>
    <row r="37" spans="2:10">
      <c r="B37" s="13">
        <v>11</v>
      </c>
      <c r="C37" s="13">
        <v>4394103</v>
      </c>
      <c r="D37" s="14" t="s">
        <v>22</v>
      </c>
      <c r="E37" s="15" t="s">
        <v>12</v>
      </c>
      <c r="F37" s="18">
        <v>3</v>
      </c>
      <c r="G37" s="15"/>
      <c r="H37" s="15"/>
      <c r="I37" s="15"/>
      <c r="J37" s="15"/>
    </row>
    <row r="38" spans="2:10">
      <c r="B38" s="13">
        <v>12</v>
      </c>
      <c r="C38" s="13">
        <v>4394103</v>
      </c>
      <c r="D38" s="14" t="s">
        <v>23</v>
      </c>
      <c r="E38" s="15" t="s">
        <v>12</v>
      </c>
      <c r="F38" s="18">
        <v>7</v>
      </c>
      <c r="G38" s="15"/>
      <c r="H38" s="15"/>
      <c r="I38" s="15"/>
      <c r="J38" s="15"/>
    </row>
    <row r="39" spans="2:10">
      <c r="B39" s="13">
        <v>13</v>
      </c>
      <c r="C39" s="13">
        <v>4394103</v>
      </c>
      <c r="D39" s="14" t="s">
        <v>24</v>
      </c>
      <c r="E39" s="15" t="s">
        <v>12</v>
      </c>
      <c r="F39" s="18">
        <v>7</v>
      </c>
      <c r="G39" s="15"/>
      <c r="H39" s="15"/>
      <c r="I39" s="15"/>
      <c r="J39" s="15"/>
    </row>
    <row r="40" spans="2:10">
      <c r="B40" s="13">
        <v>14</v>
      </c>
      <c r="C40" s="13">
        <v>4394103</v>
      </c>
      <c r="D40" s="14" t="s">
        <v>25</v>
      </c>
      <c r="E40" s="15" t="s">
        <v>12</v>
      </c>
      <c r="F40" s="18">
        <v>3</v>
      </c>
      <c r="G40" s="15"/>
      <c r="H40" s="15"/>
      <c r="I40" s="15"/>
      <c r="J40" s="15"/>
    </row>
    <row r="41" spans="2:10">
      <c r="B41" s="13">
        <v>15</v>
      </c>
      <c r="C41" s="13">
        <v>4394103</v>
      </c>
      <c r="D41" s="19" t="s">
        <v>26</v>
      </c>
      <c r="E41" s="17" t="s">
        <v>12</v>
      </c>
      <c r="F41" s="18">
        <v>3</v>
      </c>
      <c r="G41" s="15"/>
      <c r="H41" s="15"/>
      <c r="I41" s="15"/>
      <c r="J41" s="15"/>
    </row>
    <row r="42" spans="2:10">
      <c r="B42" s="13">
        <v>16</v>
      </c>
      <c r="C42" s="13">
        <v>4394103</v>
      </c>
      <c r="D42" s="19" t="s">
        <v>27</v>
      </c>
      <c r="E42" s="17" t="s">
        <v>12</v>
      </c>
      <c r="F42" s="18">
        <v>26</v>
      </c>
      <c r="G42" s="15"/>
      <c r="H42" s="15"/>
      <c r="I42" s="15"/>
      <c r="J42" s="15"/>
    </row>
    <row r="43" spans="2:10">
      <c r="B43" s="13">
        <v>17</v>
      </c>
      <c r="C43" s="13">
        <v>4394103</v>
      </c>
      <c r="D43" s="19" t="s">
        <v>28</v>
      </c>
      <c r="E43" s="17" t="s">
        <v>12</v>
      </c>
      <c r="F43" s="18">
        <v>2</v>
      </c>
      <c r="G43" s="15"/>
      <c r="H43" s="15"/>
      <c r="I43" s="15"/>
      <c r="J43" s="15"/>
    </row>
    <row r="44" spans="2:10">
      <c r="B44" s="13">
        <v>18</v>
      </c>
      <c r="C44" s="13">
        <v>4394103</v>
      </c>
      <c r="D44" s="19" t="s">
        <v>29</v>
      </c>
      <c r="E44" s="17" t="s">
        <v>12</v>
      </c>
      <c r="F44" s="18">
        <v>1</v>
      </c>
      <c r="G44" s="15"/>
      <c r="H44" s="15"/>
      <c r="I44" s="15"/>
      <c r="J44" s="15"/>
    </row>
    <row r="45" spans="2:10">
      <c r="B45" s="13">
        <v>19</v>
      </c>
      <c r="C45" s="13">
        <v>4394103</v>
      </c>
      <c r="D45" s="19" t="s">
        <v>30</v>
      </c>
      <c r="E45" s="17" t="s">
        <v>12</v>
      </c>
      <c r="F45" s="18">
        <v>2</v>
      </c>
      <c r="G45" s="15"/>
      <c r="H45" s="15"/>
      <c r="I45" s="15"/>
      <c r="J45" s="15"/>
    </row>
    <row r="46" spans="2:10" ht="25.5">
      <c r="B46" s="13">
        <v>20</v>
      </c>
      <c r="C46" s="13">
        <v>4394103</v>
      </c>
      <c r="D46" s="19" t="s">
        <v>31</v>
      </c>
      <c r="E46" s="17" t="s">
        <v>12</v>
      </c>
      <c r="F46" s="18">
        <v>2</v>
      </c>
      <c r="G46" s="15"/>
      <c r="H46" s="15"/>
      <c r="I46" s="15"/>
      <c r="J46" s="15"/>
    </row>
    <row r="47" spans="2:10">
      <c r="B47" s="13">
        <v>21</v>
      </c>
      <c r="C47" s="13">
        <v>4394103</v>
      </c>
      <c r="D47" s="19" t="s">
        <v>32</v>
      </c>
      <c r="E47" s="17" t="s">
        <v>12</v>
      </c>
      <c r="F47" s="18">
        <v>2</v>
      </c>
      <c r="G47" s="15"/>
      <c r="H47" s="15"/>
      <c r="I47" s="15"/>
      <c r="J47" s="15"/>
    </row>
    <row r="48" spans="2:10">
      <c r="B48" s="13">
        <v>22</v>
      </c>
      <c r="C48" s="13">
        <v>4394103</v>
      </c>
      <c r="D48" s="19" t="s">
        <v>33</v>
      </c>
      <c r="E48" s="17" t="s">
        <v>12</v>
      </c>
      <c r="F48" s="18">
        <v>2</v>
      </c>
      <c r="G48" s="15"/>
      <c r="H48" s="15"/>
      <c r="I48" s="15"/>
      <c r="J48" s="15"/>
    </row>
    <row r="49" spans="2:10" ht="25.5">
      <c r="B49" s="13">
        <v>23</v>
      </c>
      <c r="C49" s="13">
        <v>4394103</v>
      </c>
      <c r="D49" s="14" t="s">
        <v>34</v>
      </c>
      <c r="E49" s="17" t="s">
        <v>12</v>
      </c>
      <c r="F49" s="18">
        <v>2</v>
      </c>
      <c r="G49" s="15"/>
      <c r="H49" s="15"/>
      <c r="I49" s="15"/>
      <c r="J49" s="15"/>
    </row>
    <row r="50" spans="2:10">
      <c r="B50" s="21"/>
      <c r="D50" s="22"/>
      <c r="F50" s="23"/>
    </row>
    <row r="51" spans="2:10">
      <c r="B51" s="21"/>
      <c r="D51" s="22"/>
      <c r="F51" s="23"/>
    </row>
    <row r="53" spans="2:10">
      <c r="B53" s="165" t="s">
        <v>0</v>
      </c>
      <c r="C53" s="166"/>
      <c r="D53" s="166"/>
      <c r="E53" s="166"/>
      <c r="F53" s="24"/>
      <c r="G53" s="24"/>
      <c r="H53" s="24"/>
      <c r="I53" s="24"/>
      <c r="J53" s="24"/>
    </row>
    <row r="54" spans="2:10">
      <c r="B54" s="26" t="s">
        <v>35</v>
      </c>
      <c r="C54" s="27"/>
      <c r="D54" s="27"/>
      <c r="E54" s="27"/>
      <c r="F54" s="28"/>
      <c r="G54" s="28"/>
      <c r="H54" s="28"/>
      <c r="I54" s="28"/>
      <c r="J54" s="28"/>
    </row>
    <row r="55" spans="2:10">
      <c r="B55" s="168" t="s">
        <v>36</v>
      </c>
      <c r="C55" s="169"/>
      <c r="D55" s="169"/>
      <c r="E55" s="169"/>
      <c r="F55" s="28"/>
      <c r="G55" s="28"/>
      <c r="H55" s="28"/>
      <c r="I55" s="28"/>
      <c r="J55" s="28"/>
    </row>
    <row r="56" spans="2:10">
      <c r="B56" s="168" t="s">
        <v>37</v>
      </c>
      <c r="C56" s="169"/>
      <c r="D56" s="169"/>
      <c r="E56" s="169"/>
      <c r="F56" s="28"/>
      <c r="G56" s="28"/>
      <c r="H56" s="28"/>
      <c r="I56" s="28"/>
      <c r="J56" s="28"/>
    </row>
    <row r="57" spans="2:10">
      <c r="B57" s="168" t="s">
        <v>38</v>
      </c>
      <c r="C57" s="169"/>
      <c r="D57" s="169"/>
      <c r="E57" s="169"/>
      <c r="F57" s="28"/>
      <c r="G57" s="28"/>
      <c r="H57" s="28"/>
      <c r="I57" s="28"/>
      <c r="J57" s="28"/>
    </row>
    <row r="58" spans="2:10">
      <c r="B58" s="174" t="s">
        <v>39</v>
      </c>
      <c r="C58" s="175"/>
      <c r="D58" s="175"/>
      <c r="E58" s="175"/>
      <c r="F58" s="28"/>
      <c r="G58" s="28"/>
      <c r="H58" s="28"/>
      <c r="I58" s="28"/>
      <c r="J58" s="28"/>
    </row>
    <row r="59" spans="2:10">
      <c r="B59" s="174" t="s">
        <v>40</v>
      </c>
      <c r="C59" s="175"/>
      <c r="D59" s="175"/>
      <c r="E59" s="175"/>
      <c r="F59" s="28"/>
      <c r="G59" s="28"/>
      <c r="H59" s="28"/>
      <c r="I59" s="28"/>
      <c r="J59" s="28"/>
    </row>
    <row r="60" spans="2:10">
      <c r="B60" s="168" t="s">
        <v>41</v>
      </c>
      <c r="C60" s="169"/>
      <c r="D60" s="169"/>
      <c r="E60" s="169"/>
      <c r="F60" s="28"/>
      <c r="G60" s="28"/>
      <c r="H60" s="28"/>
      <c r="I60" s="28"/>
      <c r="J60" s="28"/>
    </row>
    <row r="61" spans="2:10">
      <c r="B61" s="168" t="s">
        <v>42</v>
      </c>
      <c r="C61" s="169"/>
      <c r="D61" s="169"/>
      <c r="E61" s="169"/>
      <c r="F61" s="28"/>
      <c r="G61" s="28"/>
      <c r="H61" s="28"/>
      <c r="I61" s="28"/>
      <c r="J61" s="28"/>
    </row>
    <row r="62" spans="2:10">
      <c r="B62" s="168" t="s">
        <v>43</v>
      </c>
      <c r="C62" s="169"/>
      <c r="D62" s="169"/>
      <c r="E62" s="169"/>
      <c r="F62" s="28"/>
      <c r="G62" s="28"/>
      <c r="H62" s="28"/>
      <c r="I62" s="28"/>
      <c r="J62" s="28"/>
    </row>
    <row r="63" spans="2:10">
      <c r="B63" s="176" t="s">
        <v>44</v>
      </c>
      <c r="C63" s="177"/>
      <c r="D63" s="177"/>
      <c r="E63" s="30"/>
      <c r="F63" s="31"/>
      <c r="G63" s="31"/>
      <c r="H63" s="31"/>
      <c r="I63" s="31"/>
      <c r="J63" s="31"/>
    </row>
    <row r="64" spans="2:10" ht="13.5" customHeight="1">
      <c r="B64" s="3" t="s">
        <v>3</v>
      </c>
      <c r="C64" s="4"/>
      <c r="D64" s="4"/>
      <c r="E64" s="4"/>
      <c r="F64" s="5" t="s">
        <v>4</v>
      </c>
      <c r="G64" s="6"/>
      <c r="H64" s="6"/>
      <c r="I64" s="6"/>
      <c r="J64" s="7"/>
    </row>
    <row r="65" spans="2:10" ht="13.5" customHeight="1">
      <c r="B65" s="3" t="s">
        <v>5</v>
      </c>
      <c r="C65" s="4"/>
      <c r="D65" s="4"/>
      <c r="E65" s="4"/>
      <c r="F65" s="8" t="s">
        <v>6</v>
      </c>
      <c r="G65" s="9"/>
      <c r="H65" s="9"/>
      <c r="I65" s="9"/>
      <c r="J65" s="10"/>
    </row>
    <row r="66" spans="2:10" ht="30" customHeight="1">
      <c r="B66" s="33" t="s">
        <v>7</v>
      </c>
      <c r="C66" s="33" t="s">
        <v>8</v>
      </c>
      <c r="D66" s="33" t="s">
        <v>9</v>
      </c>
      <c r="E66" s="33" t="s">
        <v>10</v>
      </c>
      <c r="F66" s="11" t="s">
        <v>429</v>
      </c>
      <c r="G66" s="11" t="s">
        <v>430</v>
      </c>
      <c r="H66" s="11" t="s">
        <v>431</v>
      </c>
      <c r="I66" s="11" t="s">
        <v>432</v>
      </c>
      <c r="J66" s="11" t="s">
        <v>433</v>
      </c>
    </row>
    <row r="67" spans="2:10" ht="25.5">
      <c r="B67" s="13">
        <v>1</v>
      </c>
      <c r="C67" s="13">
        <v>4394</v>
      </c>
      <c r="D67" s="14" t="s">
        <v>45</v>
      </c>
      <c r="E67" s="15" t="s">
        <v>12</v>
      </c>
      <c r="F67" s="34">
        <v>5</v>
      </c>
      <c r="G67" s="15"/>
      <c r="H67" s="15"/>
      <c r="I67" s="15"/>
      <c r="J67" s="15"/>
    </row>
    <row r="68" spans="2:10">
      <c r="B68" s="13">
        <v>2</v>
      </c>
      <c r="C68" s="13">
        <v>4394</v>
      </c>
      <c r="D68" s="14" t="s">
        <v>46</v>
      </c>
      <c r="E68" s="15" t="s">
        <v>12</v>
      </c>
      <c r="F68" s="34">
        <v>14</v>
      </c>
      <c r="G68" s="15"/>
      <c r="H68" s="15"/>
      <c r="I68" s="15"/>
      <c r="J68" s="15"/>
    </row>
    <row r="69" spans="2:10" ht="25.5">
      <c r="B69" s="13">
        <v>3</v>
      </c>
      <c r="C69" s="13">
        <v>4394</v>
      </c>
      <c r="D69" s="14" t="s">
        <v>47</v>
      </c>
      <c r="E69" s="15" t="s">
        <v>12</v>
      </c>
      <c r="F69" s="34">
        <v>8</v>
      </c>
      <c r="G69" s="15"/>
      <c r="H69" s="15"/>
      <c r="I69" s="15"/>
      <c r="J69" s="15"/>
    </row>
    <row r="70" spans="2:10">
      <c r="B70" s="13">
        <v>4</v>
      </c>
      <c r="C70" s="13">
        <v>4394</v>
      </c>
      <c r="D70" s="14" t="s">
        <v>48</v>
      </c>
      <c r="E70" s="15" t="s">
        <v>12</v>
      </c>
      <c r="F70" s="34">
        <v>3</v>
      </c>
      <c r="G70" s="15"/>
      <c r="H70" s="15"/>
      <c r="I70" s="15"/>
      <c r="J70" s="15"/>
    </row>
    <row r="71" spans="2:10">
      <c r="B71" s="13">
        <v>5</v>
      </c>
      <c r="C71" s="13">
        <v>4394</v>
      </c>
      <c r="D71" s="14" t="s">
        <v>49</v>
      </c>
      <c r="E71" s="15" t="s">
        <v>12</v>
      </c>
      <c r="F71" s="34">
        <v>6</v>
      </c>
      <c r="G71" s="15"/>
      <c r="H71" s="15"/>
      <c r="I71" s="15"/>
      <c r="J71" s="15"/>
    </row>
    <row r="72" spans="2:10">
      <c r="B72" s="13">
        <v>6</v>
      </c>
      <c r="C72" s="13">
        <v>4394</v>
      </c>
      <c r="D72" s="14" t="s">
        <v>50</v>
      </c>
      <c r="E72" s="15" t="s">
        <v>12</v>
      </c>
      <c r="F72" s="34">
        <v>6</v>
      </c>
      <c r="G72" s="15"/>
      <c r="H72" s="15"/>
      <c r="I72" s="15"/>
      <c r="J72" s="15"/>
    </row>
    <row r="73" spans="2:10">
      <c r="B73" s="13">
        <v>7</v>
      </c>
      <c r="C73" s="13">
        <v>4394</v>
      </c>
      <c r="D73" s="14" t="s">
        <v>51</v>
      </c>
      <c r="E73" s="15" t="s">
        <v>12</v>
      </c>
      <c r="F73" s="34">
        <v>5</v>
      </c>
      <c r="G73" s="15"/>
      <c r="H73" s="15"/>
      <c r="I73" s="15"/>
      <c r="J73" s="15"/>
    </row>
    <row r="74" spans="2:10">
      <c r="B74" s="13">
        <v>8</v>
      </c>
      <c r="C74" s="13">
        <v>4394</v>
      </c>
      <c r="D74" s="14" t="s">
        <v>52</v>
      </c>
      <c r="E74" s="15" t="s">
        <v>12</v>
      </c>
      <c r="F74" s="34">
        <v>10</v>
      </c>
      <c r="G74" s="15"/>
      <c r="H74" s="15"/>
      <c r="I74" s="15"/>
      <c r="J74" s="15"/>
    </row>
    <row r="75" spans="2:10">
      <c r="B75" s="13">
        <v>9</v>
      </c>
      <c r="C75" s="13">
        <v>4394</v>
      </c>
      <c r="D75" s="14" t="s">
        <v>53</v>
      </c>
      <c r="E75" s="15" t="s">
        <v>12</v>
      </c>
      <c r="F75" s="34">
        <v>8</v>
      </c>
      <c r="G75" s="15"/>
      <c r="H75" s="15"/>
      <c r="I75" s="15"/>
      <c r="J75" s="15"/>
    </row>
    <row r="76" spans="2:10">
      <c r="B76" s="13">
        <v>10</v>
      </c>
      <c r="C76" s="13">
        <v>4394</v>
      </c>
      <c r="D76" s="14" t="s">
        <v>54</v>
      </c>
      <c r="E76" s="15" t="s">
        <v>12</v>
      </c>
      <c r="F76" s="34">
        <v>1</v>
      </c>
      <c r="G76" s="15"/>
      <c r="H76" s="15"/>
      <c r="I76" s="15"/>
      <c r="J76" s="15"/>
    </row>
    <row r="77" spans="2:10">
      <c r="B77" s="13">
        <v>11</v>
      </c>
      <c r="C77" s="13">
        <v>4394</v>
      </c>
      <c r="D77" s="14" t="s">
        <v>55</v>
      </c>
      <c r="E77" s="15" t="s">
        <v>12</v>
      </c>
      <c r="F77" s="34">
        <v>2</v>
      </c>
      <c r="G77" s="15"/>
      <c r="H77" s="15"/>
      <c r="I77" s="15"/>
      <c r="J77" s="15"/>
    </row>
    <row r="78" spans="2:10">
      <c r="B78" s="13">
        <v>12</v>
      </c>
      <c r="C78" s="13">
        <v>4394</v>
      </c>
      <c r="D78" s="14" t="s">
        <v>56</v>
      </c>
      <c r="E78" s="15" t="s">
        <v>12</v>
      </c>
      <c r="F78" s="34">
        <v>2</v>
      </c>
      <c r="G78" s="15"/>
      <c r="H78" s="15"/>
      <c r="I78" s="15"/>
      <c r="J78" s="15"/>
    </row>
    <row r="79" spans="2:10">
      <c r="B79" s="13">
        <v>13</v>
      </c>
      <c r="C79" s="13">
        <v>4394</v>
      </c>
      <c r="D79" s="14" t="s">
        <v>57</v>
      </c>
      <c r="E79" s="15" t="s">
        <v>12</v>
      </c>
      <c r="F79" s="34">
        <v>4</v>
      </c>
      <c r="G79" s="15"/>
      <c r="H79" s="15"/>
      <c r="I79" s="15"/>
      <c r="J79" s="15"/>
    </row>
    <row r="80" spans="2:10" ht="16.5" customHeight="1">
      <c r="B80" s="13">
        <v>14</v>
      </c>
      <c r="C80" s="13">
        <v>4394</v>
      </c>
      <c r="D80" s="14" t="s">
        <v>58</v>
      </c>
      <c r="E80" s="15" t="s">
        <v>12</v>
      </c>
      <c r="F80" s="34">
        <v>10</v>
      </c>
      <c r="G80" s="15"/>
      <c r="H80" s="15"/>
      <c r="I80" s="15"/>
      <c r="J80" s="15"/>
    </row>
    <row r="81" spans="2:10" ht="16.5" customHeight="1">
      <c r="B81" s="13">
        <v>15</v>
      </c>
      <c r="C81" s="13">
        <v>4394</v>
      </c>
      <c r="D81" s="14" t="s">
        <v>59</v>
      </c>
      <c r="E81" s="15" t="s">
        <v>12</v>
      </c>
      <c r="F81" s="34">
        <v>1</v>
      </c>
      <c r="G81" s="15"/>
      <c r="H81" s="15"/>
      <c r="I81" s="15"/>
      <c r="J81" s="15"/>
    </row>
    <row r="82" spans="2:10" ht="16.5" customHeight="1">
      <c r="B82" s="13">
        <v>16</v>
      </c>
      <c r="C82" s="13">
        <v>4394</v>
      </c>
      <c r="D82" s="14" t="s">
        <v>60</v>
      </c>
      <c r="E82" s="15" t="s">
        <v>12</v>
      </c>
      <c r="F82" s="34">
        <v>1</v>
      </c>
      <c r="G82" s="15"/>
      <c r="H82" s="15"/>
      <c r="I82" s="15"/>
      <c r="J82" s="15"/>
    </row>
    <row r="83" spans="2:10" ht="16.5" customHeight="1">
      <c r="B83" s="13">
        <v>17</v>
      </c>
      <c r="C83" s="13">
        <v>4394</v>
      </c>
      <c r="D83" s="14" t="s">
        <v>61</v>
      </c>
      <c r="E83" s="15" t="s">
        <v>12</v>
      </c>
      <c r="F83" s="34">
        <v>10</v>
      </c>
      <c r="G83" s="15"/>
      <c r="H83" s="15"/>
      <c r="I83" s="15"/>
      <c r="J83" s="15"/>
    </row>
    <row r="84" spans="2:10" ht="16.5" customHeight="1">
      <c r="B84" s="13">
        <v>18</v>
      </c>
      <c r="C84" s="13">
        <v>4394</v>
      </c>
      <c r="D84" s="14" t="s">
        <v>62</v>
      </c>
      <c r="E84" s="15" t="s">
        <v>12</v>
      </c>
      <c r="F84" s="34">
        <v>10</v>
      </c>
      <c r="G84" s="15"/>
      <c r="H84" s="15"/>
      <c r="I84" s="15"/>
      <c r="J84" s="15"/>
    </row>
    <row r="88" spans="2:10">
      <c r="B88" s="35" t="s">
        <v>0</v>
      </c>
      <c r="C88" s="36"/>
      <c r="D88" s="36"/>
      <c r="E88" s="36"/>
      <c r="F88" s="24"/>
      <c r="G88" s="24"/>
      <c r="H88" s="24"/>
      <c r="I88" s="24"/>
      <c r="J88" s="24"/>
    </row>
    <row r="89" spans="2:10">
      <c r="B89" s="26" t="s">
        <v>63</v>
      </c>
      <c r="C89" s="27"/>
      <c r="D89" s="27"/>
      <c r="E89" s="27"/>
      <c r="F89" s="28"/>
      <c r="G89" s="28"/>
      <c r="H89" s="28"/>
      <c r="I89" s="28"/>
      <c r="J89" s="28"/>
    </row>
    <row r="90" spans="2:10">
      <c r="B90" s="26" t="s">
        <v>64</v>
      </c>
      <c r="C90" s="27"/>
      <c r="D90" s="27"/>
      <c r="E90" s="27"/>
      <c r="F90" s="28"/>
      <c r="G90" s="28"/>
      <c r="H90" s="28"/>
      <c r="I90" s="28"/>
      <c r="J90" s="28"/>
    </row>
    <row r="91" spans="2:10">
      <c r="B91" s="26" t="s">
        <v>65</v>
      </c>
      <c r="C91" s="27"/>
      <c r="D91" s="27"/>
      <c r="E91" s="27"/>
      <c r="F91" s="28"/>
      <c r="G91" s="28"/>
      <c r="H91" s="28"/>
      <c r="I91" s="28"/>
      <c r="J91" s="28"/>
    </row>
    <row r="92" spans="2:10">
      <c r="B92" s="37" t="s">
        <v>66</v>
      </c>
      <c r="C92" s="30"/>
      <c r="D92" s="30"/>
      <c r="E92" s="30"/>
      <c r="F92" s="31"/>
      <c r="G92" s="31"/>
      <c r="H92" s="31"/>
      <c r="I92" s="31"/>
      <c r="J92" s="31"/>
    </row>
    <row r="93" spans="2:10" ht="13.5" customHeight="1">
      <c r="B93" s="3" t="s">
        <v>3</v>
      </c>
      <c r="C93" s="4"/>
      <c r="D93" s="4"/>
      <c r="E93" s="4"/>
      <c r="F93" s="5" t="s">
        <v>4</v>
      </c>
      <c r="G93" s="6"/>
      <c r="H93" s="6"/>
      <c r="I93" s="6"/>
      <c r="J93" s="7"/>
    </row>
    <row r="94" spans="2:10" ht="13.5" customHeight="1">
      <c r="B94" s="3" t="s">
        <v>5</v>
      </c>
      <c r="C94" s="4"/>
      <c r="D94" s="4"/>
      <c r="E94" s="4"/>
      <c r="F94" s="8" t="s">
        <v>6</v>
      </c>
      <c r="G94" s="9"/>
      <c r="H94" s="9"/>
      <c r="I94" s="9"/>
      <c r="J94" s="10"/>
    </row>
    <row r="95" spans="2:10" ht="30" customHeight="1">
      <c r="B95" s="11" t="s">
        <v>7</v>
      </c>
      <c r="C95" s="11" t="s">
        <v>8</v>
      </c>
      <c r="D95" s="11" t="s">
        <v>9</v>
      </c>
      <c r="E95" s="11" t="s">
        <v>10</v>
      </c>
      <c r="F95" s="11" t="s">
        <v>429</v>
      </c>
      <c r="G95" s="11" t="s">
        <v>430</v>
      </c>
      <c r="H95" s="11" t="s">
        <v>431</v>
      </c>
      <c r="I95" s="11" t="s">
        <v>432</v>
      </c>
      <c r="J95" s="11" t="s">
        <v>433</v>
      </c>
    </row>
    <row r="96" spans="2:10" ht="27.75" customHeight="1">
      <c r="B96" s="20">
        <v>1</v>
      </c>
      <c r="C96" s="20">
        <v>4325101</v>
      </c>
      <c r="D96" s="19" t="s">
        <v>67</v>
      </c>
      <c r="E96" s="17" t="s">
        <v>12</v>
      </c>
      <c r="F96" s="34">
        <v>1</v>
      </c>
      <c r="G96" s="17"/>
      <c r="H96" s="17"/>
      <c r="I96" s="17"/>
      <c r="J96" s="15"/>
    </row>
    <row r="97" spans="2:10" ht="18.75" customHeight="1">
      <c r="B97" s="20">
        <v>2</v>
      </c>
      <c r="C97" s="20">
        <v>4325101</v>
      </c>
      <c r="D97" s="19" t="s">
        <v>68</v>
      </c>
      <c r="E97" s="17" t="s">
        <v>12</v>
      </c>
      <c r="F97" s="34">
        <v>1</v>
      </c>
      <c r="G97" s="17"/>
      <c r="H97" s="17"/>
      <c r="I97" s="17"/>
      <c r="J97" s="15"/>
    </row>
    <row r="98" spans="2:10" ht="18.75" customHeight="1">
      <c r="B98" s="20">
        <v>3</v>
      </c>
      <c r="C98" s="20">
        <v>4325101</v>
      </c>
      <c r="D98" s="19" t="s">
        <v>69</v>
      </c>
      <c r="E98" s="17" t="s">
        <v>12</v>
      </c>
      <c r="F98" s="34">
        <v>1</v>
      </c>
      <c r="G98" s="17"/>
      <c r="H98" s="17"/>
      <c r="I98" s="17"/>
      <c r="J98" s="15"/>
    </row>
    <row r="99" spans="2:10" ht="25.5">
      <c r="B99" s="20">
        <v>4</v>
      </c>
      <c r="C99" s="20">
        <v>4325101</v>
      </c>
      <c r="D99" s="19" t="s">
        <v>70</v>
      </c>
      <c r="E99" s="17" t="s">
        <v>12</v>
      </c>
      <c r="F99" s="34">
        <v>2</v>
      </c>
      <c r="G99" s="17"/>
      <c r="H99" s="17"/>
      <c r="I99" s="17"/>
      <c r="J99" s="15"/>
    </row>
    <row r="100" spans="2:10">
      <c r="B100" s="20">
        <v>5</v>
      </c>
      <c r="C100" s="20">
        <v>4325101</v>
      </c>
      <c r="D100" s="19" t="s">
        <v>71</v>
      </c>
      <c r="E100" s="17" t="s">
        <v>12</v>
      </c>
      <c r="F100" s="34">
        <v>2</v>
      </c>
      <c r="G100" s="17"/>
      <c r="H100" s="17"/>
      <c r="I100" s="17"/>
      <c r="J100" s="15"/>
    </row>
    <row r="101" spans="2:10" ht="22.5" customHeight="1">
      <c r="B101" s="20">
        <v>6</v>
      </c>
      <c r="C101" s="20">
        <v>4325101</v>
      </c>
      <c r="D101" s="19" t="s">
        <v>72</v>
      </c>
      <c r="E101" s="17" t="s">
        <v>12</v>
      </c>
      <c r="F101" s="34">
        <v>2</v>
      </c>
      <c r="G101" s="17"/>
      <c r="H101" s="17"/>
      <c r="I101" s="17"/>
      <c r="J101" s="15"/>
    </row>
    <row r="102" spans="2:10" ht="25.5">
      <c r="B102" s="20">
        <v>7</v>
      </c>
      <c r="C102" s="20">
        <v>4325101</v>
      </c>
      <c r="D102" s="19" t="s">
        <v>73</v>
      </c>
      <c r="E102" s="17" t="s">
        <v>12</v>
      </c>
      <c r="F102" s="34">
        <v>1</v>
      </c>
      <c r="G102" s="17"/>
      <c r="H102" s="17"/>
      <c r="I102" s="17"/>
      <c r="J102" s="15"/>
    </row>
    <row r="103" spans="2:10" ht="25.5">
      <c r="B103" s="20">
        <v>8</v>
      </c>
      <c r="C103" s="20">
        <v>4325101</v>
      </c>
      <c r="D103" s="19" t="s">
        <v>74</v>
      </c>
      <c r="E103" s="17" t="s">
        <v>12</v>
      </c>
      <c r="F103" s="34">
        <v>2</v>
      </c>
      <c r="G103" s="17"/>
      <c r="H103" s="17"/>
      <c r="I103" s="17"/>
      <c r="J103" s="15"/>
    </row>
    <row r="104" spans="2:10" ht="25.5">
      <c r="B104" s="20">
        <v>9</v>
      </c>
      <c r="C104" s="20">
        <v>4325101</v>
      </c>
      <c r="D104" s="19" t="s">
        <v>75</v>
      </c>
      <c r="E104" s="17" t="s">
        <v>12</v>
      </c>
      <c r="F104" s="34">
        <v>2</v>
      </c>
      <c r="G104" s="17"/>
      <c r="H104" s="17"/>
      <c r="I104" s="17"/>
      <c r="J104" s="15"/>
    </row>
    <row r="105" spans="2:10" ht="34.5" customHeight="1">
      <c r="B105" s="20">
        <v>10</v>
      </c>
      <c r="C105" s="20">
        <v>4325101</v>
      </c>
      <c r="D105" s="19" t="s">
        <v>76</v>
      </c>
      <c r="E105" s="17" t="s">
        <v>12</v>
      </c>
      <c r="F105" s="34">
        <v>2</v>
      </c>
      <c r="G105" s="17"/>
      <c r="H105" s="17"/>
      <c r="I105" s="17"/>
      <c r="J105" s="15"/>
    </row>
    <row r="106" spans="2:10" ht="32.25" customHeight="1">
      <c r="B106" s="20">
        <v>11</v>
      </c>
      <c r="C106" s="20">
        <v>4325101</v>
      </c>
      <c r="D106" s="19" t="s">
        <v>77</v>
      </c>
      <c r="E106" s="17" t="s">
        <v>12</v>
      </c>
      <c r="F106" s="34">
        <v>1</v>
      </c>
      <c r="G106" s="17"/>
      <c r="H106" s="17"/>
      <c r="I106" s="17"/>
      <c r="J106" s="15"/>
    </row>
    <row r="107" spans="2:10" ht="32.25" customHeight="1">
      <c r="B107" s="20">
        <v>12</v>
      </c>
      <c r="C107" s="20">
        <v>4325101</v>
      </c>
      <c r="D107" s="19" t="s">
        <v>78</v>
      </c>
      <c r="E107" s="17" t="s">
        <v>12</v>
      </c>
      <c r="F107" s="34">
        <v>1</v>
      </c>
      <c r="G107" s="17"/>
      <c r="H107" s="17"/>
      <c r="I107" s="17"/>
      <c r="J107" s="15"/>
    </row>
    <row r="108" spans="2:10" ht="25.5">
      <c r="B108" s="20">
        <v>13</v>
      </c>
      <c r="C108" s="20">
        <v>4325101</v>
      </c>
      <c r="D108" s="19" t="s">
        <v>79</v>
      </c>
      <c r="E108" s="17" t="s">
        <v>12</v>
      </c>
      <c r="F108" s="34">
        <v>8</v>
      </c>
      <c r="G108" s="17"/>
      <c r="H108" s="17"/>
      <c r="I108" s="17"/>
      <c r="J108" s="15"/>
    </row>
    <row r="109" spans="2:10" ht="18.75" customHeight="1">
      <c r="B109" s="20">
        <v>14</v>
      </c>
      <c r="C109" s="20">
        <v>4325101</v>
      </c>
      <c r="D109" s="19" t="s">
        <v>80</v>
      </c>
      <c r="E109" s="17" t="s">
        <v>12</v>
      </c>
      <c r="F109" s="34">
        <v>3</v>
      </c>
      <c r="G109" s="17"/>
      <c r="H109" s="17"/>
      <c r="I109" s="17"/>
      <c r="J109" s="15"/>
    </row>
    <row r="110" spans="2:10" ht="18.75" customHeight="1">
      <c r="B110" s="20">
        <v>15</v>
      </c>
      <c r="C110" s="20">
        <v>4325101</v>
      </c>
      <c r="D110" s="19" t="s">
        <v>81</v>
      </c>
      <c r="E110" s="17" t="s">
        <v>12</v>
      </c>
      <c r="F110" s="34">
        <v>2</v>
      </c>
      <c r="G110" s="17"/>
      <c r="H110" s="17"/>
      <c r="I110" s="17"/>
      <c r="J110" s="15"/>
    </row>
    <row r="111" spans="2:10" ht="18.75" customHeight="1">
      <c r="B111" s="20">
        <v>16</v>
      </c>
      <c r="C111" s="20">
        <v>4325101</v>
      </c>
      <c r="D111" s="19" t="s">
        <v>82</v>
      </c>
      <c r="E111" s="17" t="s">
        <v>12</v>
      </c>
      <c r="F111" s="34">
        <v>1</v>
      </c>
      <c r="G111" s="17"/>
      <c r="H111" s="17"/>
      <c r="I111" s="17"/>
      <c r="J111" s="15"/>
    </row>
    <row r="112" spans="2:10" ht="18.75" customHeight="1">
      <c r="B112" s="20">
        <v>17</v>
      </c>
      <c r="C112" s="20">
        <v>4325101</v>
      </c>
      <c r="D112" s="19" t="s">
        <v>83</v>
      </c>
      <c r="E112" s="17" t="s">
        <v>12</v>
      </c>
      <c r="F112" s="34">
        <v>1</v>
      </c>
      <c r="G112" s="17"/>
      <c r="H112" s="17"/>
      <c r="I112" s="17"/>
      <c r="J112" s="15"/>
    </row>
    <row r="113" spans="2:10" ht="18.75" customHeight="1">
      <c r="B113" s="20">
        <v>18</v>
      </c>
      <c r="C113" s="20">
        <v>4325101</v>
      </c>
      <c r="D113" s="19" t="s">
        <v>84</v>
      </c>
      <c r="E113" s="17" t="s">
        <v>12</v>
      </c>
      <c r="F113" s="34">
        <v>1</v>
      </c>
      <c r="G113" s="17"/>
      <c r="H113" s="17"/>
      <c r="I113" s="17"/>
      <c r="J113" s="15"/>
    </row>
    <row r="114" spans="2:10" ht="18.75" customHeight="1">
      <c r="B114" s="20">
        <v>19</v>
      </c>
      <c r="C114" s="20">
        <v>4325101</v>
      </c>
      <c r="D114" s="19" t="s">
        <v>85</v>
      </c>
      <c r="E114" s="17" t="s">
        <v>12</v>
      </c>
      <c r="F114" s="34">
        <v>1</v>
      </c>
      <c r="G114" s="17"/>
      <c r="H114" s="17"/>
      <c r="I114" s="17"/>
      <c r="J114" s="15"/>
    </row>
    <row r="115" spans="2:10" ht="18.75" customHeight="1">
      <c r="B115" s="20">
        <v>20</v>
      </c>
      <c r="C115" s="20">
        <v>4325101</v>
      </c>
      <c r="D115" s="19" t="s">
        <v>86</v>
      </c>
      <c r="E115" s="17" t="s">
        <v>12</v>
      </c>
      <c r="F115" s="34">
        <v>3</v>
      </c>
      <c r="G115" s="17"/>
      <c r="H115" s="17"/>
      <c r="I115" s="17"/>
      <c r="J115" s="15"/>
    </row>
    <row r="116" spans="2:10" ht="18.75" customHeight="1">
      <c r="B116" s="20">
        <v>21</v>
      </c>
      <c r="C116" s="20">
        <v>4325101</v>
      </c>
      <c r="D116" s="19" t="s">
        <v>87</v>
      </c>
      <c r="E116" s="17" t="s">
        <v>12</v>
      </c>
      <c r="F116" s="34">
        <v>1</v>
      </c>
      <c r="G116" s="17"/>
      <c r="H116" s="17"/>
      <c r="I116" s="17"/>
      <c r="J116" s="15"/>
    </row>
    <row r="117" spans="2:10" ht="18.75" customHeight="1">
      <c r="B117" s="20">
        <v>22</v>
      </c>
      <c r="C117" s="20">
        <v>4325101</v>
      </c>
      <c r="D117" s="19" t="s">
        <v>88</v>
      </c>
      <c r="E117" s="17" t="s">
        <v>12</v>
      </c>
      <c r="F117" s="34">
        <v>1</v>
      </c>
      <c r="G117" s="17"/>
      <c r="H117" s="17"/>
      <c r="I117" s="17"/>
      <c r="J117" s="15"/>
    </row>
    <row r="118" spans="2:10" ht="18.75" customHeight="1">
      <c r="B118" s="20">
        <v>23</v>
      </c>
      <c r="C118" s="20">
        <v>4325101</v>
      </c>
      <c r="D118" s="19" t="s">
        <v>89</v>
      </c>
      <c r="E118" s="17" t="s">
        <v>12</v>
      </c>
      <c r="F118" s="34">
        <v>3</v>
      </c>
      <c r="G118" s="17"/>
      <c r="H118" s="17"/>
      <c r="I118" s="17"/>
      <c r="J118" s="15"/>
    </row>
    <row r="119" spans="2:10" ht="18.75" customHeight="1">
      <c r="B119" s="20">
        <v>24</v>
      </c>
      <c r="C119" s="20">
        <v>4325101</v>
      </c>
      <c r="D119" s="19" t="s">
        <v>90</v>
      </c>
      <c r="E119" s="17" t="s">
        <v>12</v>
      </c>
      <c r="F119" s="34">
        <v>1</v>
      </c>
      <c r="G119" s="17"/>
      <c r="H119" s="17"/>
      <c r="I119" s="17"/>
      <c r="J119" s="15"/>
    </row>
    <row r="120" spans="2:10" ht="18.75" customHeight="1">
      <c r="B120" s="20">
        <v>25</v>
      </c>
      <c r="C120" s="20">
        <v>4325101</v>
      </c>
      <c r="D120" s="19" t="s">
        <v>91</v>
      </c>
      <c r="E120" s="17" t="s">
        <v>12</v>
      </c>
      <c r="F120" s="34">
        <v>1</v>
      </c>
      <c r="G120" s="17"/>
      <c r="H120" s="17"/>
      <c r="I120" s="17"/>
      <c r="J120" s="15"/>
    </row>
    <row r="121" spans="2:10" ht="18.75" customHeight="1">
      <c r="B121" s="20">
        <v>26</v>
      </c>
      <c r="C121" s="20">
        <v>4325101</v>
      </c>
      <c r="D121" s="19" t="s">
        <v>92</v>
      </c>
      <c r="E121" s="17" t="s">
        <v>12</v>
      </c>
      <c r="F121" s="34">
        <v>1</v>
      </c>
      <c r="G121" s="17"/>
      <c r="H121" s="17"/>
      <c r="I121" s="17"/>
      <c r="J121" s="15"/>
    </row>
    <row r="122" spans="2:10" ht="18.75" customHeight="1">
      <c r="B122" s="20">
        <v>27</v>
      </c>
      <c r="C122" s="20">
        <v>4325101</v>
      </c>
      <c r="D122" s="19" t="s">
        <v>93</v>
      </c>
      <c r="E122" s="17" t="s">
        <v>12</v>
      </c>
      <c r="F122" s="34">
        <v>1</v>
      </c>
      <c r="G122" s="17"/>
      <c r="H122" s="17"/>
      <c r="I122" s="17"/>
      <c r="J122" s="15"/>
    </row>
    <row r="123" spans="2:10" ht="25.5">
      <c r="B123" s="20">
        <v>28</v>
      </c>
      <c r="C123" s="20">
        <v>4325101</v>
      </c>
      <c r="D123" s="19" t="s">
        <v>94</v>
      </c>
      <c r="E123" s="17" t="s">
        <v>12</v>
      </c>
      <c r="F123" s="34">
        <v>1</v>
      </c>
      <c r="G123" s="17"/>
      <c r="H123" s="17"/>
      <c r="I123" s="17"/>
      <c r="J123" s="15"/>
    </row>
    <row r="124" spans="2:10">
      <c r="B124" s="20">
        <v>29</v>
      </c>
      <c r="C124" s="20">
        <v>4325101</v>
      </c>
      <c r="D124" s="19" t="s">
        <v>95</v>
      </c>
      <c r="E124" s="17" t="s">
        <v>12</v>
      </c>
      <c r="F124" s="34">
        <v>1</v>
      </c>
      <c r="G124" s="17"/>
      <c r="H124" s="17"/>
      <c r="I124" s="17"/>
      <c r="J124" s="15"/>
    </row>
    <row r="125" spans="2:10" ht="15" customHeight="1">
      <c r="B125" s="20">
        <v>30</v>
      </c>
      <c r="C125" s="20">
        <v>4325101</v>
      </c>
      <c r="D125" s="19" t="s">
        <v>96</v>
      </c>
      <c r="E125" s="17" t="s">
        <v>12</v>
      </c>
      <c r="F125" s="34">
        <v>1</v>
      </c>
      <c r="G125" s="17"/>
      <c r="H125" s="17"/>
      <c r="I125" s="17"/>
      <c r="J125" s="15"/>
    </row>
    <row r="126" spans="2:10" ht="15" customHeight="1">
      <c r="B126" s="20">
        <v>31</v>
      </c>
      <c r="C126" s="20">
        <v>4325101</v>
      </c>
      <c r="D126" s="19" t="s">
        <v>97</v>
      </c>
      <c r="E126" s="17" t="s">
        <v>12</v>
      </c>
      <c r="F126" s="34">
        <v>2</v>
      </c>
      <c r="G126" s="17"/>
      <c r="H126" s="17"/>
      <c r="I126" s="17"/>
      <c r="J126" s="15"/>
    </row>
    <row r="127" spans="2:10" ht="31.5" customHeight="1">
      <c r="B127" s="20">
        <v>32</v>
      </c>
      <c r="C127" s="20">
        <v>4325101</v>
      </c>
      <c r="D127" s="47" t="s">
        <v>98</v>
      </c>
      <c r="E127" s="17" t="s">
        <v>12</v>
      </c>
      <c r="F127" s="34">
        <v>1</v>
      </c>
      <c r="G127" s="17"/>
      <c r="H127" s="17"/>
      <c r="I127" s="17"/>
      <c r="J127" s="15"/>
    </row>
    <row r="128" spans="2:10" ht="30.75" customHeight="1">
      <c r="B128" s="20">
        <v>33</v>
      </c>
      <c r="C128" s="20">
        <v>4325101</v>
      </c>
      <c r="D128" s="47" t="s">
        <v>99</v>
      </c>
      <c r="E128" s="17" t="s">
        <v>12</v>
      </c>
      <c r="F128" s="34">
        <v>4</v>
      </c>
      <c r="G128" s="17"/>
      <c r="H128" s="17"/>
      <c r="I128" s="17"/>
      <c r="J128" s="15"/>
    </row>
    <row r="129" spans="2:10">
      <c r="F129" s="48"/>
    </row>
    <row r="132" spans="2:10">
      <c r="B132" s="165" t="s">
        <v>0</v>
      </c>
      <c r="C132" s="166"/>
      <c r="D132" s="166"/>
      <c r="E132" s="166"/>
      <c r="F132" s="24"/>
      <c r="G132" s="24"/>
      <c r="H132" s="24"/>
      <c r="I132" s="24"/>
      <c r="J132" s="24"/>
    </row>
    <row r="133" spans="2:10">
      <c r="B133" s="178" t="s">
        <v>100</v>
      </c>
      <c r="C133" s="179"/>
      <c r="D133" s="179"/>
      <c r="E133" s="179"/>
      <c r="F133" s="31"/>
      <c r="G133" s="31"/>
      <c r="H133" s="31"/>
      <c r="I133" s="31"/>
      <c r="J133" s="31"/>
    </row>
    <row r="134" spans="2:10" ht="13.5" customHeight="1">
      <c r="B134" s="3" t="s">
        <v>3</v>
      </c>
      <c r="C134" s="4"/>
      <c r="D134" s="4"/>
      <c r="E134" s="4"/>
      <c r="F134" s="5" t="s">
        <v>4</v>
      </c>
      <c r="G134" s="6"/>
      <c r="H134" s="6"/>
      <c r="I134" s="6"/>
      <c r="J134" s="7"/>
    </row>
    <row r="135" spans="2:10" ht="13.5" customHeight="1">
      <c r="B135" s="3" t="s">
        <v>5</v>
      </c>
      <c r="C135" s="4"/>
      <c r="D135" s="4"/>
      <c r="E135" s="4"/>
      <c r="F135" s="8" t="s">
        <v>6</v>
      </c>
      <c r="G135" s="9"/>
      <c r="H135" s="9"/>
      <c r="I135" s="9"/>
      <c r="J135" s="10"/>
    </row>
    <row r="136" spans="2:10" ht="36.75" customHeight="1">
      <c r="B136" s="11" t="s">
        <v>7</v>
      </c>
      <c r="C136" s="11" t="s">
        <v>8</v>
      </c>
      <c r="D136" s="11" t="s">
        <v>9</v>
      </c>
      <c r="E136" s="11" t="s">
        <v>10</v>
      </c>
      <c r="F136" s="11" t="s">
        <v>429</v>
      </c>
      <c r="G136" s="11" t="s">
        <v>430</v>
      </c>
      <c r="H136" s="11" t="s">
        <v>431</v>
      </c>
      <c r="I136" s="11" t="s">
        <v>432</v>
      </c>
      <c r="J136" s="11" t="s">
        <v>433</v>
      </c>
    </row>
    <row r="137" spans="2:10" ht="18" customHeight="1">
      <c r="B137" s="13">
        <v>1</v>
      </c>
      <c r="C137" s="13">
        <v>4394</v>
      </c>
      <c r="D137" s="14" t="s">
        <v>101</v>
      </c>
      <c r="E137" s="15" t="s">
        <v>12</v>
      </c>
      <c r="F137" s="34">
        <v>1</v>
      </c>
      <c r="G137" s="15"/>
      <c r="H137" s="15"/>
      <c r="I137" s="15"/>
      <c r="J137" s="15"/>
    </row>
    <row r="138" spans="2:10" ht="18" customHeight="1">
      <c r="B138" s="13">
        <v>2</v>
      </c>
      <c r="C138" s="13">
        <v>4394</v>
      </c>
      <c r="D138" s="14" t="s">
        <v>102</v>
      </c>
      <c r="E138" s="15" t="s">
        <v>12</v>
      </c>
      <c r="F138" s="34">
        <v>2</v>
      </c>
      <c r="G138" s="15"/>
      <c r="H138" s="15"/>
      <c r="I138" s="15"/>
      <c r="J138" s="15"/>
    </row>
    <row r="139" spans="2:10" ht="18" customHeight="1">
      <c r="B139" s="13">
        <v>3</v>
      </c>
      <c r="C139" s="13">
        <v>4394</v>
      </c>
      <c r="D139" s="14" t="s">
        <v>103</v>
      </c>
      <c r="E139" s="15" t="s">
        <v>12</v>
      </c>
      <c r="F139" s="34">
        <v>1</v>
      </c>
      <c r="G139" s="15"/>
      <c r="H139" s="15"/>
      <c r="I139" s="15"/>
      <c r="J139" s="15"/>
    </row>
    <row r="140" spans="2:10" ht="18" customHeight="1">
      <c r="B140" s="13">
        <v>4</v>
      </c>
      <c r="C140" s="13">
        <v>4394</v>
      </c>
      <c r="D140" s="19" t="s">
        <v>104</v>
      </c>
      <c r="E140" s="15" t="s">
        <v>12</v>
      </c>
      <c r="F140" s="34">
        <v>1</v>
      </c>
      <c r="G140" s="15"/>
      <c r="H140" s="15"/>
      <c r="I140" s="15"/>
      <c r="J140" s="15"/>
    </row>
    <row r="141" spans="2:10" ht="18" customHeight="1">
      <c r="B141" s="13">
        <v>5</v>
      </c>
      <c r="C141" s="13">
        <v>4394</v>
      </c>
      <c r="D141" s="14" t="s">
        <v>105</v>
      </c>
      <c r="E141" s="15" t="s">
        <v>12</v>
      </c>
      <c r="F141" s="34">
        <v>4</v>
      </c>
      <c r="G141" s="15"/>
      <c r="H141" s="15"/>
      <c r="I141" s="15"/>
      <c r="J141" s="15"/>
    </row>
    <row r="142" spans="2:10" ht="18" customHeight="1">
      <c r="B142" s="13">
        <v>6</v>
      </c>
      <c r="C142" s="13">
        <v>4394</v>
      </c>
      <c r="D142" s="14" t="s">
        <v>106</v>
      </c>
      <c r="E142" s="15" t="s">
        <v>12</v>
      </c>
      <c r="F142" s="34">
        <v>1</v>
      </c>
      <c r="G142" s="15"/>
      <c r="H142" s="15"/>
      <c r="I142" s="15"/>
      <c r="J142" s="15"/>
    </row>
    <row r="143" spans="2:10" ht="18" customHeight="1">
      <c r="B143" s="13">
        <v>7</v>
      </c>
      <c r="C143" s="13">
        <v>4394</v>
      </c>
      <c r="D143" s="14" t="s">
        <v>107</v>
      </c>
      <c r="E143" s="15" t="s">
        <v>12</v>
      </c>
      <c r="F143" s="34">
        <v>1</v>
      </c>
      <c r="G143" s="15"/>
      <c r="H143" s="15"/>
      <c r="I143" s="15"/>
      <c r="J143" s="15"/>
    </row>
    <row r="144" spans="2:10" ht="18" customHeight="1">
      <c r="B144" s="13">
        <v>8</v>
      </c>
      <c r="C144" s="13">
        <v>4394</v>
      </c>
      <c r="D144" s="14" t="s">
        <v>108</v>
      </c>
      <c r="E144" s="15" t="s">
        <v>12</v>
      </c>
      <c r="F144" s="34">
        <v>1</v>
      </c>
      <c r="G144" s="15"/>
      <c r="H144" s="15"/>
      <c r="I144" s="15"/>
      <c r="J144" s="15"/>
    </row>
    <row r="145" spans="2:10" ht="18" customHeight="1">
      <c r="B145" s="13">
        <v>9</v>
      </c>
      <c r="C145" s="13">
        <v>4394</v>
      </c>
      <c r="D145" s="14" t="s">
        <v>109</v>
      </c>
      <c r="E145" s="15" t="s">
        <v>12</v>
      </c>
      <c r="F145" s="34">
        <v>1</v>
      </c>
      <c r="G145" s="15"/>
      <c r="H145" s="15"/>
      <c r="I145" s="15"/>
      <c r="J145" s="15"/>
    </row>
    <row r="146" spans="2:10" ht="18" customHeight="1">
      <c r="B146" s="13">
        <v>10</v>
      </c>
      <c r="C146" s="13">
        <v>4394</v>
      </c>
      <c r="D146" s="14" t="s">
        <v>110</v>
      </c>
      <c r="E146" s="15" t="s">
        <v>12</v>
      </c>
      <c r="F146" s="34">
        <v>2</v>
      </c>
      <c r="G146" s="15"/>
      <c r="H146" s="15"/>
      <c r="I146" s="15"/>
      <c r="J146" s="15"/>
    </row>
    <row r="147" spans="2:10" ht="18" customHeight="1">
      <c r="B147" s="13">
        <v>11</v>
      </c>
      <c r="C147" s="13">
        <v>4394</v>
      </c>
      <c r="D147" s="14" t="s">
        <v>111</v>
      </c>
      <c r="E147" s="15" t="s">
        <v>12</v>
      </c>
      <c r="F147" s="34">
        <v>1</v>
      </c>
      <c r="G147" s="15"/>
      <c r="H147" s="15"/>
      <c r="I147" s="15"/>
      <c r="J147" s="15"/>
    </row>
    <row r="151" spans="2:10">
      <c r="B151" s="165" t="s">
        <v>0</v>
      </c>
      <c r="C151" s="166"/>
      <c r="D151" s="166"/>
      <c r="E151" s="166"/>
      <c r="F151" s="24"/>
      <c r="G151" s="24"/>
      <c r="H151" s="24"/>
      <c r="I151" s="24"/>
      <c r="J151" s="24"/>
    </row>
    <row r="152" spans="2:10">
      <c r="B152" s="168" t="s">
        <v>112</v>
      </c>
      <c r="C152" s="169"/>
      <c r="D152" s="169"/>
      <c r="E152" s="169"/>
      <c r="F152" s="28"/>
      <c r="G152" s="28"/>
      <c r="H152" s="28"/>
      <c r="I152" s="28"/>
      <c r="J152" s="28"/>
    </row>
    <row r="153" spans="2:10">
      <c r="B153" s="174" t="s">
        <v>113</v>
      </c>
      <c r="C153" s="175"/>
      <c r="D153" s="175"/>
      <c r="E153" s="175"/>
      <c r="F153" s="28"/>
      <c r="G153" s="28"/>
      <c r="H153" s="28"/>
      <c r="I153" s="28"/>
      <c r="J153" s="28"/>
    </row>
    <row r="154" spans="2:10">
      <c r="B154" s="174" t="s">
        <v>114</v>
      </c>
      <c r="C154" s="175"/>
      <c r="D154" s="175"/>
      <c r="E154" s="175"/>
      <c r="F154" s="28"/>
      <c r="G154" s="28"/>
      <c r="H154" s="28"/>
      <c r="I154" s="28"/>
      <c r="J154" s="28"/>
    </row>
    <row r="155" spans="2:10">
      <c r="B155" s="168" t="s">
        <v>115</v>
      </c>
      <c r="C155" s="169"/>
      <c r="D155" s="169"/>
      <c r="E155" s="169"/>
      <c r="F155" s="28"/>
      <c r="G155" s="28"/>
      <c r="H155" s="28"/>
      <c r="I155" s="28"/>
      <c r="J155" s="28"/>
    </row>
    <row r="156" spans="2:10">
      <c r="B156" s="180" t="s">
        <v>116</v>
      </c>
      <c r="C156" s="181"/>
      <c r="D156" s="181"/>
      <c r="E156" s="181"/>
      <c r="F156" s="28"/>
      <c r="G156" s="28"/>
      <c r="H156" s="28"/>
      <c r="I156" s="28"/>
      <c r="J156" s="28"/>
    </row>
    <row r="157" spans="2:10">
      <c r="B157" s="182" t="s">
        <v>117</v>
      </c>
      <c r="C157" s="183"/>
      <c r="D157" s="183"/>
      <c r="E157" s="183"/>
      <c r="F157" s="31"/>
      <c r="G157" s="31"/>
      <c r="H157" s="31"/>
      <c r="I157" s="31"/>
      <c r="J157" s="31"/>
    </row>
    <row r="158" spans="2:10" ht="13.5" customHeight="1">
      <c r="B158" s="3" t="s">
        <v>3</v>
      </c>
      <c r="C158" s="4"/>
      <c r="D158" s="4"/>
      <c r="E158" s="4"/>
      <c r="F158" s="5" t="s">
        <v>4</v>
      </c>
      <c r="G158" s="6"/>
      <c r="H158" s="6"/>
      <c r="I158" s="6"/>
      <c r="J158" s="7"/>
    </row>
    <row r="159" spans="2:10" ht="13.5" customHeight="1">
      <c r="B159" s="3" t="s">
        <v>5</v>
      </c>
      <c r="C159" s="4"/>
      <c r="D159" s="4"/>
      <c r="E159" s="4"/>
      <c r="F159" s="8" t="s">
        <v>6</v>
      </c>
      <c r="G159" s="9"/>
      <c r="H159" s="9"/>
      <c r="I159" s="9"/>
      <c r="J159" s="10"/>
    </row>
    <row r="160" spans="2:10" ht="30.75" customHeight="1">
      <c r="B160" s="11" t="s">
        <v>7</v>
      </c>
      <c r="C160" s="11" t="s">
        <v>8</v>
      </c>
      <c r="D160" s="11" t="s">
        <v>9</v>
      </c>
      <c r="E160" s="11" t="s">
        <v>10</v>
      </c>
      <c r="F160" s="11" t="s">
        <v>429</v>
      </c>
      <c r="G160" s="11" t="s">
        <v>430</v>
      </c>
      <c r="H160" s="11" t="s">
        <v>431</v>
      </c>
      <c r="I160" s="11" t="s">
        <v>432</v>
      </c>
      <c r="J160" s="11" t="s">
        <v>433</v>
      </c>
    </row>
    <row r="161" spans="2:10" ht="25.5">
      <c r="B161" s="13">
        <v>1</v>
      </c>
      <c r="C161" s="13">
        <v>4394</v>
      </c>
      <c r="D161" s="14" t="s">
        <v>45</v>
      </c>
      <c r="E161" s="15" t="s">
        <v>12</v>
      </c>
      <c r="F161" s="34">
        <v>2</v>
      </c>
      <c r="G161" s="15"/>
      <c r="H161" s="15"/>
      <c r="I161" s="15"/>
      <c r="J161" s="15"/>
    </row>
    <row r="162" spans="2:10">
      <c r="B162" s="13">
        <v>2</v>
      </c>
      <c r="C162" s="13">
        <v>4394</v>
      </c>
      <c r="D162" s="14" t="s">
        <v>46</v>
      </c>
      <c r="E162" s="15" t="s">
        <v>12</v>
      </c>
      <c r="F162" s="34">
        <v>4</v>
      </c>
      <c r="G162" s="15"/>
      <c r="H162" s="15"/>
      <c r="I162" s="15"/>
      <c r="J162" s="15"/>
    </row>
    <row r="163" spans="2:10" ht="27" customHeight="1">
      <c r="B163" s="13">
        <v>3</v>
      </c>
      <c r="C163" s="13">
        <v>4394</v>
      </c>
      <c r="D163" s="14" t="s">
        <v>47</v>
      </c>
      <c r="E163" s="15" t="s">
        <v>12</v>
      </c>
      <c r="F163" s="34">
        <v>2</v>
      </c>
      <c r="G163" s="15"/>
      <c r="H163" s="15"/>
      <c r="I163" s="15"/>
      <c r="J163" s="15"/>
    </row>
    <row r="164" spans="2:10" ht="16.5" customHeight="1">
      <c r="B164" s="13">
        <v>4</v>
      </c>
      <c r="C164" s="13">
        <v>4394</v>
      </c>
      <c r="D164" s="14" t="s">
        <v>48</v>
      </c>
      <c r="E164" s="15" t="s">
        <v>12</v>
      </c>
      <c r="F164" s="34">
        <v>1</v>
      </c>
      <c r="G164" s="15"/>
      <c r="H164" s="15"/>
      <c r="I164" s="15"/>
      <c r="J164" s="15"/>
    </row>
    <row r="165" spans="2:10" ht="16.5" customHeight="1">
      <c r="B165" s="13">
        <v>5</v>
      </c>
      <c r="C165" s="13">
        <v>4394</v>
      </c>
      <c r="D165" s="14" t="s">
        <v>49</v>
      </c>
      <c r="E165" s="15" t="s">
        <v>12</v>
      </c>
      <c r="F165" s="34">
        <v>1</v>
      </c>
      <c r="G165" s="15"/>
      <c r="H165" s="15"/>
      <c r="I165" s="15"/>
      <c r="J165" s="15"/>
    </row>
    <row r="166" spans="2:10" ht="16.5" customHeight="1">
      <c r="B166" s="13">
        <v>6</v>
      </c>
      <c r="C166" s="13">
        <v>4394</v>
      </c>
      <c r="D166" s="14" t="s">
        <v>50</v>
      </c>
      <c r="E166" s="15" t="s">
        <v>12</v>
      </c>
      <c r="F166" s="34">
        <v>1</v>
      </c>
      <c r="G166" s="15"/>
      <c r="H166" s="15"/>
      <c r="I166" s="15"/>
      <c r="J166" s="15"/>
    </row>
    <row r="167" spans="2:10" ht="16.5" customHeight="1">
      <c r="B167" s="13">
        <v>7</v>
      </c>
      <c r="C167" s="13">
        <v>4394</v>
      </c>
      <c r="D167" s="14" t="s">
        <v>51</v>
      </c>
      <c r="E167" s="15" t="s">
        <v>12</v>
      </c>
      <c r="F167" s="34">
        <v>1</v>
      </c>
      <c r="G167" s="15"/>
      <c r="H167" s="15"/>
      <c r="I167" s="15"/>
      <c r="J167" s="15"/>
    </row>
    <row r="168" spans="2:10" ht="16.5" customHeight="1">
      <c r="B168" s="13">
        <v>8</v>
      </c>
      <c r="C168" s="13">
        <v>4394</v>
      </c>
      <c r="D168" s="14" t="s">
        <v>52</v>
      </c>
      <c r="E168" s="15" t="s">
        <v>12</v>
      </c>
      <c r="F168" s="34">
        <v>1</v>
      </c>
      <c r="G168" s="15"/>
      <c r="H168" s="15"/>
      <c r="I168" s="15"/>
      <c r="J168" s="15"/>
    </row>
    <row r="169" spans="2:10" ht="16.5" customHeight="1">
      <c r="B169" s="13">
        <v>9</v>
      </c>
      <c r="C169" s="13">
        <v>4394</v>
      </c>
      <c r="D169" s="14" t="s">
        <v>101</v>
      </c>
      <c r="E169" s="15" t="s">
        <v>12</v>
      </c>
      <c r="F169" s="34">
        <v>14</v>
      </c>
      <c r="G169" s="15"/>
      <c r="H169" s="15"/>
      <c r="I169" s="15"/>
      <c r="J169" s="15"/>
    </row>
    <row r="170" spans="2:10" ht="16.5" customHeight="1">
      <c r="B170" s="13">
        <v>10</v>
      </c>
      <c r="C170" s="13">
        <v>4394</v>
      </c>
      <c r="D170" s="14" t="s">
        <v>102</v>
      </c>
      <c r="E170" s="15" t="s">
        <v>12</v>
      </c>
      <c r="F170" s="34">
        <v>22</v>
      </c>
      <c r="G170" s="15"/>
      <c r="H170" s="15"/>
      <c r="I170" s="15"/>
      <c r="J170" s="15"/>
    </row>
    <row r="171" spans="2:10" ht="16.5" customHeight="1">
      <c r="B171" s="13">
        <v>11</v>
      </c>
      <c r="C171" s="13">
        <v>4394</v>
      </c>
      <c r="D171" s="14" t="s">
        <v>118</v>
      </c>
      <c r="E171" s="15" t="s">
        <v>12</v>
      </c>
      <c r="F171" s="34">
        <v>8</v>
      </c>
      <c r="G171" s="15"/>
      <c r="H171" s="15"/>
      <c r="I171" s="15"/>
      <c r="J171" s="15"/>
    </row>
    <row r="172" spans="2:10" ht="16.5" customHeight="1">
      <c r="B172" s="13">
        <v>12</v>
      </c>
      <c r="C172" s="13">
        <v>4394</v>
      </c>
      <c r="D172" s="14" t="s">
        <v>119</v>
      </c>
      <c r="E172" s="15" t="s">
        <v>12</v>
      </c>
      <c r="F172" s="34">
        <v>8</v>
      </c>
      <c r="G172" s="15"/>
      <c r="H172" s="15"/>
      <c r="I172" s="15"/>
      <c r="J172" s="15"/>
    </row>
    <row r="173" spans="2:10" ht="16.5" customHeight="1">
      <c r="B173" s="13">
        <v>13</v>
      </c>
      <c r="C173" s="13">
        <v>4394</v>
      </c>
      <c r="D173" s="14" t="s">
        <v>103</v>
      </c>
      <c r="E173" s="15" t="s">
        <v>12</v>
      </c>
      <c r="F173" s="34">
        <v>2</v>
      </c>
      <c r="G173" s="15"/>
      <c r="H173" s="15"/>
      <c r="I173" s="15"/>
      <c r="J173" s="15"/>
    </row>
    <row r="177" spans="2:10">
      <c r="B177" s="165" t="s">
        <v>0</v>
      </c>
      <c r="C177" s="166"/>
      <c r="D177" s="166"/>
      <c r="E177" s="166"/>
      <c r="F177" s="24"/>
      <c r="G177" s="24"/>
      <c r="H177" s="24"/>
      <c r="I177" s="24"/>
      <c r="J177" s="24"/>
    </row>
    <row r="178" spans="2:10">
      <c r="B178" s="176" t="s">
        <v>120</v>
      </c>
      <c r="C178" s="177"/>
      <c r="D178" s="177"/>
      <c r="E178" s="177"/>
      <c r="F178" s="31"/>
      <c r="G178" s="31"/>
      <c r="H178" s="31"/>
      <c r="I178" s="31"/>
      <c r="J178" s="31"/>
    </row>
    <row r="179" spans="2:10" ht="13.5" customHeight="1">
      <c r="B179" s="3" t="s">
        <v>3</v>
      </c>
      <c r="C179" s="4"/>
      <c r="D179" s="4"/>
      <c r="E179" s="4"/>
      <c r="F179" s="5" t="s">
        <v>4</v>
      </c>
      <c r="G179" s="6"/>
      <c r="H179" s="6"/>
      <c r="I179" s="6"/>
      <c r="J179" s="7"/>
    </row>
    <row r="180" spans="2:10" ht="13.5" customHeight="1">
      <c r="B180" s="3" t="s">
        <v>5</v>
      </c>
      <c r="C180" s="4"/>
      <c r="D180" s="4"/>
      <c r="E180" s="4"/>
      <c r="F180" s="8" t="s">
        <v>6</v>
      </c>
      <c r="G180" s="9"/>
      <c r="H180" s="9"/>
      <c r="I180" s="9"/>
      <c r="J180" s="10"/>
    </row>
    <row r="181" spans="2:10" ht="23.25" customHeight="1">
      <c r="B181" s="51" t="s">
        <v>7</v>
      </c>
      <c r="C181" s="51" t="s">
        <v>8</v>
      </c>
      <c r="D181" s="51" t="s">
        <v>9</v>
      </c>
      <c r="E181" s="51" t="s">
        <v>10</v>
      </c>
      <c r="F181" s="11" t="s">
        <v>429</v>
      </c>
      <c r="G181" s="11" t="s">
        <v>430</v>
      </c>
      <c r="H181" s="11" t="s">
        <v>431</v>
      </c>
      <c r="I181" s="11" t="s">
        <v>432</v>
      </c>
      <c r="J181" s="11" t="s">
        <v>433</v>
      </c>
    </row>
    <row r="182" spans="2:10" ht="21" customHeight="1">
      <c r="B182" s="13">
        <v>1</v>
      </c>
      <c r="C182" s="13">
        <v>4343003</v>
      </c>
      <c r="D182" s="14" t="s">
        <v>121</v>
      </c>
      <c r="E182" s="15" t="s">
        <v>12</v>
      </c>
      <c r="F182" s="18">
        <v>1</v>
      </c>
      <c r="G182" s="15"/>
      <c r="H182" s="15"/>
      <c r="I182" s="15"/>
      <c r="J182" s="15"/>
    </row>
    <row r="183" spans="2:10" ht="21" customHeight="1">
      <c r="B183" s="13">
        <v>2</v>
      </c>
      <c r="C183" s="13">
        <v>4343003</v>
      </c>
      <c r="D183" s="14" t="s">
        <v>122</v>
      </c>
      <c r="E183" s="15" t="s">
        <v>12</v>
      </c>
      <c r="F183" s="18">
        <v>1</v>
      </c>
      <c r="G183" s="15"/>
      <c r="H183" s="15"/>
      <c r="I183" s="15"/>
      <c r="J183" s="15"/>
    </row>
    <row r="184" spans="2:10" ht="21" customHeight="1">
      <c r="B184" s="13">
        <v>3</v>
      </c>
      <c r="C184" s="13">
        <v>4343003</v>
      </c>
      <c r="D184" s="14" t="s">
        <v>123</v>
      </c>
      <c r="E184" s="15" t="s">
        <v>12</v>
      </c>
      <c r="F184" s="18">
        <v>2</v>
      </c>
      <c r="G184" s="15"/>
      <c r="H184" s="15"/>
      <c r="I184" s="15"/>
      <c r="J184" s="15"/>
    </row>
    <row r="185" spans="2:10" ht="21" customHeight="1">
      <c r="B185" s="13">
        <v>4</v>
      </c>
      <c r="C185" s="13">
        <v>4343003</v>
      </c>
      <c r="D185" s="14" t="s">
        <v>124</v>
      </c>
      <c r="E185" s="15" t="s">
        <v>12</v>
      </c>
      <c r="F185" s="18">
        <v>2</v>
      </c>
      <c r="G185" s="14"/>
      <c r="H185" s="14"/>
      <c r="I185" s="14"/>
      <c r="J185" s="15"/>
    </row>
    <row r="186" spans="2:10" ht="21" customHeight="1">
      <c r="B186" s="13">
        <v>5</v>
      </c>
      <c r="C186" s="13">
        <v>4343003</v>
      </c>
      <c r="D186" s="14" t="s">
        <v>125</v>
      </c>
      <c r="E186" s="15" t="s">
        <v>12</v>
      </c>
      <c r="F186" s="18">
        <v>2</v>
      </c>
      <c r="G186" s="14"/>
      <c r="H186" s="14"/>
      <c r="I186" s="14"/>
      <c r="J186" s="15"/>
    </row>
    <row r="190" spans="2:10">
      <c r="B190" s="35" t="s">
        <v>0</v>
      </c>
      <c r="C190" s="36"/>
      <c r="D190" s="36"/>
      <c r="E190" s="36"/>
      <c r="F190" s="24"/>
      <c r="G190" s="24"/>
      <c r="H190" s="24"/>
      <c r="I190" s="24"/>
      <c r="J190" s="24"/>
    </row>
    <row r="191" spans="2:10">
      <c r="B191" s="26" t="s">
        <v>126</v>
      </c>
      <c r="C191" s="27"/>
      <c r="D191" s="27"/>
      <c r="E191" s="27"/>
      <c r="F191" s="28"/>
      <c r="G191" s="28"/>
      <c r="H191" s="28"/>
      <c r="I191" s="28"/>
      <c r="J191" s="28"/>
    </row>
    <row r="192" spans="2:10">
      <c r="B192" s="52" t="s">
        <v>127</v>
      </c>
      <c r="C192" s="53"/>
      <c r="D192" s="53"/>
      <c r="E192" s="53"/>
      <c r="F192" s="28"/>
      <c r="G192" s="28"/>
      <c r="H192" s="28"/>
      <c r="I192" s="28"/>
      <c r="J192" s="28"/>
    </row>
    <row r="193" spans="2:10">
      <c r="B193" s="26" t="s">
        <v>128</v>
      </c>
      <c r="C193" s="27"/>
      <c r="D193" s="27"/>
      <c r="E193" s="27"/>
      <c r="F193" s="28"/>
      <c r="G193" s="28"/>
      <c r="H193" s="28"/>
      <c r="I193" s="28"/>
      <c r="J193" s="28"/>
    </row>
    <row r="194" spans="2:10">
      <c r="B194" s="26" t="s">
        <v>129</v>
      </c>
      <c r="C194" s="27"/>
      <c r="D194" s="27"/>
      <c r="E194" s="27"/>
      <c r="F194" s="28"/>
      <c r="G194" s="28"/>
      <c r="H194" s="28"/>
      <c r="I194" s="28"/>
      <c r="J194" s="28"/>
    </row>
    <row r="195" spans="2:10">
      <c r="B195" s="26" t="s">
        <v>130</v>
      </c>
      <c r="C195" s="27"/>
      <c r="D195" s="27"/>
      <c r="E195" s="27"/>
      <c r="F195" s="28"/>
      <c r="G195" s="28"/>
      <c r="H195" s="28"/>
      <c r="I195" s="28"/>
      <c r="J195" s="28"/>
    </row>
    <row r="196" spans="2:10">
      <c r="B196" s="26" t="s">
        <v>131</v>
      </c>
      <c r="C196" s="27"/>
      <c r="D196" s="27"/>
      <c r="E196" s="27"/>
      <c r="F196" s="28"/>
      <c r="G196" s="28"/>
      <c r="H196" s="28"/>
      <c r="I196" s="28"/>
      <c r="J196" s="28"/>
    </row>
    <row r="197" spans="2:10" ht="12.75" customHeight="1">
      <c r="B197" s="37" t="s">
        <v>132</v>
      </c>
      <c r="C197" s="30"/>
      <c r="D197" s="30"/>
      <c r="E197" s="30"/>
      <c r="F197" s="31"/>
      <c r="G197" s="31"/>
      <c r="H197" s="31"/>
      <c r="I197" s="31"/>
      <c r="J197" s="31"/>
    </row>
    <row r="198" spans="2:10" ht="13.5" customHeight="1">
      <c r="B198" s="3" t="s">
        <v>3</v>
      </c>
      <c r="C198" s="4"/>
      <c r="D198" s="4"/>
      <c r="E198" s="4"/>
      <c r="F198" s="5" t="s">
        <v>4</v>
      </c>
      <c r="G198" s="6"/>
      <c r="H198" s="6"/>
      <c r="I198" s="6"/>
      <c r="J198" s="7"/>
    </row>
    <row r="199" spans="2:10" ht="13.5" customHeight="1">
      <c r="B199" s="3" t="s">
        <v>5</v>
      </c>
      <c r="C199" s="4"/>
      <c r="D199" s="4"/>
      <c r="E199" s="4"/>
      <c r="F199" s="8" t="s">
        <v>6</v>
      </c>
      <c r="G199" s="9"/>
      <c r="H199" s="9"/>
      <c r="I199" s="9"/>
      <c r="J199" s="10"/>
    </row>
    <row r="200" spans="2:10" ht="29.25" customHeight="1">
      <c r="B200" s="51" t="s">
        <v>7</v>
      </c>
      <c r="C200" s="51" t="s">
        <v>8</v>
      </c>
      <c r="D200" s="51" t="s">
        <v>9</v>
      </c>
      <c r="E200" s="51" t="s">
        <v>10</v>
      </c>
      <c r="F200" s="11" t="s">
        <v>429</v>
      </c>
      <c r="G200" s="11" t="s">
        <v>430</v>
      </c>
      <c r="H200" s="11" t="s">
        <v>431</v>
      </c>
      <c r="I200" s="11" t="s">
        <v>432</v>
      </c>
      <c r="J200" s="11" t="s">
        <v>433</v>
      </c>
    </row>
    <row r="201" spans="2:10" ht="18.75" customHeight="1">
      <c r="B201" s="13">
        <v>1</v>
      </c>
      <c r="C201" s="13">
        <v>4315199</v>
      </c>
      <c r="D201" s="14" t="s">
        <v>133</v>
      </c>
      <c r="E201" s="15" t="s">
        <v>12</v>
      </c>
      <c r="F201" s="54">
        <v>29</v>
      </c>
      <c r="G201" s="17"/>
      <c r="H201" s="17"/>
      <c r="I201" s="17"/>
      <c r="J201" s="15"/>
    </row>
    <row r="202" spans="2:10" ht="18.75" customHeight="1">
      <c r="B202" s="13">
        <v>2</v>
      </c>
      <c r="C202" s="13">
        <v>4315199</v>
      </c>
      <c r="D202" s="14" t="s">
        <v>134</v>
      </c>
      <c r="E202" s="15" t="s">
        <v>12</v>
      </c>
      <c r="F202" s="54">
        <v>1</v>
      </c>
      <c r="G202" s="17"/>
      <c r="H202" s="17"/>
      <c r="I202" s="17"/>
      <c r="J202" s="15"/>
    </row>
    <row r="203" spans="2:10" ht="18.75" customHeight="1">
      <c r="B203" s="13">
        <v>3</v>
      </c>
      <c r="C203" s="13">
        <v>4315199</v>
      </c>
      <c r="D203" s="14" t="s">
        <v>135</v>
      </c>
      <c r="E203" s="15" t="s">
        <v>12</v>
      </c>
      <c r="F203" s="54">
        <v>1</v>
      </c>
      <c r="G203" s="17"/>
      <c r="H203" s="17"/>
      <c r="I203" s="17"/>
      <c r="J203" s="15"/>
    </row>
    <row r="204" spans="2:10">
      <c r="B204" s="13">
        <v>4</v>
      </c>
      <c r="C204" s="13">
        <v>4315199</v>
      </c>
      <c r="D204" s="14" t="s">
        <v>136</v>
      </c>
      <c r="E204" s="15" t="s">
        <v>12</v>
      </c>
      <c r="F204" s="54">
        <v>1</v>
      </c>
      <c r="G204" s="17"/>
      <c r="H204" s="17"/>
      <c r="I204" s="17"/>
      <c r="J204" s="15"/>
    </row>
    <row r="205" spans="2:10" ht="17.25" customHeight="1">
      <c r="B205" s="13">
        <v>5</v>
      </c>
      <c r="C205" s="13">
        <v>4315199</v>
      </c>
      <c r="D205" s="14" t="s">
        <v>137</v>
      </c>
      <c r="E205" s="15" t="s">
        <v>12</v>
      </c>
      <c r="F205" s="54">
        <v>1</v>
      </c>
      <c r="G205" s="17"/>
      <c r="H205" s="17"/>
      <c r="I205" s="17"/>
      <c r="J205" s="15"/>
    </row>
    <row r="206" spans="2:10" ht="17.25" customHeight="1">
      <c r="B206" s="13">
        <v>6</v>
      </c>
      <c r="C206" s="13">
        <v>4315199</v>
      </c>
      <c r="D206" s="14" t="s">
        <v>138</v>
      </c>
      <c r="E206" s="15" t="s">
        <v>12</v>
      </c>
      <c r="F206" s="54">
        <v>18</v>
      </c>
      <c r="G206" s="17"/>
      <c r="H206" s="17"/>
      <c r="I206" s="17"/>
      <c r="J206" s="15"/>
    </row>
    <row r="207" spans="2:10" ht="17.25" customHeight="1">
      <c r="B207" s="13">
        <v>7</v>
      </c>
      <c r="C207" s="13">
        <v>4315199</v>
      </c>
      <c r="D207" s="14" t="s">
        <v>139</v>
      </c>
      <c r="E207" s="15" t="s">
        <v>12</v>
      </c>
      <c r="F207" s="54">
        <v>2</v>
      </c>
      <c r="G207" s="17"/>
      <c r="H207" s="17"/>
      <c r="I207" s="17"/>
      <c r="J207" s="15"/>
    </row>
    <row r="208" spans="2:10" ht="17.25" customHeight="1">
      <c r="B208" s="13">
        <v>8</v>
      </c>
      <c r="C208" s="13">
        <v>4315199</v>
      </c>
      <c r="D208" s="14" t="s">
        <v>140</v>
      </c>
      <c r="E208" s="15" t="s">
        <v>12</v>
      </c>
      <c r="F208" s="54">
        <v>2</v>
      </c>
      <c r="G208" s="17"/>
      <c r="H208" s="17"/>
      <c r="I208" s="17"/>
      <c r="J208" s="15"/>
    </row>
    <row r="209" spans="2:10" ht="17.25" customHeight="1">
      <c r="B209" s="13">
        <v>9</v>
      </c>
      <c r="C209" s="13">
        <v>4315199</v>
      </c>
      <c r="D209" s="14" t="s">
        <v>111</v>
      </c>
      <c r="E209" s="15" t="s">
        <v>12</v>
      </c>
      <c r="F209" s="54">
        <v>1</v>
      </c>
      <c r="G209" s="17"/>
      <c r="H209" s="17"/>
      <c r="I209" s="17"/>
      <c r="J209" s="15"/>
    </row>
    <row r="210" spans="2:10" ht="17.25" customHeight="1">
      <c r="B210" s="13">
        <v>10</v>
      </c>
      <c r="C210" s="13">
        <v>4315199</v>
      </c>
      <c r="D210" s="14" t="s">
        <v>107</v>
      </c>
      <c r="E210" s="15" t="s">
        <v>12</v>
      </c>
      <c r="F210" s="54">
        <v>1</v>
      </c>
      <c r="G210" s="17"/>
      <c r="H210" s="17"/>
      <c r="I210" s="17"/>
      <c r="J210" s="15"/>
    </row>
    <row r="211" spans="2:10" ht="17.25" customHeight="1">
      <c r="B211" s="13">
        <v>11</v>
      </c>
      <c r="C211" s="13">
        <v>4315199</v>
      </c>
      <c r="D211" s="14" t="s">
        <v>109</v>
      </c>
      <c r="E211" s="15" t="s">
        <v>12</v>
      </c>
      <c r="F211" s="54">
        <v>1</v>
      </c>
      <c r="G211" s="17"/>
      <c r="H211" s="17"/>
      <c r="I211" s="17"/>
      <c r="J211" s="15"/>
    </row>
    <row r="212" spans="2:10" ht="17.25" customHeight="1">
      <c r="B212" s="13">
        <v>12</v>
      </c>
      <c r="C212" s="13">
        <v>4315199</v>
      </c>
      <c r="D212" s="14" t="s">
        <v>141</v>
      </c>
      <c r="E212" s="55"/>
      <c r="F212" s="54">
        <v>25</v>
      </c>
      <c r="G212" s="17"/>
      <c r="H212" s="17"/>
      <c r="I212" s="17"/>
      <c r="J212" s="15"/>
    </row>
    <row r="213" spans="2:10">
      <c r="B213" s="13">
        <v>13</v>
      </c>
      <c r="C213" s="13">
        <v>4315199</v>
      </c>
      <c r="D213" s="14" t="s">
        <v>142</v>
      </c>
      <c r="E213" s="55"/>
      <c r="F213" s="54">
        <v>6</v>
      </c>
      <c r="G213" s="17"/>
      <c r="H213" s="17"/>
      <c r="I213" s="17"/>
      <c r="J213" s="15"/>
    </row>
    <row r="214" spans="2:10" ht="18.75" customHeight="1">
      <c r="B214" s="13">
        <v>14</v>
      </c>
      <c r="C214" s="13">
        <v>4315199</v>
      </c>
      <c r="D214" s="14" t="s">
        <v>143</v>
      </c>
      <c r="E214" s="55"/>
      <c r="F214" s="54">
        <v>15</v>
      </c>
      <c r="G214" s="17"/>
      <c r="H214" s="17"/>
      <c r="I214" s="17"/>
      <c r="J214" s="15"/>
    </row>
    <row r="215" spans="2:10" ht="18.75" customHeight="1">
      <c r="B215" s="13">
        <v>15</v>
      </c>
      <c r="C215" s="13">
        <v>4315199</v>
      </c>
      <c r="D215" s="14" t="s">
        <v>144</v>
      </c>
      <c r="E215" s="55"/>
      <c r="F215" s="54">
        <v>2</v>
      </c>
      <c r="G215" s="17"/>
      <c r="H215" s="17"/>
      <c r="I215" s="17"/>
      <c r="J215" s="15"/>
    </row>
    <row r="216" spans="2:10" ht="18.75" customHeight="1">
      <c r="B216" s="13">
        <v>16</v>
      </c>
      <c r="C216" s="13">
        <v>4315199</v>
      </c>
      <c r="D216" s="14" t="s">
        <v>145</v>
      </c>
      <c r="E216" s="55"/>
      <c r="F216" s="54">
        <v>3</v>
      </c>
      <c r="G216" s="17"/>
      <c r="H216" s="17"/>
      <c r="I216" s="17"/>
      <c r="J216" s="15"/>
    </row>
    <row r="217" spans="2:10" ht="18.75" customHeight="1">
      <c r="B217" s="13">
        <v>17</v>
      </c>
      <c r="C217" s="13">
        <v>4315199</v>
      </c>
      <c r="D217" s="14" t="s">
        <v>146</v>
      </c>
      <c r="E217" s="55"/>
      <c r="F217" s="54">
        <v>3</v>
      </c>
      <c r="G217" s="17"/>
      <c r="H217" s="17"/>
      <c r="I217" s="17"/>
      <c r="J217" s="15"/>
    </row>
    <row r="218" spans="2:10">
      <c r="B218" s="13">
        <v>18</v>
      </c>
      <c r="C218" s="13">
        <v>4315199</v>
      </c>
      <c r="D218" s="14" t="s">
        <v>147</v>
      </c>
      <c r="E218" s="55"/>
      <c r="F218" s="54">
        <v>3</v>
      </c>
      <c r="G218" s="17"/>
      <c r="H218" s="17"/>
      <c r="I218" s="17"/>
      <c r="J218" s="15"/>
    </row>
    <row r="219" spans="2:10" ht="18.75" customHeight="1">
      <c r="B219" s="13">
        <v>19</v>
      </c>
      <c r="C219" s="13">
        <v>4315199</v>
      </c>
      <c r="D219" s="14" t="s">
        <v>148</v>
      </c>
      <c r="E219" s="55"/>
      <c r="F219" s="54">
        <v>7</v>
      </c>
      <c r="G219" s="17"/>
      <c r="H219" s="17"/>
      <c r="I219" s="17"/>
      <c r="J219" s="15"/>
    </row>
    <row r="220" spans="2:10">
      <c r="B220" s="13">
        <v>20</v>
      </c>
      <c r="C220" s="13">
        <v>4315199</v>
      </c>
      <c r="D220" s="14" t="s">
        <v>149</v>
      </c>
      <c r="E220" s="55"/>
      <c r="F220" s="54">
        <v>3</v>
      </c>
      <c r="G220" s="17"/>
      <c r="H220" s="17"/>
      <c r="I220" s="17"/>
      <c r="J220" s="15"/>
    </row>
    <row r="221" spans="2:10" ht="19.5" customHeight="1">
      <c r="B221" s="13">
        <v>21</v>
      </c>
      <c r="C221" s="13">
        <v>4315199</v>
      </c>
      <c r="D221" s="14" t="s">
        <v>150</v>
      </c>
      <c r="E221" s="55"/>
      <c r="F221" s="54">
        <v>3</v>
      </c>
      <c r="G221" s="17"/>
      <c r="H221" s="17"/>
      <c r="I221" s="17"/>
      <c r="J221" s="15"/>
    </row>
    <row r="222" spans="2:10" ht="19.5" customHeight="1">
      <c r="B222" s="13">
        <v>22</v>
      </c>
      <c r="C222" s="13">
        <v>4315199</v>
      </c>
      <c r="D222" s="14" t="s">
        <v>151</v>
      </c>
      <c r="E222" s="55"/>
      <c r="F222" s="54">
        <v>3</v>
      </c>
      <c r="G222" s="17"/>
      <c r="H222" s="17"/>
      <c r="I222" s="17"/>
      <c r="J222" s="15"/>
    </row>
    <row r="223" spans="2:10" ht="19.5" customHeight="1">
      <c r="B223" s="13">
        <v>23</v>
      </c>
      <c r="C223" s="13">
        <v>4315199</v>
      </c>
      <c r="D223" s="14" t="s">
        <v>152</v>
      </c>
      <c r="E223" s="55"/>
      <c r="F223" s="54">
        <v>3</v>
      </c>
      <c r="G223" s="17"/>
      <c r="H223" s="17"/>
      <c r="I223" s="17"/>
      <c r="J223" s="15"/>
    </row>
    <row r="224" spans="2:10" ht="19.5" customHeight="1">
      <c r="B224" s="13">
        <v>24</v>
      </c>
      <c r="C224" s="13">
        <v>4315199</v>
      </c>
      <c r="D224" s="14" t="s">
        <v>153</v>
      </c>
      <c r="E224" s="55"/>
      <c r="F224" s="54">
        <v>3</v>
      </c>
      <c r="G224" s="17"/>
      <c r="H224" s="17"/>
      <c r="I224" s="17"/>
      <c r="J224" s="15"/>
    </row>
    <row r="225" spans="2:10" ht="19.5" customHeight="1">
      <c r="B225" s="13">
        <v>25</v>
      </c>
      <c r="C225" s="13">
        <v>4315199</v>
      </c>
      <c r="D225" s="14" t="s">
        <v>154</v>
      </c>
      <c r="E225" s="55"/>
      <c r="F225" s="54">
        <v>30</v>
      </c>
      <c r="G225" s="17"/>
      <c r="H225" s="17"/>
      <c r="I225" s="17"/>
      <c r="J225" s="15"/>
    </row>
    <row r="226" spans="2:10" ht="19.5" customHeight="1">
      <c r="B226" s="13">
        <v>26</v>
      </c>
      <c r="C226" s="13">
        <v>4315199</v>
      </c>
      <c r="D226" s="14" t="s">
        <v>155</v>
      </c>
      <c r="E226" s="55"/>
      <c r="F226" s="54">
        <v>6</v>
      </c>
      <c r="G226" s="17"/>
      <c r="H226" s="17"/>
      <c r="I226" s="17"/>
      <c r="J226" s="15"/>
    </row>
    <row r="227" spans="2:10" ht="19.5" customHeight="1">
      <c r="B227" s="13">
        <v>27</v>
      </c>
      <c r="C227" s="13">
        <v>4315199</v>
      </c>
      <c r="D227" s="14" t="s">
        <v>156</v>
      </c>
      <c r="E227" s="55"/>
      <c r="F227" s="54">
        <v>2</v>
      </c>
      <c r="G227" s="17"/>
      <c r="H227" s="17"/>
      <c r="I227" s="17"/>
      <c r="J227" s="15"/>
    </row>
    <row r="228" spans="2:10" ht="19.5" customHeight="1">
      <c r="B228" s="13">
        <v>28</v>
      </c>
      <c r="C228" s="13">
        <v>4315199</v>
      </c>
      <c r="D228" s="14" t="s">
        <v>157</v>
      </c>
      <c r="E228" s="55"/>
      <c r="F228" s="54">
        <v>3</v>
      </c>
      <c r="G228" s="17"/>
      <c r="H228" s="17"/>
      <c r="I228" s="17"/>
      <c r="J228" s="15"/>
    </row>
    <row r="229" spans="2:10">
      <c r="B229" s="13">
        <v>29</v>
      </c>
      <c r="C229" s="13">
        <v>4315199</v>
      </c>
      <c r="D229" s="14" t="s">
        <v>158</v>
      </c>
      <c r="E229" s="55"/>
      <c r="F229" s="54">
        <v>6</v>
      </c>
      <c r="G229" s="17"/>
      <c r="H229" s="17"/>
      <c r="I229" s="17"/>
      <c r="J229" s="15"/>
    </row>
    <row r="230" spans="2:10">
      <c r="B230" s="13">
        <v>30</v>
      </c>
      <c r="C230" s="13">
        <v>4315199</v>
      </c>
      <c r="D230" s="14" t="s">
        <v>143</v>
      </c>
      <c r="E230" s="55"/>
      <c r="F230" s="54">
        <v>6</v>
      </c>
      <c r="G230" s="17"/>
      <c r="H230" s="17"/>
      <c r="I230" s="17"/>
      <c r="J230" s="15"/>
    </row>
    <row r="231" spans="2:10">
      <c r="B231" s="13">
        <v>31</v>
      </c>
      <c r="C231" s="13">
        <v>4315199</v>
      </c>
      <c r="D231" s="14" t="s">
        <v>159</v>
      </c>
      <c r="E231" s="55"/>
      <c r="F231" s="54">
        <v>2</v>
      </c>
      <c r="G231" s="17"/>
      <c r="H231" s="17"/>
      <c r="I231" s="17"/>
      <c r="J231" s="15"/>
    </row>
    <row r="232" spans="2:10" ht="19.5" customHeight="1">
      <c r="B232" s="13">
        <v>32</v>
      </c>
      <c r="C232" s="13">
        <v>4315199</v>
      </c>
      <c r="D232" s="14" t="s">
        <v>160</v>
      </c>
      <c r="E232" s="55"/>
      <c r="F232" s="54">
        <v>1</v>
      </c>
      <c r="G232" s="17"/>
      <c r="H232" s="17"/>
      <c r="I232" s="17"/>
      <c r="J232" s="15"/>
    </row>
    <row r="233" spans="2:10" ht="19.5" customHeight="1">
      <c r="B233" s="13">
        <v>33</v>
      </c>
      <c r="C233" s="13">
        <v>4315199</v>
      </c>
      <c r="D233" s="14" t="s">
        <v>161</v>
      </c>
      <c r="E233" s="55"/>
      <c r="F233" s="54">
        <v>1</v>
      </c>
      <c r="G233" s="17"/>
      <c r="H233" s="17"/>
      <c r="I233" s="17"/>
      <c r="J233" s="15"/>
    </row>
    <row r="234" spans="2:10" ht="19.5" customHeight="1">
      <c r="B234" s="13">
        <v>34</v>
      </c>
      <c r="C234" s="13">
        <v>4315199</v>
      </c>
      <c r="D234" s="14" t="s">
        <v>162</v>
      </c>
      <c r="E234" s="55"/>
      <c r="F234" s="54">
        <v>28</v>
      </c>
      <c r="G234" s="17"/>
      <c r="H234" s="17"/>
      <c r="I234" s="17"/>
      <c r="J234" s="15"/>
    </row>
    <row r="235" spans="2:10" ht="19.5" customHeight="1">
      <c r="B235" s="13">
        <v>35</v>
      </c>
      <c r="C235" s="13">
        <v>4315199</v>
      </c>
      <c r="D235" s="14" t="s">
        <v>163</v>
      </c>
      <c r="E235" s="55"/>
      <c r="F235" s="54">
        <v>31</v>
      </c>
      <c r="G235" s="17"/>
      <c r="H235" s="17"/>
      <c r="I235" s="17"/>
      <c r="J235" s="15"/>
    </row>
    <row r="236" spans="2:10">
      <c r="B236" s="13">
        <v>36</v>
      </c>
      <c r="C236" s="13">
        <v>4315199</v>
      </c>
      <c r="D236" s="14" t="s">
        <v>164</v>
      </c>
      <c r="E236" s="55"/>
      <c r="F236" s="54">
        <v>3</v>
      </c>
      <c r="G236" s="17"/>
      <c r="H236" s="17"/>
      <c r="I236" s="17"/>
      <c r="J236" s="15"/>
    </row>
    <row r="237" spans="2:10">
      <c r="B237" s="13">
        <v>37</v>
      </c>
      <c r="C237" s="13">
        <v>4315199</v>
      </c>
      <c r="D237" s="14" t="s">
        <v>165</v>
      </c>
      <c r="E237" s="55"/>
      <c r="F237" s="54">
        <v>1</v>
      </c>
      <c r="G237" s="17"/>
      <c r="H237" s="17"/>
      <c r="I237" s="17"/>
      <c r="J237" s="15"/>
    </row>
    <row r="238" spans="2:10">
      <c r="B238" s="13">
        <v>38</v>
      </c>
      <c r="C238" s="13">
        <v>4315199</v>
      </c>
      <c r="D238" s="14" t="s">
        <v>166</v>
      </c>
      <c r="E238" s="14"/>
      <c r="F238" s="54">
        <v>43</v>
      </c>
      <c r="G238" s="17"/>
      <c r="H238" s="17"/>
      <c r="I238" s="17"/>
      <c r="J238" s="15"/>
    </row>
    <row r="239" spans="2:10">
      <c r="B239" s="13">
        <v>39</v>
      </c>
      <c r="C239" s="13">
        <v>4315199</v>
      </c>
      <c r="D239" s="14" t="s">
        <v>167</v>
      </c>
      <c r="E239" s="14"/>
      <c r="F239" s="54">
        <v>4</v>
      </c>
      <c r="G239" s="17"/>
      <c r="H239" s="17"/>
      <c r="I239" s="17"/>
      <c r="J239" s="15"/>
    </row>
    <row r="240" spans="2:10">
      <c r="B240" s="13">
        <v>40</v>
      </c>
      <c r="C240" s="13">
        <v>4315199</v>
      </c>
      <c r="D240" s="14" t="s">
        <v>168</v>
      </c>
      <c r="E240" s="14"/>
      <c r="F240" s="54">
        <v>4</v>
      </c>
      <c r="G240" s="17"/>
      <c r="H240" s="17"/>
      <c r="I240" s="17"/>
      <c r="J240" s="15"/>
    </row>
    <row r="241" spans="2:10">
      <c r="B241" s="13">
        <v>41</v>
      </c>
      <c r="C241" s="13">
        <v>4315199</v>
      </c>
      <c r="D241" s="14" t="s">
        <v>169</v>
      </c>
      <c r="E241" s="14"/>
      <c r="F241" s="54">
        <v>9</v>
      </c>
      <c r="G241" s="17"/>
      <c r="H241" s="17"/>
      <c r="I241" s="17"/>
      <c r="J241" s="15"/>
    </row>
    <row r="242" spans="2:10">
      <c r="B242" s="13">
        <v>42</v>
      </c>
      <c r="C242" s="13">
        <v>4315199</v>
      </c>
      <c r="D242" s="14" t="s">
        <v>140</v>
      </c>
      <c r="E242" s="55"/>
      <c r="F242" s="54">
        <v>1</v>
      </c>
      <c r="G242" s="17"/>
      <c r="H242" s="17"/>
      <c r="I242" s="17"/>
      <c r="J242" s="15"/>
    </row>
    <row r="243" spans="2:10">
      <c r="B243" s="13">
        <v>43</v>
      </c>
      <c r="C243" s="13">
        <v>4315199</v>
      </c>
      <c r="D243" s="56" t="s">
        <v>170</v>
      </c>
      <c r="E243" s="55"/>
      <c r="F243" s="54">
        <v>17</v>
      </c>
      <c r="G243" s="17"/>
      <c r="H243" s="17"/>
      <c r="I243" s="17"/>
      <c r="J243" s="15"/>
    </row>
    <row r="244" spans="2:10">
      <c r="B244" s="13">
        <v>44</v>
      </c>
      <c r="C244" s="13">
        <v>4315199</v>
      </c>
      <c r="D244" s="14" t="s">
        <v>171</v>
      </c>
      <c r="E244" s="55"/>
      <c r="F244" s="54">
        <v>16</v>
      </c>
      <c r="G244" s="17"/>
      <c r="H244" s="17"/>
      <c r="I244" s="17"/>
      <c r="J244" s="15"/>
    </row>
    <row r="245" spans="2:10" ht="39.75" customHeight="1">
      <c r="B245" s="13">
        <v>45</v>
      </c>
      <c r="C245" s="13">
        <v>4315199</v>
      </c>
      <c r="D245" s="14" t="s">
        <v>172</v>
      </c>
      <c r="E245" s="55"/>
      <c r="F245" s="54">
        <v>16</v>
      </c>
      <c r="G245" s="17"/>
      <c r="H245" s="17"/>
      <c r="I245" s="17"/>
      <c r="J245" s="15"/>
    </row>
    <row r="246" spans="2:10" ht="43.5" customHeight="1">
      <c r="B246" s="13">
        <v>46</v>
      </c>
      <c r="C246" s="13">
        <v>4315199</v>
      </c>
      <c r="D246" s="14" t="s">
        <v>173</v>
      </c>
      <c r="E246" s="14"/>
      <c r="F246" s="54">
        <v>1</v>
      </c>
      <c r="G246" s="17"/>
      <c r="H246" s="17"/>
      <c r="I246" s="17"/>
      <c r="J246" s="15"/>
    </row>
    <row r="247" spans="2:10">
      <c r="B247" s="13">
        <v>47</v>
      </c>
      <c r="C247" s="13">
        <v>4315199</v>
      </c>
      <c r="D247" s="14" t="s">
        <v>174</v>
      </c>
      <c r="E247" s="14"/>
      <c r="F247" s="54">
        <v>1</v>
      </c>
      <c r="G247" s="17"/>
      <c r="H247" s="17"/>
      <c r="I247" s="17"/>
      <c r="J247" s="15"/>
    </row>
    <row r="248" spans="2:10">
      <c r="B248" s="13">
        <v>48</v>
      </c>
      <c r="C248" s="13">
        <v>4315199</v>
      </c>
      <c r="D248" s="14" t="s">
        <v>175</v>
      </c>
      <c r="E248" s="14"/>
      <c r="F248" s="54">
        <v>1</v>
      </c>
      <c r="G248" s="17"/>
      <c r="H248" s="17"/>
      <c r="I248" s="17"/>
      <c r="J248" s="15"/>
    </row>
    <row r="249" spans="2:10">
      <c r="B249" s="13">
        <v>49</v>
      </c>
      <c r="C249" s="13">
        <v>4315199</v>
      </c>
      <c r="D249" s="14" t="s">
        <v>176</v>
      </c>
      <c r="E249" s="14"/>
      <c r="F249" s="54">
        <v>15</v>
      </c>
      <c r="G249" s="17"/>
      <c r="H249" s="17"/>
      <c r="I249" s="17"/>
      <c r="J249" s="15"/>
    </row>
    <row r="250" spans="2:10" ht="25.5" customHeight="1">
      <c r="B250" s="13">
        <v>50</v>
      </c>
      <c r="C250" s="13">
        <v>4315199</v>
      </c>
      <c r="D250" s="19" t="s">
        <v>177</v>
      </c>
      <c r="E250" s="14"/>
      <c r="F250" s="54">
        <v>4</v>
      </c>
      <c r="G250" s="17"/>
      <c r="H250" s="17"/>
      <c r="I250" s="17"/>
      <c r="J250" s="15"/>
    </row>
    <row r="254" spans="2:10">
      <c r="B254" s="57" t="s">
        <v>0</v>
      </c>
      <c r="C254" s="58"/>
      <c r="D254" s="36"/>
      <c r="E254" s="36"/>
      <c r="F254" s="24"/>
      <c r="G254" s="24"/>
      <c r="H254" s="24"/>
      <c r="I254" s="24"/>
      <c r="J254" s="24"/>
    </row>
    <row r="255" spans="2:10">
      <c r="B255" s="59" t="s">
        <v>178</v>
      </c>
      <c r="C255" s="60"/>
      <c r="D255" s="30"/>
      <c r="E255" s="30"/>
      <c r="F255" s="31"/>
      <c r="G255" s="31"/>
      <c r="H255" s="31"/>
      <c r="I255" s="31"/>
      <c r="J255" s="31"/>
    </row>
    <row r="256" spans="2:10" ht="17.25" customHeight="1">
      <c r="B256" s="3" t="s">
        <v>3</v>
      </c>
      <c r="C256" s="4"/>
      <c r="D256" s="4"/>
      <c r="E256" s="4"/>
      <c r="F256" s="5" t="s">
        <v>4</v>
      </c>
      <c r="G256" s="6"/>
      <c r="H256" s="6"/>
      <c r="I256" s="6"/>
      <c r="J256" s="7"/>
    </row>
    <row r="257" spans="2:10" ht="12.75" customHeight="1">
      <c r="B257" s="3" t="s">
        <v>5</v>
      </c>
      <c r="C257" s="4"/>
      <c r="D257" s="4"/>
      <c r="E257" s="4"/>
      <c r="F257" s="8" t="s">
        <v>6</v>
      </c>
      <c r="G257" s="9"/>
      <c r="H257" s="9"/>
      <c r="I257" s="9"/>
      <c r="J257" s="10"/>
    </row>
    <row r="258" spans="2:10" ht="26.25" customHeight="1">
      <c r="B258" s="11" t="s">
        <v>7</v>
      </c>
      <c r="C258" s="11" t="s">
        <v>8</v>
      </c>
      <c r="D258" s="11" t="s">
        <v>9</v>
      </c>
      <c r="E258" s="11" t="s">
        <v>10</v>
      </c>
      <c r="F258" s="11" t="s">
        <v>429</v>
      </c>
      <c r="G258" s="11" t="s">
        <v>430</v>
      </c>
      <c r="H258" s="11" t="s">
        <v>431</v>
      </c>
      <c r="I258" s="11" t="s">
        <v>432</v>
      </c>
      <c r="J258" s="11" t="s">
        <v>433</v>
      </c>
    </row>
    <row r="259" spans="2:10" ht="19.5" customHeight="1">
      <c r="B259" s="13">
        <v>1</v>
      </c>
      <c r="C259" s="13">
        <v>4315199</v>
      </c>
      <c r="D259" s="14" t="s">
        <v>179</v>
      </c>
      <c r="E259" s="15" t="s">
        <v>12</v>
      </c>
      <c r="F259" s="54">
        <v>1</v>
      </c>
      <c r="G259" s="15"/>
      <c r="H259" s="15"/>
      <c r="I259" s="15"/>
      <c r="J259" s="15"/>
    </row>
    <row r="260" spans="2:10">
      <c r="B260" s="13">
        <v>2</v>
      </c>
      <c r="C260" s="13">
        <v>4315199</v>
      </c>
      <c r="D260" s="14" t="s">
        <v>180</v>
      </c>
      <c r="E260" s="15" t="s">
        <v>12</v>
      </c>
      <c r="F260" s="54">
        <v>1</v>
      </c>
      <c r="G260" s="15"/>
      <c r="H260" s="15"/>
      <c r="I260" s="15"/>
      <c r="J260" s="15"/>
    </row>
    <row r="261" spans="2:10">
      <c r="B261" s="13">
        <v>3</v>
      </c>
      <c r="C261" s="13">
        <v>4315199</v>
      </c>
      <c r="D261" s="14" t="s">
        <v>181</v>
      </c>
      <c r="E261" s="15" t="s">
        <v>12</v>
      </c>
      <c r="F261" s="54">
        <v>1</v>
      </c>
      <c r="G261" s="15"/>
      <c r="H261" s="15"/>
      <c r="I261" s="15"/>
      <c r="J261" s="15"/>
    </row>
    <row r="265" spans="2:10">
      <c r="B265" s="165" t="s">
        <v>0</v>
      </c>
      <c r="C265" s="166"/>
      <c r="D265" s="166"/>
      <c r="E265" s="166"/>
      <c r="F265" s="24"/>
      <c r="G265" s="24"/>
      <c r="H265" s="24"/>
      <c r="I265" s="24"/>
      <c r="J265" s="24"/>
    </row>
    <row r="266" spans="2:10">
      <c r="B266" s="171" t="s">
        <v>182</v>
      </c>
      <c r="C266" s="172"/>
      <c r="D266" s="172"/>
      <c r="E266" s="172"/>
      <c r="F266" s="31"/>
      <c r="G266" s="31"/>
      <c r="H266" s="31"/>
      <c r="I266" s="31"/>
      <c r="J266" s="31"/>
    </row>
    <row r="267" spans="2:10" ht="13.5" customHeight="1">
      <c r="B267" s="38" t="s">
        <v>3</v>
      </c>
      <c r="C267" s="39"/>
      <c r="D267" s="39"/>
      <c r="E267" s="39"/>
      <c r="F267" s="40" t="s">
        <v>4</v>
      </c>
      <c r="G267" s="41"/>
      <c r="H267" s="41"/>
      <c r="I267" s="41"/>
      <c r="J267" s="42"/>
    </row>
    <row r="268" spans="2:10" ht="13.5" customHeight="1">
      <c r="B268" s="38" t="s">
        <v>5</v>
      </c>
      <c r="C268" s="39"/>
      <c r="D268" s="39"/>
      <c r="E268" s="39"/>
      <c r="F268" s="43" t="s">
        <v>6</v>
      </c>
      <c r="G268" s="44"/>
      <c r="H268" s="44"/>
      <c r="I268" s="44"/>
      <c r="J268" s="45"/>
    </row>
    <row r="269" spans="2:10" ht="24" customHeight="1">
      <c r="B269" s="11" t="s">
        <v>7</v>
      </c>
      <c r="C269" s="11" t="s">
        <v>8</v>
      </c>
      <c r="D269" s="11" t="s">
        <v>9</v>
      </c>
      <c r="E269" s="11" t="s">
        <v>10</v>
      </c>
      <c r="F269" s="11" t="s">
        <v>429</v>
      </c>
      <c r="G269" s="11" t="s">
        <v>430</v>
      </c>
      <c r="H269" s="11" t="s">
        <v>431</v>
      </c>
      <c r="I269" s="11" t="s">
        <v>432</v>
      </c>
      <c r="J269" s="11" t="s">
        <v>433</v>
      </c>
    </row>
    <row r="270" spans="2:10">
      <c r="B270" s="13">
        <v>1</v>
      </c>
      <c r="C270" s="13">
        <v>4315199</v>
      </c>
      <c r="D270" s="14" t="s">
        <v>183</v>
      </c>
      <c r="E270" s="15" t="s">
        <v>12</v>
      </c>
      <c r="F270" s="54">
        <v>1</v>
      </c>
      <c r="G270" s="15"/>
      <c r="H270" s="15"/>
      <c r="I270" s="15"/>
      <c r="J270" s="15"/>
    </row>
    <row r="271" spans="2:10">
      <c r="B271" s="13">
        <v>2</v>
      </c>
      <c r="C271" s="13">
        <v>4315199</v>
      </c>
      <c r="D271" s="14" t="s">
        <v>184</v>
      </c>
      <c r="E271" s="15" t="s">
        <v>12</v>
      </c>
      <c r="F271" s="54">
        <v>1</v>
      </c>
      <c r="G271" s="15"/>
      <c r="H271" s="15"/>
      <c r="I271" s="15"/>
      <c r="J271" s="15"/>
    </row>
    <row r="272" spans="2:10" ht="15.75" customHeight="1">
      <c r="B272" s="13">
        <v>3</v>
      </c>
      <c r="C272" s="13">
        <v>4315199</v>
      </c>
      <c r="D272" s="14" t="s">
        <v>185</v>
      </c>
      <c r="E272" s="15" t="s">
        <v>12</v>
      </c>
      <c r="F272" s="54">
        <v>1</v>
      </c>
      <c r="G272" s="15"/>
      <c r="H272" s="15"/>
      <c r="I272" s="15"/>
      <c r="J272" s="15"/>
    </row>
    <row r="273" spans="2:10">
      <c r="B273" s="13">
        <v>4</v>
      </c>
      <c r="C273" s="13">
        <v>4315199</v>
      </c>
      <c r="D273" s="14" t="s">
        <v>181</v>
      </c>
      <c r="E273" s="15" t="s">
        <v>12</v>
      </c>
      <c r="F273" s="54">
        <v>1</v>
      </c>
      <c r="G273" s="15"/>
      <c r="H273" s="15"/>
      <c r="I273" s="15"/>
      <c r="J273" s="15"/>
    </row>
    <row r="274" spans="2:10" ht="25.5">
      <c r="B274" s="13">
        <v>5</v>
      </c>
      <c r="C274" s="13">
        <v>4315199</v>
      </c>
      <c r="D274" s="14" t="s">
        <v>186</v>
      </c>
      <c r="E274" s="15" t="s">
        <v>12</v>
      </c>
      <c r="F274" s="54">
        <v>1</v>
      </c>
      <c r="G274" s="15"/>
      <c r="H274" s="15"/>
      <c r="I274" s="15"/>
      <c r="J274" s="15"/>
    </row>
    <row r="277" spans="2:10">
      <c r="B277" s="165" t="s">
        <v>0</v>
      </c>
      <c r="C277" s="166"/>
      <c r="D277" s="166"/>
      <c r="E277" s="166"/>
      <c r="F277" s="24"/>
      <c r="G277" s="24"/>
      <c r="H277" s="24"/>
      <c r="I277" s="24"/>
      <c r="J277" s="24"/>
    </row>
    <row r="278" spans="2:10">
      <c r="B278" s="171" t="s">
        <v>187</v>
      </c>
      <c r="C278" s="172"/>
      <c r="D278" s="172"/>
      <c r="E278" s="172"/>
      <c r="F278" s="31"/>
      <c r="G278" s="31"/>
      <c r="H278" s="31"/>
      <c r="I278" s="31"/>
      <c r="J278" s="31"/>
    </row>
    <row r="279" spans="2:10" ht="13.5" customHeight="1">
      <c r="B279" s="38" t="s">
        <v>3</v>
      </c>
      <c r="C279" s="39"/>
      <c r="D279" s="39"/>
      <c r="E279" s="39"/>
      <c r="F279" s="40" t="s">
        <v>4</v>
      </c>
      <c r="G279" s="41"/>
      <c r="H279" s="41"/>
      <c r="I279" s="41"/>
      <c r="J279" s="42"/>
    </row>
    <row r="280" spans="2:10" ht="13.5" customHeight="1">
      <c r="B280" s="38" t="s">
        <v>5</v>
      </c>
      <c r="C280" s="39"/>
      <c r="D280" s="39"/>
      <c r="E280" s="39"/>
      <c r="F280" s="43" t="s">
        <v>6</v>
      </c>
      <c r="G280" s="44"/>
      <c r="H280" s="44"/>
      <c r="I280" s="44"/>
      <c r="J280" s="45"/>
    </row>
    <row r="281" spans="2:10" ht="35.25" customHeight="1">
      <c r="B281" s="11" t="s">
        <v>7</v>
      </c>
      <c r="C281" s="11" t="s">
        <v>8</v>
      </c>
      <c r="D281" s="11" t="s">
        <v>9</v>
      </c>
      <c r="E281" s="11" t="s">
        <v>10</v>
      </c>
      <c r="F281" s="11" t="s">
        <v>429</v>
      </c>
      <c r="G281" s="11" t="s">
        <v>430</v>
      </c>
      <c r="H281" s="11" t="s">
        <v>431</v>
      </c>
      <c r="I281" s="11" t="s">
        <v>432</v>
      </c>
      <c r="J281" s="11" t="s">
        <v>433</v>
      </c>
    </row>
    <row r="282" spans="2:10">
      <c r="B282" s="13">
        <v>1</v>
      </c>
      <c r="C282" s="13">
        <v>4315199</v>
      </c>
      <c r="D282" s="14" t="s">
        <v>188</v>
      </c>
      <c r="E282" s="15" t="s">
        <v>12</v>
      </c>
      <c r="F282" s="54">
        <v>1</v>
      </c>
      <c r="G282" s="15"/>
      <c r="H282" s="15"/>
      <c r="I282" s="15"/>
      <c r="J282" s="15"/>
    </row>
    <row r="283" spans="2:10">
      <c r="B283" s="13">
        <v>2</v>
      </c>
      <c r="C283" s="13">
        <v>4315199</v>
      </c>
      <c r="D283" s="14" t="s">
        <v>189</v>
      </c>
      <c r="E283" s="15" t="s">
        <v>12</v>
      </c>
      <c r="F283" s="54">
        <v>1</v>
      </c>
      <c r="G283" s="15"/>
      <c r="H283" s="15"/>
      <c r="I283" s="15"/>
      <c r="J283" s="15"/>
    </row>
    <row r="284" spans="2:10">
      <c r="B284" s="13">
        <v>3</v>
      </c>
      <c r="C284" s="13">
        <v>4315199</v>
      </c>
      <c r="D284" s="14" t="s">
        <v>190</v>
      </c>
      <c r="E284" s="15" t="s">
        <v>12</v>
      </c>
      <c r="F284" s="54">
        <v>1</v>
      </c>
      <c r="G284" s="15"/>
      <c r="H284" s="15"/>
      <c r="I284" s="15"/>
      <c r="J284" s="15"/>
    </row>
    <row r="288" spans="2:10">
      <c r="B288" s="184" t="s">
        <v>0</v>
      </c>
      <c r="C288" s="185"/>
      <c r="D288" s="185"/>
      <c r="E288" s="185"/>
      <c r="F288" s="24"/>
      <c r="G288" s="24"/>
      <c r="H288" s="24"/>
      <c r="I288" s="24"/>
      <c r="J288" s="24"/>
    </row>
    <row r="289" spans="2:10">
      <c r="B289" s="180" t="s">
        <v>191</v>
      </c>
      <c r="C289" s="181"/>
      <c r="D289" s="181"/>
      <c r="E289" s="181"/>
      <c r="F289" s="28"/>
      <c r="G289" s="28"/>
      <c r="H289" s="28"/>
      <c r="I289" s="28"/>
      <c r="J289" s="28"/>
    </row>
    <row r="290" spans="2:10">
      <c r="B290" s="180" t="s">
        <v>192</v>
      </c>
      <c r="C290" s="181"/>
      <c r="D290" s="181"/>
      <c r="E290" s="181"/>
      <c r="F290" s="28"/>
      <c r="G290" s="28"/>
      <c r="H290" s="28"/>
      <c r="I290" s="28"/>
      <c r="J290" s="28"/>
    </row>
    <row r="291" spans="2:10">
      <c r="B291" s="180" t="s">
        <v>193</v>
      </c>
      <c r="C291" s="181"/>
      <c r="D291" s="181"/>
      <c r="E291" s="181"/>
      <c r="F291" s="28"/>
      <c r="G291" s="28"/>
      <c r="H291" s="28"/>
      <c r="I291" s="28"/>
      <c r="J291" s="28"/>
    </row>
    <row r="292" spans="2:10">
      <c r="B292" s="182" t="s">
        <v>194</v>
      </c>
      <c r="C292" s="183"/>
      <c r="D292" s="183"/>
      <c r="E292" s="183"/>
      <c r="F292" s="31"/>
      <c r="G292" s="31"/>
      <c r="H292" s="31"/>
      <c r="I292" s="31"/>
      <c r="J292" s="31"/>
    </row>
    <row r="293" spans="2:10" ht="13.5" customHeight="1">
      <c r="B293" s="3" t="s">
        <v>3</v>
      </c>
      <c r="C293" s="4"/>
      <c r="D293" s="4"/>
      <c r="E293" s="4"/>
      <c r="F293" s="5" t="s">
        <v>4</v>
      </c>
      <c r="G293" s="6"/>
      <c r="H293" s="6"/>
      <c r="I293" s="6"/>
      <c r="J293" s="7"/>
    </row>
    <row r="294" spans="2:10" ht="13.5" customHeight="1">
      <c r="B294" s="3" t="s">
        <v>5</v>
      </c>
      <c r="C294" s="4"/>
      <c r="D294" s="4"/>
      <c r="E294" s="4"/>
      <c r="F294" s="8" t="s">
        <v>6</v>
      </c>
      <c r="G294" s="9"/>
      <c r="H294" s="9"/>
      <c r="I294" s="9"/>
      <c r="J294" s="10"/>
    </row>
    <row r="295" spans="2:10" ht="21.75" customHeight="1">
      <c r="B295" s="46" t="s">
        <v>7</v>
      </c>
      <c r="C295" s="46" t="s">
        <v>8</v>
      </c>
      <c r="D295" s="46" t="s">
        <v>9</v>
      </c>
      <c r="E295" s="46" t="s">
        <v>10</v>
      </c>
      <c r="F295" s="11" t="s">
        <v>429</v>
      </c>
      <c r="G295" s="11" t="s">
        <v>430</v>
      </c>
      <c r="H295" s="11" t="s">
        <v>431</v>
      </c>
      <c r="I295" s="11" t="s">
        <v>432</v>
      </c>
      <c r="J295" s="11" t="s">
        <v>433</v>
      </c>
    </row>
    <row r="296" spans="2:10">
      <c r="B296" s="13">
        <v>1</v>
      </c>
      <c r="C296" s="13">
        <v>4315199</v>
      </c>
      <c r="D296" s="14" t="s">
        <v>195</v>
      </c>
      <c r="E296" s="15" t="s">
        <v>12</v>
      </c>
      <c r="F296" s="54">
        <v>22</v>
      </c>
      <c r="G296" s="15"/>
      <c r="H296" s="15"/>
      <c r="I296" s="15"/>
      <c r="J296" s="15"/>
    </row>
    <row r="297" spans="2:10">
      <c r="B297" s="13">
        <v>2</v>
      </c>
      <c r="C297" s="13">
        <v>4315199</v>
      </c>
      <c r="D297" s="14" t="s">
        <v>196</v>
      </c>
      <c r="E297" s="15" t="s">
        <v>12</v>
      </c>
      <c r="F297" s="54">
        <v>27</v>
      </c>
      <c r="G297" s="15"/>
      <c r="H297" s="15"/>
      <c r="I297" s="15"/>
      <c r="J297" s="15"/>
    </row>
    <row r="298" spans="2:10" ht="24.75" customHeight="1">
      <c r="B298" s="13">
        <v>3</v>
      </c>
      <c r="C298" s="13">
        <v>4315199</v>
      </c>
      <c r="D298" s="14" t="s">
        <v>197</v>
      </c>
      <c r="E298" s="15" t="s">
        <v>12</v>
      </c>
      <c r="F298" s="54">
        <v>24</v>
      </c>
      <c r="G298" s="15"/>
      <c r="H298" s="15"/>
      <c r="I298" s="15"/>
      <c r="J298" s="15"/>
    </row>
    <row r="299" spans="2:10" ht="18.75" customHeight="1">
      <c r="B299" s="13">
        <v>4</v>
      </c>
      <c r="C299" s="13">
        <v>4315199</v>
      </c>
      <c r="D299" s="14" t="s">
        <v>198</v>
      </c>
      <c r="E299" s="15" t="s">
        <v>12</v>
      </c>
      <c r="F299" s="54">
        <v>20</v>
      </c>
      <c r="G299" s="15"/>
      <c r="H299" s="15"/>
      <c r="I299" s="15"/>
      <c r="J299" s="15"/>
    </row>
    <row r="300" spans="2:10" ht="18.75" customHeight="1">
      <c r="B300" s="13">
        <v>5</v>
      </c>
      <c r="C300" s="13">
        <v>4315199</v>
      </c>
      <c r="D300" s="14" t="s">
        <v>199</v>
      </c>
      <c r="E300" s="15" t="s">
        <v>12</v>
      </c>
      <c r="F300" s="54">
        <v>16</v>
      </c>
      <c r="G300" s="15"/>
      <c r="H300" s="15"/>
      <c r="I300" s="15"/>
      <c r="J300" s="15"/>
    </row>
    <row r="301" spans="2:10" ht="18.75" customHeight="1">
      <c r="B301" s="13">
        <v>6</v>
      </c>
      <c r="C301" s="13">
        <v>4315199</v>
      </c>
      <c r="D301" s="14" t="s">
        <v>200</v>
      </c>
      <c r="E301" s="15" t="s">
        <v>12</v>
      </c>
      <c r="F301" s="54">
        <v>18</v>
      </c>
      <c r="G301" s="15"/>
      <c r="H301" s="15"/>
      <c r="I301" s="15"/>
      <c r="J301" s="15"/>
    </row>
    <row r="302" spans="2:10">
      <c r="B302" s="13">
        <v>7</v>
      </c>
      <c r="C302" s="13">
        <v>4315199</v>
      </c>
      <c r="D302" s="14" t="s">
        <v>201</v>
      </c>
      <c r="E302" s="15" t="s">
        <v>12</v>
      </c>
      <c r="F302" s="54">
        <v>23</v>
      </c>
      <c r="G302" s="15"/>
      <c r="H302" s="15"/>
      <c r="I302" s="15"/>
      <c r="J302" s="15"/>
    </row>
    <row r="303" spans="2:10" ht="15.75" customHeight="1">
      <c r="B303" s="13">
        <v>8</v>
      </c>
      <c r="C303" s="13">
        <v>4315199</v>
      </c>
      <c r="D303" s="14" t="s">
        <v>202</v>
      </c>
      <c r="E303" s="15" t="s">
        <v>12</v>
      </c>
      <c r="F303" s="54">
        <v>19</v>
      </c>
      <c r="G303" s="15"/>
      <c r="H303" s="15"/>
      <c r="I303" s="15"/>
      <c r="J303" s="15"/>
    </row>
    <row r="304" spans="2:10" ht="15.75" customHeight="1">
      <c r="B304" s="13">
        <v>9</v>
      </c>
      <c r="C304" s="13">
        <v>4315199</v>
      </c>
      <c r="D304" s="14" t="s">
        <v>203</v>
      </c>
      <c r="E304" s="15" t="s">
        <v>12</v>
      </c>
      <c r="F304" s="54">
        <v>33</v>
      </c>
      <c r="G304" s="15"/>
      <c r="H304" s="15"/>
      <c r="I304" s="15"/>
      <c r="J304" s="15"/>
    </row>
    <row r="305" spans="2:10" ht="15.75" customHeight="1">
      <c r="B305" s="13">
        <v>10</v>
      </c>
      <c r="C305" s="13">
        <v>4315199</v>
      </c>
      <c r="D305" s="14" t="s">
        <v>204</v>
      </c>
      <c r="E305" s="15" t="s">
        <v>12</v>
      </c>
      <c r="F305" s="54">
        <v>29</v>
      </c>
      <c r="G305" s="15"/>
      <c r="H305" s="15"/>
      <c r="I305" s="15"/>
      <c r="J305" s="15"/>
    </row>
    <row r="306" spans="2:10" ht="15.75" customHeight="1">
      <c r="B306" s="13">
        <v>11</v>
      </c>
      <c r="C306" s="13">
        <v>4315199</v>
      </c>
      <c r="D306" s="14" t="s">
        <v>205</v>
      </c>
      <c r="E306" s="15" t="s">
        <v>12</v>
      </c>
      <c r="F306" s="54">
        <v>30</v>
      </c>
      <c r="G306" s="15"/>
      <c r="H306" s="15"/>
      <c r="I306" s="15"/>
      <c r="J306" s="15"/>
    </row>
    <row r="307" spans="2:10">
      <c r="B307" s="13">
        <v>12</v>
      </c>
      <c r="C307" s="13">
        <v>4315199</v>
      </c>
      <c r="D307" s="14" t="s">
        <v>206</v>
      </c>
      <c r="E307" s="15" t="s">
        <v>12</v>
      </c>
      <c r="F307" s="54">
        <v>22</v>
      </c>
      <c r="G307" s="15"/>
      <c r="H307" s="15"/>
      <c r="I307" s="15"/>
      <c r="J307" s="15"/>
    </row>
    <row r="308" spans="2:10" ht="18" customHeight="1">
      <c r="B308" s="13">
        <v>13</v>
      </c>
      <c r="C308" s="13">
        <v>4315199</v>
      </c>
      <c r="D308" s="14" t="s">
        <v>207</v>
      </c>
      <c r="E308" s="15" t="s">
        <v>12</v>
      </c>
      <c r="F308" s="54">
        <v>20</v>
      </c>
      <c r="G308" s="15"/>
      <c r="H308" s="15"/>
      <c r="I308" s="15"/>
      <c r="J308" s="15"/>
    </row>
    <row r="309" spans="2:10" ht="18" customHeight="1">
      <c r="B309" s="13">
        <v>14</v>
      </c>
      <c r="C309" s="13">
        <v>4315199</v>
      </c>
      <c r="D309" s="14" t="s">
        <v>208</v>
      </c>
      <c r="E309" s="15" t="s">
        <v>12</v>
      </c>
      <c r="F309" s="54">
        <v>13</v>
      </c>
      <c r="G309" s="15"/>
      <c r="H309" s="15"/>
      <c r="I309" s="15"/>
      <c r="J309" s="15"/>
    </row>
    <row r="310" spans="2:10" ht="18" customHeight="1">
      <c r="B310" s="13">
        <v>15</v>
      </c>
      <c r="C310" s="13">
        <v>4315199</v>
      </c>
      <c r="D310" s="14" t="s">
        <v>209</v>
      </c>
      <c r="E310" s="15" t="s">
        <v>12</v>
      </c>
      <c r="F310" s="54">
        <v>12</v>
      </c>
      <c r="G310" s="15"/>
      <c r="H310" s="15"/>
      <c r="I310" s="15"/>
      <c r="J310" s="15"/>
    </row>
    <row r="311" spans="2:10" ht="18" customHeight="1">
      <c r="B311" s="13">
        <v>16</v>
      </c>
      <c r="C311" s="13">
        <v>4315199</v>
      </c>
      <c r="D311" s="14" t="s">
        <v>210</v>
      </c>
      <c r="E311" s="15" t="s">
        <v>12</v>
      </c>
      <c r="F311" s="54">
        <v>1</v>
      </c>
      <c r="G311" s="15"/>
      <c r="H311" s="15"/>
      <c r="I311" s="15"/>
      <c r="J311" s="15"/>
    </row>
    <row r="312" spans="2:10" ht="18" customHeight="1">
      <c r="B312" s="13">
        <v>17</v>
      </c>
      <c r="C312" s="13">
        <v>4315199</v>
      </c>
      <c r="D312" s="14" t="s">
        <v>211</v>
      </c>
      <c r="E312" s="15" t="s">
        <v>12</v>
      </c>
      <c r="F312" s="54">
        <v>1</v>
      </c>
      <c r="G312" s="15"/>
      <c r="H312" s="15"/>
      <c r="I312" s="15"/>
      <c r="J312" s="15"/>
    </row>
    <row r="313" spans="2:10" ht="18" customHeight="1">
      <c r="B313" s="13">
        <v>18</v>
      </c>
      <c r="C313" s="13">
        <v>4315199</v>
      </c>
      <c r="D313" s="14" t="s">
        <v>212</v>
      </c>
      <c r="E313" s="15" t="s">
        <v>12</v>
      </c>
      <c r="F313" s="54">
        <v>1</v>
      </c>
      <c r="G313" s="15"/>
      <c r="H313" s="15"/>
      <c r="I313" s="15"/>
      <c r="J313" s="15"/>
    </row>
    <row r="314" spans="2:10" ht="18" customHeight="1">
      <c r="B314" s="13">
        <v>19</v>
      </c>
      <c r="C314" s="13">
        <v>4315199</v>
      </c>
      <c r="D314" s="14" t="s">
        <v>213</v>
      </c>
      <c r="E314" s="15" t="s">
        <v>12</v>
      </c>
      <c r="F314" s="54">
        <v>1</v>
      </c>
      <c r="G314" s="15"/>
      <c r="H314" s="15"/>
      <c r="I314" s="15"/>
      <c r="J314" s="15"/>
    </row>
    <row r="315" spans="2:10" ht="28.5" customHeight="1">
      <c r="B315" s="13">
        <v>20</v>
      </c>
      <c r="C315" s="13">
        <v>4315199</v>
      </c>
      <c r="D315" s="14" t="s">
        <v>214</v>
      </c>
      <c r="E315" s="15" t="s">
        <v>12</v>
      </c>
      <c r="F315" s="54">
        <v>15</v>
      </c>
      <c r="G315" s="15"/>
      <c r="H315" s="15"/>
      <c r="I315" s="15"/>
      <c r="J315" s="15"/>
    </row>
    <row r="316" spans="2:10">
      <c r="B316" s="13">
        <v>21</v>
      </c>
      <c r="C316" s="13">
        <v>4315199</v>
      </c>
      <c r="D316" s="14" t="s">
        <v>215</v>
      </c>
      <c r="E316" s="15" t="s">
        <v>12</v>
      </c>
      <c r="F316" s="54">
        <v>9</v>
      </c>
      <c r="G316" s="15"/>
      <c r="H316" s="15"/>
      <c r="I316" s="15"/>
      <c r="J316" s="15"/>
    </row>
    <row r="317" spans="2:10" ht="32.25" customHeight="1">
      <c r="B317" s="13">
        <v>22</v>
      </c>
      <c r="C317" s="13">
        <v>4315199</v>
      </c>
      <c r="D317" s="14" t="s">
        <v>216</v>
      </c>
      <c r="E317" s="15" t="s">
        <v>12</v>
      </c>
      <c r="F317" s="54">
        <v>6</v>
      </c>
      <c r="G317" s="15"/>
      <c r="H317" s="15"/>
      <c r="I317" s="15"/>
      <c r="J317" s="15"/>
    </row>
    <row r="318" spans="2:10" ht="43.5" customHeight="1">
      <c r="B318" s="13">
        <v>23</v>
      </c>
      <c r="C318" s="13">
        <v>4315199</v>
      </c>
      <c r="D318" s="14" t="s">
        <v>217</v>
      </c>
      <c r="E318" s="15" t="s">
        <v>12</v>
      </c>
      <c r="F318" s="54">
        <v>3</v>
      </c>
      <c r="G318" s="15"/>
      <c r="H318" s="15"/>
      <c r="I318" s="15"/>
      <c r="J318" s="15"/>
    </row>
    <row r="322" spans="2:10">
      <c r="B322" s="186" t="s">
        <v>0</v>
      </c>
      <c r="C322" s="187"/>
      <c r="D322" s="187"/>
      <c r="E322" s="187"/>
      <c r="F322" s="24"/>
      <c r="G322" s="24"/>
      <c r="H322" s="24"/>
      <c r="I322" s="24"/>
      <c r="J322" s="24"/>
    </row>
    <row r="323" spans="2:10">
      <c r="B323" s="188" t="s">
        <v>218</v>
      </c>
      <c r="C323" s="189"/>
      <c r="D323" s="189"/>
      <c r="E323" s="189"/>
      <c r="F323" s="31"/>
      <c r="G323" s="31"/>
      <c r="H323" s="31"/>
      <c r="I323" s="31"/>
      <c r="J323" s="31"/>
    </row>
    <row r="324" spans="2:10" ht="12.75" customHeight="1">
      <c r="B324" s="3" t="s">
        <v>3</v>
      </c>
      <c r="C324" s="4"/>
      <c r="D324" s="4"/>
      <c r="E324" s="4"/>
      <c r="F324" s="5" t="s">
        <v>4</v>
      </c>
      <c r="G324" s="6"/>
      <c r="H324" s="6"/>
      <c r="I324" s="6"/>
      <c r="J324" s="7"/>
    </row>
    <row r="325" spans="2:10" ht="12.75" customHeight="1">
      <c r="B325" s="3" t="s">
        <v>5</v>
      </c>
      <c r="C325" s="4"/>
      <c r="D325" s="4"/>
      <c r="E325" s="4"/>
      <c r="F325" s="8" t="s">
        <v>6</v>
      </c>
      <c r="G325" s="9"/>
      <c r="H325" s="9"/>
      <c r="I325" s="9"/>
      <c r="J325" s="10"/>
    </row>
    <row r="326" spans="2:10" ht="21" customHeight="1">
      <c r="B326" s="46" t="s">
        <v>7</v>
      </c>
      <c r="C326" s="46" t="s">
        <v>8</v>
      </c>
      <c r="D326" s="46" t="s">
        <v>9</v>
      </c>
      <c r="E326" s="46" t="s">
        <v>10</v>
      </c>
      <c r="F326" s="11" t="s">
        <v>429</v>
      </c>
      <c r="G326" s="11" t="s">
        <v>430</v>
      </c>
      <c r="H326" s="11" t="s">
        <v>431</v>
      </c>
      <c r="I326" s="11" t="s">
        <v>432</v>
      </c>
      <c r="J326" s="11" t="s">
        <v>433</v>
      </c>
    </row>
    <row r="327" spans="2:10" ht="20.25" customHeight="1">
      <c r="B327" s="13">
        <v>1</v>
      </c>
      <c r="C327" s="13">
        <v>4315199</v>
      </c>
      <c r="D327" s="66" t="s">
        <v>219</v>
      </c>
      <c r="E327" s="15" t="s">
        <v>12</v>
      </c>
      <c r="F327" s="54">
        <v>15</v>
      </c>
      <c r="G327" s="15"/>
      <c r="H327" s="15"/>
      <c r="I327" s="15"/>
      <c r="J327" s="15"/>
    </row>
    <row r="328" spans="2:10">
      <c r="B328" s="13">
        <v>2</v>
      </c>
      <c r="C328" s="13">
        <v>4315199</v>
      </c>
      <c r="D328" s="66" t="s">
        <v>220</v>
      </c>
      <c r="E328" s="15" t="s">
        <v>12</v>
      </c>
      <c r="F328" s="54">
        <v>15</v>
      </c>
      <c r="G328" s="15"/>
      <c r="H328" s="15"/>
      <c r="I328" s="15"/>
      <c r="J328" s="15"/>
    </row>
    <row r="329" spans="2:10">
      <c r="B329" s="13">
        <v>3</v>
      </c>
      <c r="C329" s="13">
        <v>4315199</v>
      </c>
      <c r="D329" s="66" t="s">
        <v>221</v>
      </c>
      <c r="E329" s="15" t="s">
        <v>12</v>
      </c>
      <c r="F329" s="54">
        <v>15</v>
      </c>
      <c r="G329" s="15"/>
      <c r="H329" s="15"/>
      <c r="I329" s="15"/>
      <c r="J329" s="15"/>
    </row>
    <row r="330" spans="2:10" ht="39.75" customHeight="1">
      <c r="B330" s="13">
        <v>4</v>
      </c>
      <c r="C330" s="13">
        <v>4315199</v>
      </c>
      <c r="D330" s="66" t="s">
        <v>222</v>
      </c>
      <c r="E330" s="15" t="s">
        <v>12</v>
      </c>
      <c r="F330" s="54">
        <v>15</v>
      </c>
      <c r="G330" s="15"/>
      <c r="H330" s="15"/>
      <c r="I330" s="15"/>
      <c r="J330" s="15"/>
    </row>
    <row r="334" spans="2:10">
      <c r="B334" s="165" t="s">
        <v>0</v>
      </c>
      <c r="C334" s="166"/>
      <c r="D334" s="166"/>
      <c r="E334" s="166"/>
      <c r="F334" s="24"/>
      <c r="G334" s="24"/>
      <c r="H334" s="24"/>
      <c r="I334" s="24"/>
      <c r="J334" s="24"/>
    </row>
    <row r="335" spans="2:10">
      <c r="B335" s="168" t="s">
        <v>223</v>
      </c>
      <c r="C335" s="169"/>
      <c r="D335" s="169"/>
      <c r="E335" s="169"/>
      <c r="F335" s="28"/>
      <c r="G335" s="28"/>
      <c r="H335" s="28"/>
      <c r="I335" s="28"/>
      <c r="J335" s="28"/>
    </row>
    <row r="336" spans="2:10" ht="12.75" customHeight="1">
      <c r="B336" s="3" t="s">
        <v>3</v>
      </c>
      <c r="C336" s="4"/>
      <c r="D336" s="4"/>
      <c r="E336" s="4"/>
      <c r="F336" s="5" t="s">
        <v>4</v>
      </c>
      <c r="G336" s="6"/>
      <c r="H336" s="6"/>
      <c r="I336" s="6"/>
      <c r="J336" s="7"/>
    </row>
    <row r="337" spans="2:10" ht="12.75" customHeight="1">
      <c r="B337" s="3" t="s">
        <v>5</v>
      </c>
      <c r="C337" s="4"/>
      <c r="D337" s="4"/>
      <c r="E337" s="4"/>
      <c r="F337" s="8" t="s">
        <v>6</v>
      </c>
      <c r="G337" s="9"/>
      <c r="H337" s="9"/>
      <c r="I337" s="9"/>
      <c r="J337" s="10"/>
    </row>
    <row r="338" spans="2:10" ht="37.5" customHeight="1">
      <c r="B338" s="46" t="s">
        <v>7</v>
      </c>
      <c r="C338" s="46" t="s">
        <v>8</v>
      </c>
      <c r="D338" s="46" t="s">
        <v>9</v>
      </c>
      <c r="E338" s="46" t="s">
        <v>10</v>
      </c>
      <c r="F338" s="11" t="s">
        <v>429</v>
      </c>
      <c r="G338" s="11" t="s">
        <v>430</v>
      </c>
      <c r="H338" s="11" t="s">
        <v>431</v>
      </c>
      <c r="I338" s="11" t="s">
        <v>432</v>
      </c>
      <c r="J338" s="11" t="s">
        <v>433</v>
      </c>
    </row>
    <row r="339" spans="2:10">
      <c r="B339" s="13">
        <v>1</v>
      </c>
      <c r="C339" s="13">
        <v>4315199</v>
      </c>
      <c r="D339" s="14" t="s">
        <v>224</v>
      </c>
      <c r="E339" s="15" t="s">
        <v>12</v>
      </c>
      <c r="F339" s="54">
        <v>10</v>
      </c>
      <c r="G339" s="15"/>
      <c r="H339" s="15"/>
      <c r="I339" s="15"/>
      <c r="J339" s="15"/>
    </row>
    <row r="340" spans="2:10">
      <c r="B340" s="13">
        <v>2</v>
      </c>
      <c r="C340" s="13">
        <v>4315199</v>
      </c>
      <c r="D340" s="14" t="s">
        <v>205</v>
      </c>
      <c r="E340" s="15" t="s">
        <v>12</v>
      </c>
      <c r="F340" s="54">
        <v>10</v>
      </c>
      <c r="G340" s="15"/>
      <c r="H340" s="15"/>
      <c r="I340" s="15"/>
      <c r="J340" s="15"/>
    </row>
    <row r="341" spans="2:10">
      <c r="B341" s="13">
        <v>3</v>
      </c>
      <c r="C341" s="13">
        <v>4315199</v>
      </c>
      <c r="D341" s="14" t="s">
        <v>204</v>
      </c>
      <c r="E341" s="15" t="s">
        <v>12</v>
      </c>
      <c r="F341" s="54">
        <v>10</v>
      </c>
      <c r="G341" s="15"/>
      <c r="H341" s="15"/>
      <c r="I341" s="15"/>
      <c r="J341" s="15"/>
    </row>
    <row r="342" spans="2:10">
      <c r="B342" s="13">
        <v>4</v>
      </c>
      <c r="C342" s="13">
        <v>4315199</v>
      </c>
      <c r="D342" s="14" t="s">
        <v>225</v>
      </c>
      <c r="E342" s="15" t="s">
        <v>12</v>
      </c>
      <c r="F342" s="54">
        <v>10</v>
      </c>
      <c r="G342" s="15"/>
      <c r="H342" s="15"/>
      <c r="I342" s="15"/>
      <c r="J342" s="15"/>
    </row>
    <row r="347" spans="2:10">
      <c r="B347" s="165" t="s">
        <v>0</v>
      </c>
      <c r="C347" s="166"/>
      <c r="D347" s="166"/>
      <c r="E347" s="166"/>
      <c r="F347" s="24"/>
      <c r="G347" s="24"/>
      <c r="H347" s="24"/>
      <c r="I347" s="24"/>
      <c r="J347" s="24"/>
    </row>
    <row r="348" spans="2:10">
      <c r="B348" s="176" t="s">
        <v>226</v>
      </c>
      <c r="C348" s="177"/>
      <c r="D348" s="177"/>
      <c r="E348" s="177"/>
      <c r="F348" s="31"/>
      <c r="G348" s="31"/>
      <c r="H348" s="31"/>
      <c r="I348" s="31"/>
      <c r="J348" s="31"/>
    </row>
    <row r="349" spans="2:10" ht="13.5" customHeight="1">
      <c r="B349" s="3" t="s">
        <v>3</v>
      </c>
      <c r="C349" s="4"/>
      <c r="D349" s="4"/>
      <c r="E349" s="4"/>
      <c r="F349" s="5" t="s">
        <v>4</v>
      </c>
      <c r="G349" s="6"/>
      <c r="H349" s="6"/>
      <c r="I349" s="6"/>
      <c r="J349" s="7"/>
    </row>
    <row r="350" spans="2:10" ht="13.5" customHeight="1">
      <c r="B350" s="3" t="s">
        <v>5</v>
      </c>
      <c r="C350" s="4"/>
      <c r="D350" s="4"/>
      <c r="E350" s="4"/>
      <c r="F350" s="8" t="s">
        <v>6</v>
      </c>
      <c r="G350" s="9"/>
      <c r="H350" s="9"/>
      <c r="I350" s="9"/>
      <c r="J350" s="10"/>
    </row>
    <row r="351" spans="2:10" ht="28.5" customHeight="1">
      <c r="B351" s="46" t="s">
        <v>7</v>
      </c>
      <c r="C351" s="46" t="s">
        <v>8</v>
      </c>
      <c r="D351" s="46" t="s">
        <v>9</v>
      </c>
      <c r="E351" s="46" t="s">
        <v>10</v>
      </c>
      <c r="F351" s="11" t="s">
        <v>429</v>
      </c>
      <c r="G351" s="11" t="s">
        <v>430</v>
      </c>
      <c r="H351" s="11" t="s">
        <v>431</v>
      </c>
      <c r="I351" s="11" t="s">
        <v>432</v>
      </c>
      <c r="J351" s="11" t="s">
        <v>433</v>
      </c>
    </row>
    <row r="352" spans="2:10">
      <c r="B352" s="13">
        <v>1</v>
      </c>
      <c r="C352" s="13">
        <v>4325201</v>
      </c>
      <c r="D352" s="14" t="s">
        <v>227</v>
      </c>
      <c r="E352" s="15" t="s">
        <v>12</v>
      </c>
      <c r="F352" s="54">
        <v>1</v>
      </c>
      <c r="G352" s="15"/>
      <c r="H352" s="15"/>
      <c r="I352" s="15"/>
      <c r="J352" s="15"/>
    </row>
    <row r="353" spans="2:10">
      <c r="B353" s="13">
        <v>2</v>
      </c>
      <c r="C353" s="13">
        <v>4325201</v>
      </c>
      <c r="D353" s="14" t="s">
        <v>228</v>
      </c>
      <c r="E353" s="15" t="s">
        <v>12</v>
      </c>
      <c r="F353" s="54">
        <v>1</v>
      </c>
      <c r="G353" s="15"/>
      <c r="H353" s="15"/>
      <c r="I353" s="15"/>
      <c r="J353" s="15"/>
    </row>
    <row r="357" spans="2:10">
      <c r="B357" s="165" t="s">
        <v>0</v>
      </c>
      <c r="C357" s="166"/>
      <c r="D357" s="166"/>
      <c r="E357" s="166"/>
      <c r="F357" s="24"/>
      <c r="G357" s="24"/>
      <c r="H357" s="24"/>
      <c r="I357" s="24"/>
      <c r="J357" s="24"/>
    </row>
    <row r="358" spans="2:10">
      <c r="B358" s="168" t="s">
        <v>229</v>
      </c>
      <c r="C358" s="169"/>
      <c r="D358" s="169"/>
      <c r="E358" s="169"/>
      <c r="F358" s="28"/>
      <c r="G358" s="28"/>
      <c r="H358" s="28"/>
      <c r="I358" s="28"/>
      <c r="J358" s="28"/>
    </row>
    <row r="359" spans="2:10" ht="13.5" customHeight="1">
      <c r="B359" s="3" t="s">
        <v>3</v>
      </c>
      <c r="C359" s="4"/>
      <c r="D359" s="4"/>
      <c r="E359" s="4"/>
      <c r="F359" s="5" t="s">
        <v>4</v>
      </c>
      <c r="G359" s="6"/>
      <c r="H359" s="6"/>
      <c r="I359" s="6"/>
      <c r="J359" s="7"/>
    </row>
    <row r="360" spans="2:10" ht="13.5" customHeight="1">
      <c r="B360" s="3" t="s">
        <v>5</v>
      </c>
      <c r="C360" s="4"/>
      <c r="D360" s="4"/>
      <c r="E360" s="4"/>
      <c r="F360" s="8" t="s">
        <v>6</v>
      </c>
      <c r="G360" s="9"/>
      <c r="H360" s="9"/>
      <c r="I360" s="9"/>
      <c r="J360" s="10"/>
    </row>
    <row r="361" spans="2:10" ht="30" customHeight="1">
      <c r="B361" s="46" t="s">
        <v>7</v>
      </c>
      <c r="C361" s="46" t="s">
        <v>8</v>
      </c>
      <c r="D361" s="46" t="s">
        <v>9</v>
      </c>
      <c r="E361" s="46" t="s">
        <v>10</v>
      </c>
      <c r="F361" s="11" t="s">
        <v>429</v>
      </c>
      <c r="G361" s="11" t="s">
        <v>430</v>
      </c>
      <c r="H361" s="11" t="s">
        <v>431</v>
      </c>
      <c r="I361" s="11" t="s">
        <v>432</v>
      </c>
      <c r="J361" s="11" t="s">
        <v>433</v>
      </c>
    </row>
    <row r="362" spans="2:10">
      <c r="B362" s="13">
        <v>1</v>
      </c>
      <c r="C362" s="13">
        <v>4325201</v>
      </c>
      <c r="D362" s="14" t="s">
        <v>227</v>
      </c>
      <c r="E362" s="15" t="s">
        <v>12</v>
      </c>
      <c r="F362" s="54">
        <v>2</v>
      </c>
      <c r="G362" s="15"/>
      <c r="H362" s="15"/>
      <c r="I362" s="15"/>
      <c r="J362" s="15"/>
    </row>
    <row r="363" spans="2:10">
      <c r="B363" s="13">
        <v>2</v>
      </c>
      <c r="C363" s="13">
        <v>4325201</v>
      </c>
      <c r="D363" s="14" t="s">
        <v>228</v>
      </c>
      <c r="E363" s="15" t="s">
        <v>12</v>
      </c>
      <c r="F363" s="54">
        <v>2</v>
      </c>
      <c r="G363" s="15"/>
      <c r="H363" s="15"/>
      <c r="I363" s="15"/>
      <c r="J363" s="15"/>
    </row>
    <row r="364" spans="2:10">
      <c r="B364" s="13">
        <v>3</v>
      </c>
      <c r="C364" s="13">
        <v>4325201</v>
      </c>
      <c r="D364" s="14" t="s">
        <v>230</v>
      </c>
      <c r="E364" s="15" t="s">
        <v>12</v>
      </c>
      <c r="F364" s="54">
        <v>2</v>
      </c>
      <c r="G364" s="15"/>
      <c r="H364" s="15"/>
      <c r="I364" s="15"/>
      <c r="J364" s="15"/>
    </row>
    <row r="365" spans="2:10">
      <c r="B365" s="13">
        <v>4</v>
      </c>
      <c r="C365" s="13">
        <v>4325201</v>
      </c>
      <c r="D365" s="14" t="s">
        <v>231</v>
      </c>
      <c r="E365" s="15" t="s">
        <v>12</v>
      </c>
      <c r="F365" s="54">
        <v>2</v>
      </c>
      <c r="G365" s="15"/>
      <c r="H365" s="15"/>
      <c r="I365" s="15"/>
      <c r="J365" s="15"/>
    </row>
    <row r="366" spans="2:10">
      <c r="B366" s="13">
        <v>5</v>
      </c>
      <c r="C366" s="13">
        <v>4325201</v>
      </c>
      <c r="D366" s="14" t="s">
        <v>232</v>
      </c>
      <c r="E366" s="15" t="s">
        <v>12</v>
      </c>
      <c r="F366" s="54">
        <v>2</v>
      </c>
      <c r="G366" s="15"/>
      <c r="H366" s="15"/>
      <c r="I366" s="15"/>
      <c r="J366" s="15"/>
    </row>
    <row r="367" spans="2:10">
      <c r="B367" s="13">
        <v>6</v>
      </c>
      <c r="C367" s="13">
        <v>4325201</v>
      </c>
      <c r="D367" s="14" t="s">
        <v>233</v>
      </c>
      <c r="E367" s="15" t="s">
        <v>12</v>
      </c>
      <c r="F367" s="54">
        <v>2</v>
      </c>
      <c r="G367" s="15"/>
      <c r="H367" s="15"/>
      <c r="I367" s="15"/>
      <c r="J367" s="15"/>
    </row>
    <row r="368" spans="2:10" ht="25.5">
      <c r="B368" s="13">
        <v>7</v>
      </c>
      <c r="C368" s="13">
        <v>4325201</v>
      </c>
      <c r="D368" s="14" t="s">
        <v>234</v>
      </c>
      <c r="E368" s="15" t="s">
        <v>12</v>
      </c>
      <c r="F368" s="54">
        <v>2</v>
      </c>
      <c r="G368" s="15"/>
      <c r="H368" s="15"/>
      <c r="I368" s="15"/>
      <c r="J368" s="15"/>
    </row>
    <row r="369" spans="2:14">
      <c r="B369" s="13">
        <v>8</v>
      </c>
      <c r="C369" s="13">
        <v>4325201</v>
      </c>
      <c r="D369" s="14" t="s">
        <v>235</v>
      </c>
      <c r="E369" s="15" t="s">
        <v>12</v>
      </c>
      <c r="F369" s="54">
        <v>2</v>
      </c>
      <c r="G369" s="15"/>
      <c r="H369" s="15"/>
      <c r="I369" s="15"/>
      <c r="J369" s="15"/>
    </row>
    <row r="370" spans="2:14">
      <c r="N370" s="2">
        <f>SUM(F20:F369)</f>
        <v>1244</v>
      </c>
    </row>
    <row r="372" spans="2:14" ht="70.5" customHeight="1">
      <c r="B372" s="159" t="s">
        <v>428</v>
      </c>
      <c r="C372" s="159"/>
      <c r="D372" s="159"/>
      <c r="E372" s="159"/>
      <c r="F372" s="159"/>
      <c r="G372" s="159"/>
      <c r="H372" s="159"/>
      <c r="I372" s="159"/>
      <c r="J372" s="159"/>
    </row>
    <row r="373" spans="2:14" ht="62.25" customHeight="1">
      <c r="B373" s="159"/>
      <c r="C373" s="159"/>
      <c r="D373" s="159"/>
      <c r="E373" s="159"/>
      <c r="F373" s="159"/>
      <c r="G373" s="159"/>
      <c r="H373" s="159"/>
      <c r="I373" s="159"/>
      <c r="J373" s="159"/>
    </row>
    <row r="374" spans="2:14" ht="65.25" customHeight="1">
      <c r="B374" s="159"/>
      <c r="C374" s="159"/>
      <c r="D374" s="159"/>
      <c r="E374" s="159"/>
      <c r="F374" s="159"/>
      <c r="G374" s="159"/>
      <c r="H374" s="159"/>
      <c r="I374" s="159"/>
      <c r="J374" s="159"/>
    </row>
    <row r="375" spans="2:14" ht="12" customHeight="1">
      <c r="B375" s="159"/>
      <c r="C375" s="159"/>
      <c r="D375" s="159"/>
      <c r="E375" s="159"/>
      <c r="F375" s="159"/>
      <c r="G375" s="159"/>
      <c r="H375" s="159"/>
      <c r="I375" s="159"/>
      <c r="J375" s="159"/>
    </row>
    <row r="376" spans="2:14" ht="1.5" customHeight="1">
      <c r="B376" s="159"/>
      <c r="C376" s="159"/>
      <c r="D376" s="159"/>
      <c r="E376" s="159"/>
      <c r="F376" s="159"/>
      <c r="G376" s="159"/>
      <c r="H376" s="159"/>
      <c r="I376" s="159"/>
      <c r="J376" s="159"/>
    </row>
    <row r="377" spans="2:14" ht="24" customHeight="1">
      <c r="B377" s="159"/>
      <c r="C377" s="159"/>
      <c r="D377" s="159"/>
      <c r="E377" s="159"/>
      <c r="F377" s="159"/>
      <c r="G377" s="159"/>
      <c r="H377" s="159"/>
      <c r="I377" s="159"/>
      <c r="J377" s="159"/>
    </row>
    <row r="378" spans="2:14" ht="16.5" customHeight="1">
      <c r="B378" s="159" t="s">
        <v>426</v>
      </c>
      <c r="C378" s="159"/>
      <c r="D378" s="159"/>
      <c r="E378" s="159"/>
      <c r="F378" s="159"/>
      <c r="G378" s="159"/>
      <c r="H378" s="159"/>
      <c r="I378" s="159"/>
      <c r="J378" s="159"/>
    </row>
    <row r="379" spans="2:14" ht="29.25" customHeight="1">
      <c r="B379" s="159"/>
      <c r="C379" s="159"/>
      <c r="D379" s="159"/>
      <c r="E379" s="159"/>
      <c r="F379" s="159"/>
      <c r="G379" s="159"/>
      <c r="H379" s="159"/>
      <c r="I379" s="159"/>
      <c r="J379" s="159"/>
    </row>
    <row r="380" spans="2:14" ht="16.5" customHeight="1">
      <c r="B380" s="159" t="s">
        <v>427</v>
      </c>
      <c r="C380" s="159"/>
      <c r="D380" s="159"/>
      <c r="E380" s="159"/>
      <c r="F380" s="159"/>
      <c r="G380" s="159"/>
      <c r="H380" s="159"/>
      <c r="I380" s="159"/>
      <c r="J380" s="159"/>
    </row>
    <row r="381" spans="2:14" ht="78.75" customHeight="1">
      <c r="B381" s="159"/>
      <c r="C381" s="159"/>
      <c r="D381" s="159"/>
      <c r="E381" s="159"/>
      <c r="F381" s="159"/>
      <c r="G381" s="159"/>
      <c r="H381" s="159"/>
      <c r="I381" s="159"/>
      <c r="J381" s="159"/>
    </row>
    <row r="382" spans="2:14" ht="33.75" customHeight="1">
      <c r="B382" s="96"/>
      <c r="C382" s="96"/>
      <c r="D382" s="96"/>
      <c r="E382" s="96"/>
      <c r="F382" s="96"/>
      <c r="G382" s="96"/>
      <c r="H382" s="96"/>
      <c r="I382" s="96"/>
      <c r="J382" s="96"/>
    </row>
    <row r="383" spans="2:14" ht="14.25">
      <c r="B383" s="91"/>
      <c r="C383" s="92"/>
      <c r="D383" s="91"/>
      <c r="E383" s="91"/>
      <c r="F383" s="93"/>
      <c r="G383" s="93"/>
      <c r="H383" s="93"/>
      <c r="I383" s="93"/>
      <c r="J383" s="93"/>
    </row>
    <row r="384" spans="2:14" ht="15" customHeight="1">
      <c r="B384" s="137" t="s">
        <v>392</v>
      </c>
      <c r="C384" s="137"/>
      <c r="D384" s="137"/>
      <c r="E384" s="137"/>
      <c r="F384" s="137"/>
      <c r="G384" s="137"/>
      <c r="H384" s="137"/>
      <c r="I384" s="137"/>
      <c r="J384" s="137"/>
    </row>
    <row r="385" spans="2:10" ht="15" customHeight="1">
      <c r="B385" s="95">
        <v>1</v>
      </c>
      <c r="C385" s="138" t="s">
        <v>393</v>
      </c>
      <c r="D385" s="138"/>
      <c r="E385" s="138"/>
      <c r="F385" s="138"/>
      <c r="G385" s="138"/>
      <c r="H385" s="138"/>
      <c r="I385" s="138"/>
      <c r="J385" s="138"/>
    </row>
    <row r="386" spans="2:10" ht="14.25">
      <c r="B386" s="91"/>
      <c r="C386" s="92"/>
      <c r="D386" s="91"/>
      <c r="E386" s="91"/>
      <c r="F386" s="93"/>
      <c r="G386" s="93"/>
      <c r="H386" s="93"/>
      <c r="I386" s="93"/>
      <c r="J386" s="93"/>
    </row>
    <row r="387" spans="2:10" ht="12.75" customHeight="1">
      <c r="B387" s="139" t="s">
        <v>394</v>
      </c>
      <c r="C387" s="139"/>
      <c r="D387" s="139"/>
      <c r="E387" s="139"/>
      <c r="F387" s="139"/>
      <c r="G387" s="139"/>
      <c r="H387" s="139"/>
      <c r="I387" s="139"/>
      <c r="J387" s="139"/>
    </row>
    <row r="388" spans="2:10" ht="12.75" customHeight="1">
      <c r="B388" s="139"/>
      <c r="C388" s="139"/>
      <c r="D388" s="139"/>
      <c r="E388" s="139"/>
      <c r="F388" s="139"/>
      <c r="G388" s="139"/>
      <c r="H388" s="139"/>
      <c r="I388" s="139"/>
      <c r="J388" s="139"/>
    </row>
    <row r="389" spans="2:10" ht="32.25" customHeight="1">
      <c r="B389" s="139"/>
      <c r="C389" s="139"/>
      <c r="D389" s="139"/>
      <c r="E389" s="139"/>
      <c r="F389" s="139"/>
      <c r="G389" s="139"/>
      <c r="H389" s="139"/>
      <c r="I389" s="139"/>
      <c r="J389" s="139"/>
    </row>
    <row r="390" spans="2:10" ht="54.75" customHeight="1">
      <c r="B390" s="139"/>
      <c r="C390" s="139"/>
      <c r="D390" s="139"/>
      <c r="E390" s="139"/>
      <c r="F390" s="139"/>
      <c r="G390" s="139"/>
      <c r="H390" s="139"/>
      <c r="I390" s="139"/>
      <c r="J390" s="139"/>
    </row>
    <row r="391" spans="2:10" ht="14.25">
      <c r="B391" s="91"/>
      <c r="C391" s="92"/>
      <c r="D391" s="91"/>
      <c r="E391" s="91"/>
      <c r="F391" s="93"/>
      <c r="G391" s="93"/>
      <c r="H391" s="93"/>
      <c r="I391" s="93"/>
      <c r="J391" s="93"/>
    </row>
    <row r="392" spans="2:10" ht="14.25" customHeight="1">
      <c r="B392" s="140" t="s">
        <v>395</v>
      </c>
      <c r="C392" s="140"/>
      <c r="D392" s="140"/>
      <c r="E392" s="140"/>
      <c r="F392" s="140"/>
      <c r="G392" s="140"/>
      <c r="H392" s="140"/>
      <c r="I392" s="140"/>
      <c r="J392" s="140"/>
    </row>
    <row r="393" spans="2:10" ht="28.5">
      <c r="B393" s="94" t="s">
        <v>396</v>
      </c>
      <c r="C393" s="140"/>
      <c r="D393" s="140"/>
      <c r="E393" s="140"/>
      <c r="F393" s="136"/>
      <c r="G393" s="136"/>
      <c r="H393" s="136"/>
      <c r="I393" s="136"/>
      <c r="J393" s="136"/>
    </row>
    <row r="394" spans="2:10" ht="14.25">
      <c r="B394" s="94">
        <v>1</v>
      </c>
      <c r="C394" s="135"/>
      <c r="D394" s="135"/>
      <c r="E394" s="135"/>
      <c r="F394" s="136"/>
      <c r="G394" s="136"/>
      <c r="H394" s="136"/>
      <c r="I394" s="136"/>
      <c r="J394" s="136"/>
    </row>
    <row r="395" spans="2:10" ht="14.25">
      <c r="B395" s="94">
        <v>2</v>
      </c>
      <c r="C395" s="135"/>
      <c r="D395" s="135"/>
      <c r="E395" s="135"/>
      <c r="F395" s="136"/>
      <c r="G395" s="136"/>
      <c r="H395" s="136"/>
      <c r="I395" s="136"/>
      <c r="J395" s="136"/>
    </row>
    <row r="396" spans="2:10" ht="14.25">
      <c r="B396" s="94">
        <v>3</v>
      </c>
      <c r="C396" s="135"/>
      <c r="D396" s="135"/>
      <c r="E396" s="135"/>
      <c r="F396" s="136"/>
      <c r="G396" s="136"/>
      <c r="H396" s="136"/>
      <c r="I396" s="136"/>
      <c r="J396" s="136"/>
    </row>
    <row r="397" spans="2:10" ht="14.25">
      <c r="B397" s="91"/>
      <c r="C397" s="92"/>
      <c r="D397" s="91"/>
      <c r="E397" s="91"/>
      <c r="F397" s="93"/>
      <c r="G397" s="93"/>
      <c r="H397" s="93"/>
      <c r="I397" s="93"/>
      <c r="J397" s="93"/>
    </row>
    <row r="398" spans="2:10" ht="14.25" customHeight="1">
      <c r="B398" s="147" t="s">
        <v>397</v>
      </c>
      <c r="C398" s="148"/>
      <c r="D398" s="148"/>
      <c r="E398" s="148"/>
      <c r="F398" s="148"/>
      <c r="G398" s="148"/>
      <c r="H398" s="148"/>
      <c r="I398" s="148"/>
      <c r="J398" s="148"/>
    </row>
    <row r="399" spans="2:10" ht="24.75" customHeight="1">
      <c r="B399" s="190" t="s">
        <v>424</v>
      </c>
      <c r="C399" s="190"/>
      <c r="D399" s="149" t="s">
        <v>401</v>
      </c>
      <c r="E399" s="149"/>
      <c r="F399" s="150" t="s">
        <v>423</v>
      </c>
      <c r="G399" s="151"/>
      <c r="H399" s="152"/>
      <c r="I399" s="150" t="s">
        <v>402</v>
      </c>
      <c r="J399" s="152"/>
    </row>
    <row r="400" spans="2:10" ht="26.25" customHeight="1">
      <c r="B400" s="190"/>
      <c r="C400" s="190"/>
      <c r="D400" s="191" t="s">
        <v>403</v>
      </c>
      <c r="E400" s="191"/>
      <c r="F400" s="154" t="s">
        <v>404</v>
      </c>
      <c r="G400" s="155"/>
      <c r="H400" s="156"/>
      <c r="I400" s="192" t="s">
        <v>420</v>
      </c>
      <c r="J400" s="193"/>
    </row>
    <row r="401" spans="2:10" ht="21" customHeight="1">
      <c r="B401" s="190"/>
      <c r="C401" s="190"/>
      <c r="D401" s="191" t="s">
        <v>405</v>
      </c>
      <c r="E401" s="191"/>
      <c r="F401" s="154" t="s">
        <v>404</v>
      </c>
      <c r="G401" s="155"/>
      <c r="H401" s="156"/>
      <c r="I401" s="194"/>
      <c r="J401" s="195"/>
    </row>
    <row r="402" spans="2:10" ht="20.25" customHeight="1">
      <c r="B402" s="190"/>
      <c r="C402" s="190"/>
      <c r="D402" s="191" t="s">
        <v>406</v>
      </c>
      <c r="E402" s="191"/>
      <c r="F402" s="154" t="s">
        <v>404</v>
      </c>
      <c r="G402" s="155"/>
      <c r="H402" s="156"/>
      <c r="I402" s="194"/>
      <c r="J402" s="195"/>
    </row>
    <row r="403" spans="2:10" ht="24.75" customHeight="1">
      <c r="B403" s="190"/>
      <c r="C403" s="190"/>
      <c r="D403" s="191" t="s">
        <v>415</v>
      </c>
      <c r="E403" s="191"/>
      <c r="F403" s="154" t="s">
        <v>414</v>
      </c>
      <c r="G403" s="155"/>
      <c r="H403" s="156"/>
      <c r="I403" s="194"/>
      <c r="J403" s="195"/>
    </row>
    <row r="404" spans="2:10" ht="30" customHeight="1">
      <c r="B404" s="190"/>
      <c r="C404" s="190"/>
      <c r="D404" s="191" t="s">
        <v>411</v>
      </c>
      <c r="E404" s="191"/>
      <c r="F404" s="154" t="s">
        <v>412</v>
      </c>
      <c r="G404" s="155"/>
      <c r="H404" s="156"/>
      <c r="I404" s="194"/>
      <c r="J404" s="195"/>
    </row>
    <row r="405" spans="2:10" ht="17.25" customHeight="1">
      <c r="B405" s="190"/>
      <c r="C405" s="190"/>
      <c r="D405" s="191" t="s">
        <v>413</v>
      </c>
      <c r="E405" s="191"/>
      <c r="F405" s="154" t="s">
        <v>414</v>
      </c>
      <c r="G405" s="155"/>
      <c r="H405" s="156"/>
      <c r="I405" s="196"/>
      <c r="J405" s="197"/>
    </row>
    <row r="406" spans="2:10" ht="31.5" customHeight="1">
      <c r="B406" s="190"/>
      <c r="C406" s="190"/>
      <c r="D406" s="191" t="s">
        <v>407</v>
      </c>
      <c r="E406" s="191"/>
      <c r="F406" s="154" t="s">
        <v>408</v>
      </c>
      <c r="G406" s="155"/>
      <c r="H406" s="156"/>
      <c r="I406" s="192" t="s">
        <v>421</v>
      </c>
      <c r="J406" s="193"/>
    </row>
    <row r="407" spans="2:10" ht="24" customHeight="1">
      <c r="B407" s="190"/>
      <c r="C407" s="190"/>
      <c r="D407" s="191" t="s">
        <v>409</v>
      </c>
      <c r="E407" s="191"/>
      <c r="F407" s="154" t="s">
        <v>410</v>
      </c>
      <c r="G407" s="155"/>
      <c r="H407" s="156"/>
      <c r="I407" s="192" t="s">
        <v>422</v>
      </c>
      <c r="J407" s="193"/>
    </row>
    <row r="408" spans="2:10" ht="35.25" customHeight="1">
      <c r="B408" s="190"/>
      <c r="C408" s="190"/>
      <c r="D408" s="191" t="s">
        <v>417</v>
      </c>
      <c r="E408" s="191"/>
      <c r="F408" s="154" t="s">
        <v>418</v>
      </c>
      <c r="G408" s="155"/>
      <c r="H408" s="156"/>
      <c r="I408" s="192" t="s">
        <v>435</v>
      </c>
      <c r="J408" s="193"/>
    </row>
    <row r="409" spans="2:10" ht="24" customHeight="1">
      <c r="B409" s="190"/>
      <c r="C409" s="190"/>
      <c r="D409" s="191" t="s">
        <v>419</v>
      </c>
      <c r="E409" s="191"/>
      <c r="F409" s="154" t="s">
        <v>416</v>
      </c>
      <c r="G409" s="155"/>
      <c r="H409" s="156"/>
      <c r="I409" s="196"/>
      <c r="J409" s="197"/>
    </row>
    <row r="410" spans="2:10" ht="14.25">
      <c r="B410" s="140" t="s">
        <v>398</v>
      </c>
      <c r="C410" s="140"/>
      <c r="D410" s="142" t="s">
        <v>399</v>
      </c>
      <c r="E410" s="142"/>
      <c r="F410" s="142"/>
      <c r="G410" s="142"/>
      <c r="H410" s="142"/>
      <c r="I410" s="142"/>
      <c r="J410" s="142"/>
    </row>
    <row r="411" spans="2:10" ht="81" customHeight="1">
      <c r="B411" s="143" t="s">
        <v>400</v>
      </c>
      <c r="C411" s="143"/>
      <c r="D411" s="143"/>
      <c r="E411" s="143"/>
      <c r="F411" s="143"/>
      <c r="G411" s="143"/>
      <c r="H411" s="143"/>
      <c r="I411" s="143"/>
      <c r="J411" s="143"/>
    </row>
    <row r="412" spans="2:10" ht="14.25">
      <c r="B412" s="91"/>
      <c r="C412" s="92"/>
      <c r="D412" s="91"/>
      <c r="E412" s="91"/>
      <c r="F412" s="93"/>
      <c r="G412" s="93"/>
      <c r="H412" s="93"/>
      <c r="I412" s="93"/>
      <c r="J412" s="93"/>
    </row>
    <row r="413" spans="2:10" ht="14.25">
      <c r="B413" s="91"/>
      <c r="C413" s="92"/>
      <c r="D413" s="91"/>
      <c r="E413" s="91"/>
      <c r="F413" s="93"/>
      <c r="G413" s="93"/>
      <c r="H413" s="93"/>
      <c r="I413" s="93"/>
      <c r="J413" s="93"/>
    </row>
    <row r="414" spans="2:10" ht="30" customHeight="1">
      <c r="B414" s="159" t="s">
        <v>425</v>
      </c>
      <c r="C414" s="159"/>
      <c r="D414" s="159"/>
      <c r="E414" s="159"/>
      <c r="F414" s="159"/>
      <c r="G414" s="159"/>
      <c r="H414" s="159"/>
      <c r="I414" s="159"/>
      <c r="J414" s="159"/>
    </row>
    <row r="415" spans="2:10" ht="12.75" customHeight="1">
      <c r="B415" s="159"/>
      <c r="C415" s="159"/>
      <c r="D415" s="159"/>
      <c r="E415" s="159"/>
      <c r="F415" s="159"/>
      <c r="G415" s="159"/>
      <c r="H415" s="159"/>
      <c r="I415" s="159"/>
      <c r="J415" s="159"/>
    </row>
    <row r="416" spans="2:10" ht="45.75" customHeight="1">
      <c r="B416" s="159"/>
      <c r="C416" s="159"/>
      <c r="D416" s="159"/>
      <c r="E416" s="159"/>
      <c r="F416" s="159"/>
      <c r="G416" s="159"/>
      <c r="H416" s="159"/>
      <c r="I416" s="159"/>
      <c r="J416" s="159"/>
    </row>
    <row r="417" spans="2:10" ht="12.75" customHeight="1">
      <c r="B417" s="159"/>
      <c r="C417" s="159"/>
      <c r="D417" s="159"/>
      <c r="E417" s="159"/>
      <c r="F417" s="159"/>
      <c r="G417" s="159"/>
      <c r="H417" s="159"/>
      <c r="I417" s="159"/>
      <c r="J417" s="159"/>
    </row>
    <row r="418" spans="2:10" ht="12.75" customHeight="1">
      <c r="B418" s="159"/>
      <c r="C418" s="159"/>
      <c r="D418" s="159"/>
      <c r="E418" s="159"/>
      <c r="F418" s="159"/>
      <c r="G418" s="159"/>
      <c r="H418" s="159"/>
      <c r="I418" s="159"/>
      <c r="J418" s="159"/>
    </row>
    <row r="419" spans="2:10" ht="12.75" customHeight="1">
      <c r="B419" s="159"/>
      <c r="C419" s="159"/>
      <c r="D419" s="159"/>
      <c r="E419" s="159"/>
      <c r="F419" s="159"/>
      <c r="G419" s="159"/>
      <c r="H419" s="159"/>
      <c r="I419" s="159"/>
      <c r="J419" s="159"/>
    </row>
    <row r="420" spans="2:10" ht="12.75" customHeight="1">
      <c r="B420" s="159"/>
      <c r="C420" s="159"/>
      <c r="D420" s="159"/>
      <c r="E420" s="159"/>
      <c r="F420" s="159"/>
      <c r="G420" s="159"/>
      <c r="H420" s="159"/>
      <c r="I420" s="159"/>
      <c r="J420" s="159"/>
    </row>
    <row r="421" spans="2:10" ht="9" customHeight="1">
      <c r="B421" s="159"/>
      <c r="C421" s="159"/>
      <c r="D421" s="159"/>
      <c r="E421" s="159"/>
      <c r="F421" s="159"/>
      <c r="G421" s="159"/>
      <c r="H421" s="159"/>
      <c r="I421" s="159"/>
      <c r="J421" s="159"/>
    </row>
    <row r="422" spans="2:10" ht="6" customHeight="1">
      <c r="B422" s="159"/>
      <c r="C422" s="159"/>
      <c r="D422" s="159"/>
      <c r="E422" s="159"/>
      <c r="F422" s="159"/>
      <c r="G422" s="159"/>
      <c r="H422" s="159"/>
      <c r="I422" s="159"/>
      <c r="J422" s="159"/>
    </row>
    <row r="423" spans="2:10" ht="8.25" customHeight="1">
      <c r="B423" s="159"/>
      <c r="C423" s="159"/>
      <c r="D423" s="159"/>
      <c r="E423" s="159"/>
      <c r="F423" s="159"/>
      <c r="G423" s="159"/>
      <c r="H423" s="159"/>
      <c r="I423" s="159"/>
      <c r="J423" s="159"/>
    </row>
    <row r="424" spans="2:10" ht="6" customHeight="1">
      <c r="B424" s="159"/>
      <c r="C424" s="159"/>
      <c r="D424" s="159"/>
      <c r="E424" s="159"/>
      <c r="F424" s="159"/>
      <c r="G424" s="159"/>
      <c r="H424" s="159"/>
      <c r="I424" s="159"/>
      <c r="J424" s="159"/>
    </row>
    <row r="425" spans="2:10" ht="79.5" customHeight="1">
      <c r="B425" s="159"/>
      <c r="C425" s="159"/>
      <c r="D425" s="159"/>
      <c r="E425" s="159"/>
      <c r="F425" s="159"/>
      <c r="G425" s="159"/>
      <c r="H425" s="159"/>
      <c r="I425" s="159"/>
      <c r="J425" s="159"/>
    </row>
  </sheetData>
  <mergeCells count="94">
    <mergeCell ref="B21:J21"/>
    <mergeCell ref="B1:J1"/>
    <mergeCell ref="B2:J2"/>
    <mergeCell ref="B17:J17"/>
    <mergeCell ref="B19:J19"/>
    <mergeCell ref="B20:J20"/>
    <mergeCell ref="B63:D63"/>
    <mergeCell ref="B22:J22"/>
    <mergeCell ref="B23:J23"/>
    <mergeCell ref="B53:E53"/>
    <mergeCell ref="B55:E55"/>
    <mergeCell ref="B56:E56"/>
    <mergeCell ref="B57:E57"/>
    <mergeCell ref="B58:E58"/>
    <mergeCell ref="B59:E59"/>
    <mergeCell ref="B60:E60"/>
    <mergeCell ref="B61:E61"/>
    <mergeCell ref="B62:E62"/>
    <mergeCell ref="B265:E265"/>
    <mergeCell ref="B132:E132"/>
    <mergeCell ref="B133:E133"/>
    <mergeCell ref="B151:E151"/>
    <mergeCell ref="B152:E152"/>
    <mergeCell ref="B153:E153"/>
    <mergeCell ref="B154:E154"/>
    <mergeCell ref="B155:E155"/>
    <mergeCell ref="B156:E156"/>
    <mergeCell ref="B157:E157"/>
    <mergeCell ref="B177:E177"/>
    <mergeCell ref="B178:E178"/>
    <mergeCell ref="B335:E335"/>
    <mergeCell ref="B266:E266"/>
    <mergeCell ref="B277:E277"/>
    <mergeCell ref="B278:E278"/>
    <mergeCell ref="B288:E288"/>
    <mergeCell ref="B289:E289"/>
    <mergeCell ref="B290:E290"/>
    <mergeCell ref="B291:E291"/>
    <mergeCell ref="B292:E292"/>
    <mergeCell ref="B322:E322"/>
    <mergeCell ref="B323:E323"/>
    <mergeCell ref="B334:E334"/>
    <mergeCell ref="C393:E393"/>
    <mergeCell ref="F393:J393"/>
    <mergeCell ref="B347:E347"/>
    <mergeCell ref="B348:E348"/>
    <mergeCell ref="B357:E357"/>
    <mergeCell ref="B358:E358"/>
    <mergeCell ref="B372:J377"/>
    <mergeCell ref="B378:J379"/>
    <mergeCell ref="B380:J381"/>
    <mergeCell ref="B384:J384"/>
    <mergeCell ref="C385:J385"/>
    <mergeCell ref="B387:J390"/>
    <mergeCell ref="B392:J392"/>
    <mergeCell ref="F405:H405"/>
    <mergeCell ref="C394:E394"/>
    <mergeCell ref="F394:J394"/>
    <mergeCell ref="C395:E395"/>
    <mergeCell ref="F395:J395"/>
    <mergeCell ref="C396:E396"/>
    <mergeCell ref="F396:J396"/>
    <mergeCell ref="B411:J411"/>
    <mergeCell ref="D408:E408"/>
    <mergeCell ref="D405:E405"/>
    <mergeCell ref="B398:J398"/>
    <mergeCell ref="B399:C409"/>
    <mergeCell ref="D399:E399"/>
    <mergeCell ref="D400:E400"/>
    <mergeCell ref="D401:E401"/>
    <mergeCell ref="I400:J405"/>
    <mergeCell ref="F403:H403"/>
    <mergeCell ref="D406:E406"/>
    <mergeCell ref="D407:E407"/>
    <mergeCell ref="F407:H407"/>
    <mergeCell ref="D402:E402"/>
    <mergeCell ref="D403:E403"/>
    <mergeCell ref="D404:E404"/>
    <mergeCell ref="B414:J425"/>
    <mergeCell ref="F399:H399"/>
    <mergeCell ref="F400:H400"/>
    <mergeCell ref="F401:H401"/>
    <mergeCell ref="F402:H402"/>
    <mergeCell ref="F404:H404"/>
    <mergeCell ref="D409:E409"/>
    <mergeCell ref="I408:J409"/>
    <mergeCell ref="B410:C410"/>
    <mergeCell ref="D410:J410"/>
    <mergeCell ref="F408:H408"/>
    <mergeCell ref="F409:H409"/>
    <mergeCell ref="F406:H406"/>
    <mergeCell ref="I399:J399"/>
    <mergeCell ref="I406:J406"/>
    <mergeCell ref="I407:J407"/>
  </mergeCells>
  <pageMargins left="0.39370078740157483" right="0.19685039370078741" top="0.59055118110236227" bottom="0.39370078740157483" header="0" footer="0"/>
  <pageSetup paperSize="119" scale="85" orientation="portrait"/>
  <headerFooter>
    <oddFooter>&amp;CPágina &amp;P de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315"/>
  <sheetViews>
    <sheetView zoomScale="120" zoomScaleNormal="120" workbookViewId="0">
      <selection activeCell="H16" sqref="H16"/>
    </sheetView>
  </sheetViews>
  <sheetFormatPr baseColWidth="10" defaultRowHeight="24" customHeight="1"/>
  <cols>
    <col min="1" max="1" width="1.42578125" style="2" customWidth="1"/>
    <col min="2" max="2" width="4.28515625" style="2" customWidth="1"/>
    <col min="3" max="3" width="9.42578125" style="2" customWidth="1"/>
    <col min="4" max="4" width="36.42578125" style="2" customWidth="1"/>
    <col min="5" max="5" width="11.28515625" style="2" customWidth="1"/>
    <col min="6" max="6" width="8.140625" style="2" customWidth="1"/>
    <col min="7" max="9" width="11.42578125" style="2"/>
    <col min="10" max="10" width="15.42578125" style="2" customWidth="1"/>
    <col min="11" max="11" width="1.85546875" style="2" customWidth="1"/>
    <col min="12" max="16384" width="11.42578125" style="2"/>
  </cols>
  <sheetData>
    <row r="1" spans="2:10" ht="24" customHeight="1">
      <c r="B1" s="130" t="s">
        <v>378</v>
      </c>
      <c r="C1" s="130"/>
      <c r="D1" s="130"/>
      <c r="E1" s="130"/>
      <c r="F1" s="130"/>
      <c r="G1" s="130"/>
      <c r="H1" s="130"/>
      <c r="I1" s="130"/>
      <c r="J1" s="130"/>
    </row>
    <row r="2" spans="2:10" ht="24" customHeight="1">
      <c r="B2" s="160" t="s">
        <v>379</v>
      </c>
      <c r="C2" s="161"/>
      <c r="D2" s="161"/>
      <c r="E2" s="161"/>
      <c r="F2" s="161"/>
      <c r="G2" s="161"/>
      <c r="H2" s="161"/>
      <c r="I2" s="161"/>
      <c r="J2" s="198"/>
    </row>
    <row r="3" spans="2:10" ht="24" customHeight="1">
      <c r="B3" s="79"/>
      <c r="C3" s="80"/>
      <c r="D3" s="80"/>
      <c r="E3" s="80"/>
      <c r="F3" s="81"/>
      <c r="G3" s="81"/>
      <c r="H3" s="81"/>
      <c r="I3" s="81"/>
      <c r="J3" s="49"/>
    </row>
    <row r="4" spans="2:10" ht="24" customHeight="1">
      <c r="B4" s="88" t="s">
        <v>380</v>
      </c>
      <c r="C4" s="89"/>
      <c r="D4" s="89"/>
      <c r="E4" s="89"/>
      <c r="F4" s="89"/>
      <c r="G4" s="89"/>
      <c r="H4" s="89"/>
      <c r="I4" s="89"/>
      <c r="J4" s="90"/>
    </row>
    <row r="5" spans="2:10" ht="24" customHeight="1">
      <c r="B5" s="88" t="s">
        <v>381</v>
      </c>
      <c r="C5" s="86"/>
      <c r="D5" s="86"/>
      <c r="E5" s="86"/>
      <c r="F5" s="86"/>
      <c r="G5" s="86"/>
      <c r="H5" s="86"/>
      <c r="I5" s="86"/>
      <c r="J5" s="87"/>
    </row>
    <row r="6" spans="2:10" ht="24" customHeight="1">
      <c r="B6" s="88" t="s">
        <v>382</v>
      </c>
      <c r="C6" s="89"/>
      <c r="D6" s="89"/>
      <c r="E6" s="89"/>
      <c r="F6" s="89"/>
      <c r="G6" s="89"/>
      <c r="H6" s="89"/>
      <c r="I6" s="89"/>
      <c r="J6" s="90"/>
    </row>
    <row r="7" spans="2:10" ht="24" customHeight="1">
      <c r="B7" s="88" t="s">
        <v>383</v>
      </c>
      <c r="C7" s="89"/>
      <c r="D7" s="89"/>
      <c r="E7" s="89"/>
      <c r="F7" s="89"/>
      <c r="G7" s="89"/>
      <c r="H7" s="89"/>
      <c r="I7" s="89"/>
      <c r="J7" s="90"/>
    </row>
    <row r="8" spans="2:10" ht="19.5" customHeight="1">
      <c r="B8" s="88" t="s">
        <v>390</v>
      </c>
      <c r="C8" s="89"/>
      <c r="D8" s="89"/>
      <c r="E8" s="89"/>
      <c r="F8" s="89"/>
      <c r="G8" s="89"/>
      <c r="H8" s="89"/>
      <c r="I8" s="89"/>
      <c r="J8" s="90"/>
    </row>
    <row r="9" spans="2:10" ht="19.5" customHeight="1">
      <c r="B9" s="88" t="s">
        <v>389</v>
      </c>
      <c r="C9" s="89"/>
      <c r="D9" s="89"/>
      <c r="E9" s="89"/>
      <c r="F9" s="89"/>
      <c r="G9" s="89"/>
      <c r="H9" s="89"/>
      <c r="I9" s="89"/>
      <c r="J9" s="90"/>
    </row>
    <row r="10" spans="2:10" ht="24" customHeight="1">
      <c r="B10" s="88" t="s">
        <v>384</v>
      </c>
      <c r="C10" s="89"/>
      <c r="D10" s="89"/>
      <c r="E10" s="89"/>
      <c r="F10" s="89"/>
      <c r="G10" s="89"/>
      <c r="H10" s="89"/>
      <c r="I10" s="89"/>
      <c r="J10" s="90"/>
    </row>
    <row r="11" spans="2:10" ht="24" customHeight="1">
      <c r="B11" s="88" t="s">
        <v>385</v>
      </c>
      <c r="C11" s="89"/>
      <c r="D11" s="89"/>
      <c r="E11" s="89"/>
      <c r="F11" s="89"/>
      <c r="G11" s="89"/>
      <c r="H11" s="89"/>
      <c r="I11" s="89"/>
      <c r="J11" s="90"/>
    </row>
    <row r="12" spans="2:10" ht="24" customHeight="1">
      <c r="B12" s="88" t="s">
        <v>386</v>
      </c>
      <c r="C12" s="89"/>
      <c r="D12" s="89"/>
      <c r="E12" s="89"/>
      <c r="F12" s="89"/>
      <c r="G12" s="89"/>
      <c r="H12" s="89"/>
      <c r="I12" s="89"/>
      <c r="J12" s="49"/>
    </row>
    <row r="13" spans="2:10" ht="24" customHeight="1">
      <c r="B13" s="88" t="s">
        <v>387</v>
      </c>
      <c r="C13" s="89"/>
      <c r="D13" s="89"/>
      <c r="E13" s="89"/>
      <c r="F13" s="89"/>
      <c r="G13" s="89"/>
      <c r="H13" s="89"/>
      <c r="I13" s="89"/>
      <c r="J13" s="49"/>
    </row>
    <row r="14" spans="2:10" ht="24" customHeight="1">
      <c r="B14" s="82"/>
      <c r="C14" s="83"/>
      <c r="D14" s="83"/>
      <c r="E14" s="83"/>
      <c r="F14" s="84"/>
      <c r="G14" s="84"/>
      <c r="H14" s="84"/>
      <c r="I14" s="84"/>
      <c r="J14" s="50"/>
    </row>
    <row r="17" spans="2:10" ht="24" customHeight="1">
      <c r="B17" s="131" t="s">
        <v>388</v>
      </c>
      <c r="C17" s="131"/>
      <c r="D17" s="131"/>
      <c r="E17" s="131"/>
      <c r="F17" s="131"/>
      <c r="G17" s="131"/>
      <c r="H17" s="131"/>
      <c r="I17" s="131"/>
      <c r="J17" s="131"/>
    </row>
    <row r="18" spans="2:10" ht="24" customHeight="1">
      <c r="F18" s="23"/>
    </row>
    <row r="19" spans="2:10" ht="24" customHeight="1">
      <c r="B19" s="35" t="s">
        <v>0</v>
      </c>
      <c r="C19" s="36"/>
      <c r="D19" s="36"/>
      <c r="E19" s="36"/>
      <c r="F19" s="36"/>
      <c r="G19" s="36"/>
      <c r="H19" s="36"/>
      <c r="I19" s="36"/>
      <c r="J19" s="67"/>
    </row>
    <row r="20" spans="2:10" ht="12.6" customHeight="1">
      <c r="B20" s="52" t="s">
        <v>236</v>
      </c>
      <c r="C20" s="53"/>
      <c r="D20" s="53"/>
      <c r="E20" s="53"/>
      <c r="F20" s="28"/>
      <c r="G20" s="28"/>
      <c r="H20" s="28"/>
      <c r="I20" s="28"/>
      <c r="J20" s="29"/>
    </row>
    <row r="21" spans="2:10" ht="12.6" customHeight="1">
      <c r="B21" s="26" t="s">
        <v>237</v>
      </c>
      <c r="C21" s="27"/>
      <c r="D21" s="27"/>
      <c r="E21" s="27"/>
      <c r="F21" s="28"/>
      <c r="G21" s="28"/>
      <c r="H21" s="28"/>
      <c r="I21" s="28"/>
      <c r="J21" s="29"/>
    </row>
    <row r="22" spans="2:10" ht="12.6" customHeight="1">
      <c r="B22" s="52" t="s">
        <v>1</v>
      </c>
      <c r="C22" s="53"/>
      <c r="D22" s="53"/>
      <c r="E22" s="53"/>
      <c r="F22" s="28"/>
      <c r="G22" s="28"/>
      <c r="H22" s="28"/>
      <c r="I22" s="28"/>
      <c r="J22" s="29"/>
    </row>
    <row r="23" spans="2:10" ht="12.6" customHeight="1">
      <c r="B23" s="26" t="s">
        <v>238</v>
      </c>
      <c r="C23" s="27"/>
      <c r="D23" s="27"/>
      <c r="E23" s="27"/>
      <c r="F23" s="28"/>
      <c r="G23" s="28"/>
      <c r="H23" s="28"/>
      <c r="I23" s="28"/>
      <c r="J23" s="29"/>
    </row>
    <row r="24" spans="2:10" ht="12.6" customHeight="1">
      <c r="B24" s="52" t="s">
        <v>239</v>
      </c>
      <c r="C24" s="53"/>
      <c r="D24" s="53"/>
      <c r="E24" s="53"/>
      <c r="F24" s="28"/>
      <c r="G24" s="28"/>
      <c r="H24" s="28"/>
      <c r="I24" s="28"/>
      <c r="J24" s="29"/>
    </row>
    <row r="25" spans="2:10" ht="12.6" customHeight="1">
      <c r="B25" s="52" t="s">
        <v>240</v>
      </c>
      <c r="C25" s="53"/>
      <c r="D25" s="53"/>
      <c r="E25" s="53"/>
      <c r="F25" s="28"/>
      <c r="G25" s="28"/>
      <c r="H25" s="28"/>
      <c r="I25" s="28"/>
      <c r="J25" s="29"/>
    </row>
    <row r="26" spans="2:10" ht="12.6" customHeight="1">
      <c r="B26" s="68" t="s">
        <v>240</v>
      </c>
      <c r="C26" s="69"/>
      <c r="D26" s="69"/>
      <c r="E26" s="69"/>
      <c r="F26" s="31"/>
      <c r="G26" s="31"/>
      <c r="H26" s="31"/>
      <c r="I26" s="31"/>
      <c r="J26" s="32"/>
    </row>
    <row r="27" spans="2:10" ht="24" customHeight="1">
      <c r="B27" s="199" t="s">
        <v>3</v>
      </c>
      <c r="C27" s="199"/>
      <c r="D27" s="199"/>
      <c r="E27" s="199"/>
      <c r="F27" s="41" t="s">
        <v>4</v>
      </c>
      <c r="G27" s="41"/>
      <c r="H27" s="41"/>
      <c r="I27" s="41"/>
      <c r="J27" s="42"/>
    </row>
    <row r="28" spans="2:10" ht="30.75" customHeight="1">
      <c r="B28" s="199" t="s">
        <v>241</v>
      </c>
      <c r="C28" s="199"/>
      <c r="D28" s="199"/>
      <c r="E28" s="199"/>
      <c r="F28" s="44" t="s">
        <v>242</v>
      </c>
      <c r="G28" s="44"/>
      <c r="H28" s="44"/>
      <c r="I28" s="44"/>
      <c r="J28" s="45"/>
    </row>
    <row r="29" spans="2:10" s="70" customFormat="1" ht="27.75" customHeight="1">
      <c r="B29" s="11" t="s">
        <v>7</v>
      </c>
      <c r="C29" s="11" t="s">
        <v>8</v>
      </c>
      <c r="D29" s="11" t="s">
        <v>9</v>
      </c>
      <c r="E29" s="11" t="s">
        <v>10</v>
      </c>
      <c r="F29" s="11" t="s">
        <v>429</v>
      </c>
      <c r="G29" s="11" t="s">
        <v>430</v>
      </c>
      <c r="H29" s="11" t="s">
        <v>431</v>
      </c>
      <c r="I29" s="11" t="s">
        <v>432</v>
      </c>
      <c r="J29" s="11" t="s">
        <v>433</v>
      </c>
    </row>
    <row r="30" spans="2:10" ht="24" customHeight="1">
      <c r="B30" s="13">
        <v>1</v>
      </c>
      <c r="C30" s="71" t="s">
        <v>243</v>
      </c>
      <c r="D30" s="14" t="s">
        <v>244</v>
      </c>
      <c r="E30" s="15" t="s">
        <v>245</v>
      </c>
      <c r="F30" s="18">
        <v>2</v>
      </c>
      <c r="G30" s="15"/>
      <c r="H30" s="15"/>
      <c r="I30" s="15"/>
      <c r="J30" s="15"/>
    </row>
    <row r="31" spans="2:10" ht="24" customHeight="1">
      <c r="B31" s="13">
        <v>2</v>
      </c>
      <c r="C31" s="71" t="s">
        <v>243</v>
      </c>
      <c r="D31" s="14" t="s">
        <v>375</v>
      </c>
      <c r="E31" s="15" t="s">
        <v>245</v>
      </c>
      <c r="F31" s="18">
        <v>2</v>
      </c>
      <c r="G31" s="15"/>
      <c r="H31" s="15"/>
      <c r="I31" s="15"/>
      <c r="J31" s="15"/>
    </row>
    <row r="32" spans="2:10" ht="24" customHeight="1">
      <c r="B32" s="13">
        <v>3</v>
      </c>
      <c r="C32" s="71" t="s">
        <v>243</v>
      </c>
      <c r="D32" s="14" t="s">
        <v>376</v>
      </c>
      <c r="E32" s="15" t="s">
        <v>245</v>
      </c>
      <c r="F32" s="18">
        <v>1</v>
      </c>
      <c r="G32" s="15"/>
      <c r="H32" s="15"/>
      <c r="I32" s="15"/>
      <c r="J32" s="15"/>
    </row>
    <row r="33" spans="2:10" ht="24" customHeight="1">
      <c r="B33" s="13">
        <v>4</v>
      </c>
      <c r="C33" s="71" t="s">
        <v>243</v>
      </c>
      <c r="D33" s="19" t="s">
        <v>247</v>
      </c>
      <c r="E33" s="15" t="s">
        <v>245</v>
      </c>
      <c r="F33" s="18">
        <v>1</v>
      </c>
      <c r="G33" s="15"/>
      <c r="H33" s="15"/>
      <c r="I33" s="15"/>
      <c r="J33" s="15"/>
    </row>
    <row r="34" spans="2:10" ht="72.75" customHeight="1">
      <c r="B34" s="13">
        <v>5</v>
      </c>
      <c r="C34" s="71" t="s">
        <v>243</v>
      </c>
      <c r="D34" s="19" t="s">
        <v>377</v>
      </c>
      <c r="E34" s="15" t="s">
        <v>245</v>
      </c>
      <c r="F34" s="18">
        <v>1</v>
      </c>
      <c r="G34" s="15"/>
      <c r="H34" s="15"/>
      <c r="I34" s="15"/>
      <c r="J34" s="15"/>
    </row>
    <row r="35" spans="2:10" ht="24" customHeight="1">
      <c r="B35" s="13">
        <v>6</v>
      </c>
      <c r="C35" s="71" t="s">
        <v>243</v>
      </c>
      <c r="D35" s="14" t="s">
        <v>248</v>
      </c>
      <c r="E35" s="15" t="s">
        <v>245</v>
      </c>
      <c r="F35" s="18">
        <v>1</v>
      </c>
      <c r="G35" s="15"/>
      <c r="H35" s="15"/>
      <c r="I35" s="15"/>
      <c r="J35" s="15"/>
    </row>
    <row r="36" spans="2:10" ht="52.5" customHeight="1">
      <c r="B36" s="13">
        <v>7</v>
      </c>
      <c r="C36" s="71" t="s">
        <v>243</v>
      </c>
      <c r="D36" s="19" t="s">
        <v>249</v>
      </c>
      <c r="E36" s="15" t="s">
        <v>245</v>
      </c>
      <c r="F36" s="18">
        <v>1</v>
      </c>
      <c r="G36" s="15"/>
      <c r="H36" s="15"/>
      <c r="I36" s="15"/>
      <c r="J36" s="15"/>
    </row>
    <row r="37" spans="2:10" ht="24" customHeight="1">
      <c r="B37" s="13">
        <v>8</v>
      </c>
      <c r="C37" s="71" t="s">
        <v>243</v>
      </c>
      <c r="D37" s="14" t="s">
        <v>250</v>
      </c>
      <c r="E37" s="15" t="s">
        <v>245</v>
      </c>
      <c r="F37" s="18">
        <v>5</v>
      </c>
      <c r="G37" s="15"/>
      <c r="H37" s="15"/>
      <c r="I37" s="15"/>
      <c r="J37" s="15"/>
    </row>
    <row r="38" spans="2:10" ht="24" customHeight="1">
      <c r="B38" s="13">
        <v>9</v>
      </c>
      <c r="C38" s="71" t="s">
        <v>243</v>
      </c>
      <c r="D38" s="14" t="s">
        <v>251</v>
      </c>
      <c r="E38" s="15" t="s">
        <v>245</v>
      </c>
      <c r="F38" s="18">
        <v>3</v>
      </c>
      <c r="G38" s="15"/>
      <c r="H38" s="15"/>
      <c r="I38" s="15"/>
      <c r="J38" s="15"/>
    </row>
    <row r="39" spans="2:10" ht="24" customHeight="1">
      <c r="B39" s="13">
        <v>10</v>
      </c>
      <c r="C39" s="71" t="s">
        <v>243</v>
      </c>
      <c r="D39" s="14" t="s">
        <v>252</v>
      </c>
      <c r="E39" s="15" t="s">
        <v>245</v>
      </c>
      <c r="F39" s="18">
        <v>3</v>
      </c>
      <c r="G39" s="15"/>
      <c r="H39" s="15"/>
      <c r="I39" s="15"/>
      <c r="J39" s="15"/>
    </row>
    <row r="40" spans="2:10" ht="24" customHeight="1">
      <c r="B40" s="13">
        <v>11</v>
      </c>
      <c r="C40" s="71" t="s">
        <v>243</v>
      </c>
      <c r="D40" s="14" t="s">
        <v>253</v>
      </c>
      <c r="E40" s="15" t="s">
        <v>245</v>
      </c>
      <c r="F40" s="18">
        <v>1</v>
      </c>
      <c r="G40" s="15"/>
      <c r="H40" s="15"/>
      <c r="I40" s="15"/>
      <c r="J40" s="15"/>
    </row>
    <row r="41" spans="2:10" ht="24" customHeight="1">
      <c r="B41" s="13">
        <v>12</v>
      </c>
      <c r="C41" s="71" t="s">
        <v>243</v>
      </c>
      <c r="D41" s="14" t="s">
        <v>254</v>
      </c>
      <c r="E41" s="15" t="s">
        <v>245</v>
      </c>
      <c r="F41" s="18">
        <v>1</v>
      </c>
      <c r="G41" s="15"/>
      <c r="H41" s="15"/>
      <c r="I41" s="15"/>
      <c r="J41" s="15"/>
    </row>
    <row r="42" spans="2:10" ht="24" customHeight="1">
      <c r="B42" s="13">
        <v>13</v>
      </c>
      <c r="C42" s="71" t="s">
        <v>243</v>
      </c>
      <c r="D42" s="14" t="s">
        <v>255</v>
      </c>
      <c r="E42" s="15" t="s">
        <v>245</v>
      </c>
      <c r="F42" s="18">
        <v>2</v>
      </c>
      <c r="G42" s="15"/>
      <c r="H42" s="15"/>
      <c r="I42" s="15"/>
      <c r="J42" s="15"/>
    </row>
    <row r="43" spans="2:10" ht="24" customHeight="1">
      <c r="B43" s="13">
        <v>14</v>
      </c>
      <c r="C43" s="71" t="s">
        <v>243</v>
      </c>
      <c r="D43" s="14" t="s">
        <v>256</v>
      </c>
      <c r="E43" s="15" t="s">
        <v>245</v>
      </c>
      <c r="F43" s="18">
        <v>2</v>
      </c>
      <c r="G43" s="15"/>
      <c r="H43" s="15"/>
      <c r="I43" s="15"/>
      <c r="J43" s="15"/>
    </row>
    <row r="44" spans="2:10" ht="24" customHeight="1">
      <c r="B44" s="13">
        <v>15</v>
      </c>
      <c r="C44" s="71" t="s">
        <v>243</v>
      </c>
      <c r="D44" s="14" t="s">
        <v>257</v>
      </c>
      <c r="E44" s="15" t="s">
        <v>245</v>
      </c>
      <c r="F44" s="18">
        <v>1</v>
      </c>
      <c r="G44" s="15"/>
      <c r="H44" s="15"/>
      <c r="I44" s="15"/>
      <c r="J44" s="15"/>
    </row>
    <row r="45" spans="2:10" ht="24" customHeight="1">
      <c r="B45" s="13">
        <v>16</v>
      </c>
      <c r="C45" s="71" t="s">
        <v>243</v>
      </c>
      <c r="D45" s="14" t="s">
        <v>258</v>
      </c>
      <c r="E45" s="15" t="s">
        <v>245</v>
      </c>
      <c r="F45" s="18">
        <v>2</v>
      </c>
      <c r="G45" s="15"/>
      <c r="H45" s="15"/>
      <c r="I45" s="15"/>
      <c r="J45" s="15"/>
    </row>
    <row r="46" spans="2:10" ht="24" customHeight="1">
      <c r="B46" s="13">
        <v>17</v>
      </c>
      <c r="C46" s="71" t="s">
        <v>243</v>
      </c>
      <c r="D46" s="14" t="s">
        <v>259</v>
      </c>
      <c r="E46" s="15" t="s">
        <v>245</v>
      </c>
      <c r="F46" s="18">
        <v>2</v>
      </c>
      <c r="G46" s="15"/>
      <c r="H46" s="15"/>
      <c r="I46" s="15"/>
      <c r="J46" s="15"/>
    </row>
    <row r="47" spans="2:10" ht="24" customHeight="1">
      <c r="B47" s="13">
        <v>18</v>
      </c>
      <c r="C47" s="71" t="s">
        <v>243</v>
      </c>
      <c r="D47" s="14" t="s">
        <v>260</v>
      </c>
      <c r="E47" s="15" t="s">
        <v>245</v>
      </c>
      <c r="F47" s="18">
        <v>1</v>
      </c>
      <c r="G47" s="15"/>
      <c r="H47" s="15"/>
      <c r="I47" s="15"/>
      <c r="J47" s="15"/>
    </row>
    <row r="48" spans="2:10" ht="24" customHeight="1">
      <c r="B48" s="13">
        <v>19</v>
      </c>
      <c r="C48" s="71" t="s">
        <v>243</v>
      </c>
      <c r="D48" s="14" t="s">
        <v>261</v>
      </c>
      <c r="E48" s="15" t="s">
        <v>245</v>
      </c>
      <c r="F48" s="18">
        <v>1</v>
      </c>
      <c r="G48" s="15"/>
      <c r="H48" s="15"/>
      <c r="I48" s="15"/>
      <c r="J48" s="15"/>
    </row>
    <row r="49" spans="2:10" ht="24" customHeight="1">
      <c r="B49" s="13">
        <v>20</v>
      </c>
      <c r="C49" s="71" t="s">
        <v>243</v>
      </c>
      <c r="D49" s="14" t="s">
        <v>262</v>
      </c>
      <c r="E49" s="15" t="s">
        <v>245</v>
      </c>
      <c r="F49" s="18">
        <v>2</v>
      </c>
      <c r="G49" s="15"/>
      <c r="H49" s="15"/>
      <c r="I49" s="15"/>
      <c r="J49" s="15"/>
    </row>
    <row r="50" spans="2:10" ht="42" customHeight="1">
      <c r="B50" s="13">
        <v>21</v>
      </c>
      <c r="C50" s="71" t="s">
        <v>243</v>
      </c>
      <c r="D50" s="14" t="s">
        <v>263</v>
      </c>
      <c r="E50" s="15" t="s">
        <v>245</v>
      </c>
      <c r="F50" s="18">
        <v>2</v>
      </c>
      <c r="G50" s="15"/>
      <c r="H50" s="15"/>
      <c r="I50" s="15"/>
      <c r="J50" s="15"/>
    </row>
    <row r="51" spans="2:10" ht="41.25" customHeight="1">
      <c r="B51" s="13">
        <v>22</v>
      </c>
      <c r="C51" s="71" t="s">
        <v>243</v>
      </c>
      <c r="D51" s="14" t="s">
        <v>264</v>
      </c>
      <c r="E51" s="15" t="s">
        <v>245</v>
      </c>
      <c r="F51" s="18">
        <v>2</v>
      </c>
      <c r="G51" s="15"/>
      <c r="H51" s="15"/>
      <c r="I51" s="15"/>
      <c r="J51" s="15"/>
    </row>
    <row r="52" spans="2:10" ht="44.25" customHeight="1">
      <c r="B52" s="13">
        <v>23</v>
      </c>
      <c r="C52" s="71" t="s">
        <v>243</v>
      </c>
      <c r="D52" s="14" t="s">
        <v>265</v>
      </c>
      <c r="E52" s="15" t="s">
        <v>245</v>
      </c>
      <c r="F52" s="18">
        <v>2</v>
      </c>
      <c r="G52" s="15"/>
      <c r="H52" s="15"/>
      <c r="I52" s="15"/>
      <c r="J52" s="15"/>
    </row>
    <row r="53" spans="2:10" ht="24" customHeight="1">
      <c r="B53" s="13">
        <v>24</v>
      </c>
      <c r="C53" s="71" t="s">
        <v>243</v>
      </c>
      <c r="D53" s="14" t="s">
        <v>266</v>
      </c>
      <c r="E53" s="15" t="s">
        <v>245</v>
      </c>
      <c r="F53" s="18">
        <v>2</v>
      </c>
      <c r="G53" s="15"/>
      <c r="H53" s="15"/>
      <c r="I53" s="15"/>
      <c r="J53" s="15"/>
    </row>
    <row r="54" spans="2:10" ht="42" customHeight="1">
      <c r="B54" s="13">
        <v>25</v>
      </c>
      <c r="C54" s="71" t="s">
        <v>243</v>
      </c>
      <c r="D54" s="14" t="s">
        <v>267</v>
      </c>
      <c r="E54" s="15" t="s">
        <v>245</v>
      </c>
      <c r="F54" s="18">
        <v>2</v>
      </c>
      <c r="G54" s="15"/>
      <c r="H54" s="15"/>
      <c r="I54" s="15"/>
      <c r="J54" s="15"/>
    </row>
    <row r="55" spans="2:10" ht="39.75" customHeight="1">
      <c r="B55" s="13">
        <v>26</v>
      </c>
      <c r="C55" s="71" t="s">
        <v>243</v>
      </c>
      <c r="D55" s="14" t="s">
        <v>268</v>
      </c>
      <c r="E55" s="15" t="s">
        <v>245</v>
      </c>
      <c r="F55" s="18">
        <v>2</v>
      </c>
      <c r="G55" s="15"/>
      <c r="H55" s="15"/>
      <c r="I55" s="15"/>
      <c r="J55" s="15"/>
    </row>
    <row r="56" spans="2:10" ht="24" customHeight="1">
      <c r="B56" s="13">
        <v>27</v>
      </c>
      <c r="C56" s="71" t="s">
        <v>243</v>
      </c>
      <c r="D56" s="14" t="s">
        <v>269</v>
      </c>
      <c r="E56" s="15" t="s">
        <v>245</v>
      </c>
      <c r="F56" s="18">
        <v>2</v>
      </c>
      <c r="G56" s="15"/>
      <c r="H56" s="15"/>
      <c r="I56" s="15"/>
      <c r="J56" s="15"/>
    </row>
    <row r="57" spans="2:10" ht="24" customHeight="1">
      <c r="B57" s="13">
        <v>28</v>
      </c>
      <c r="C57" s="71" t="s">
        <v>243</v>
      </c>
      <c r="D57" s="14" t="s">
        <v>270</v>
      </c>
      <c r="E57" s="15" t="s">
        <v>245</v>
      </c>
      <c r="F57" s="18">
        <v>2</v>
      </c>
      <c r="G57" s="15"/>
      <c r="H57" s="15"/>
      <c r="I57" s="15"/>
      <c r="J57" s="15"/>
    </row>
    <row r="61" spans="2:10" ht="17.100000000000001" customHeight="1">
      <c r="B61" s="35" t="s">
        <v>0</v>
      </c>
      <c r="C61" s="36"/>
      <c r="D61" s="36"/>
      <c r="E61" s="36"/>
      <c r="F61" s="36"/>
      <c r="G61" s="36"/>
      <c r="H61" s="36"/>
      <c r="I61" s="36"/>
      <c r="J61" s="67"/>
    </row>
    <row r="62" spans="2:10" ht="14.25" customHeight="1">
      <c r="B62" s="26" t="s">
        <v>39</v>
      </c>
      <c r="C62" s="27"/>
      <c r="D62" s="27"/>
      <c r="E62" s="27"/>
      <c r="F62" s="28"/>
      <c r="G62" s="28"/>
      <c r="H62" s="28"/>
      <c r="I62" s="28"/>
      <c r="J62" s="29"/>
    </row>
    <row r="63" spans="2:10" ht="14.25" customHeight="1">
      <c r="B63" s="200" t="s">
        <v>271</v>
      </c>
      <c r="C63" s="201"/>
      <c r="D63" s="201"/>
      <c r="E63" s="201"/>
      <c r="F63" s="28"/>
      <c r="G63" s="28"/>
      <c r="H63" s="28"/>
      <c r="I63" s="28"/>
      <c r="J63" s="29"/>
    </row>
    <row r="64" spans="2:10" ht="14.25" customHeight="1">
      <c r="B64" s="200" t="s">
        <v>41</v>
      </c>
      <c r="C64" s="201"/>
      <c r="D64" s="201"/>
      <c r="E64" s="201"/>
      <c r="F64" s="28"/>
      <c r="G64" s="28"/>
      <c r="H64" s="28"/>
      <c r="I64" s="28"/>
      <c r="J64" s="29"/>
    </row>
    <row r="65" spans="2:10" ht="14.25" customHeight="1">
      <c r="B65" s="200" t="s">
        <v>42</v>
      </c>
      <c r="C65" s="201"/>
      <c r="D65" s="201"/>
      <c r="E65" s="201"/>
      <c r="F65" s="28"/>
      <c r="G65" s="28"/>
      <c r="H65" s="28"/>
      <c r="I65" s="28"/>
      <c r="J65" s="29"/>
    </row>
    <row r="66" spans="2:10" ht="14.25" customHeight="1">
      <c r="B66" s="200" t="s">
        <v>272</v>
      </c>
      <c r="C66" s="201"/>
      <c r="D66" s="201"/>
      <c r="E66" s="201"/>
      <c r="F66" s="28"/>
      <c r="G66" s="28"/>
      <c r="H66" s="28"/>
      <c r="I66" s="28"/>
      <c r="J66" s="29"/>
    </row>
    <row r="67" spans="2:10" ht="14.25" customHeight="1">
      <c r="B67" s="200" t="s">
        <v>44</v>
      </c>
      <c r="C67" s="201"/>
      <c r="D67" s="201"/>
      <c r="E67" s="201"/>
      <c r="F67" s="28"/>
      <c r="G67" s="28"/>
      <c r="H67" s="28"/>
      <c r="I67" s="28"/>
      <c r="J67" s="29"/>
    </row>
    <row r="68" spans="2:10" ht="14.25" customHeight="1">
      <c r="B68" s="202" t="s">
        <v>35</v>
      </c>
      <c r="C68" s="203"/>
      <c r="D68" s="203"/>
      <c r="E68" s="203"/>
      <c r="F68" s="31"/>
      <c r="G68" s="31"/>
      <c r="H68" s="31"/>
      <c r="I68" s="31"/>
      <c r="J68" s="32"/>
    </row>
    <row r="69" spans="2:10" ht="24" customHeight="1">
      <c r="B69" s="199" t="s">
        <v>3</v>
      </c>
      <c r="C69" s="199"/>
      <c r="D69" s="199"/>
      <c r="E69" s="199"/>
      <c r="F69" s="41" t="s">
        <v>4</v>
      </c>
      <c r="G69" s="41"/>
      <c r="H69" s="41"/>
      <c r="I69" s="41"/>
      <c r="J69" s="42"/>
    </row>
    <row r="70" spans="2:10" ht="24" customHeight="1">
      <c r="B70" s="199" t="s">
        <v>241</v>
      </c>
      <c r="C70" s="199"/>
      <c r="D70" s="199"/>
      <c r="E70" s="199"/>
      <c r="F70" s="44" t="s">
        <v>242</v>
      </c>
      <c r="G70" s="44"/>
      <c r="H70" s="44"/>
      <c r="I70" s="44"/>
      <c r="J70" s="45"/>
    </row>
    <row r="71" spans="2:10" ht="24" customHeight="1">
      <c r="B71" s="11" t="s">
        <v>7</v>
      </c>
      <c r="C71" s="11" t="s">
        <v>8</v>
      </c>
      <c r="D71" s="11" t="s">
        <v>9</v>
      </c>
      <c r="E71" s="11" t="s">
        <v>10</v>
      </c>
      <c r="F71" s="11" t="s">
        <v>429</v>
      </c>
      <c r="G71" s="11" t="s">
        <v>430</v>
      </c>
      <c r="H71" s="11" t="s">
        <v>431</v>
      </c>
      <c r="I71" s="11" t="s">
        <v>432</v>
      </c>
      <c r="J71" s="11" t="s">
        <v>433</v>
      </c>
    </row>
    <row r="72" spans="2:10" ht="45.75" customHeight="1">
      <c r="B72" s="13">
        <v>1</v>
      </c>
      <c r="C72" s="17" t="s">
        <v>273</v>
      </c>
      <c r="D72" s="14" t="s">
        <v>274</v>
      </c>
      <c r="E72" s="15" t="s">
        <v>245</v>
      </c>
      <c r="F72" s="18">
        <v>2</v>
      </c>
      <c r="G72" s="15"/>
      <c r="H72" s="15"/>
      <c r="I72" s="15"/>
      <c r="J72" s="15"/>
    </row>
    <row r="73" spans="2:10" ht="37.5" customHeight="1">
      <c r="B73" s="13">
        <v>2</v>
      </c>
      <c r="C73" s="17" t="s">
        <v>273</v>
      </c>
      <c r="D73" s="72" t="s">
        <v>275</v>
      </c>
      <c r="E73" s="15" t="s">
        <v>245</v>
      </c>
      <c r="F73" s="18">
        <v>4</v>
      </c>
      <c r="G73" s="15"/>
      <c r="H73" s="15"/>
      <c r="I73" s="15"/>
      <c r="J73" s="15"/>
    </row>
    <row r="74" spans="2:10" ht="37.5" customHeight="1">
      <c r="B74" s="13">
        <v>3</v>
      </c>
      <c r="C74" s="17" t="s">
        <v>273</v>
      </c>
      <c r="D74" s="72" t="s">
        <v>276</v>
      </c>
      <c r="E74" s="15" t="s">
        <v>245</v>
      </c>
      <c r="F74" s="18">
        <v>4</v>
      </c>
      <c r="G74" s="15"/>
      <c r="H74" s="15"/>
      <c r="I74" s="15"/>
      <c r="J74" s="15"/>
    </row>
    <row r="75" spans="2:10" ht="37.5" customHeight="1">
      <c r="B75" s="13">
        <v>4</v>
      </c>
      <c r="C75" s="17" t="s">
        <v>273</v>
      </c>
      <c r="D75" s="72" t="s">
        <v>277</v>
      </c>
      <c r="E75" s="15" t="s">
        <v>245</v>
      </c>
      <c r="F75" s="18">
        <v>1</v>
      </c>
      <c r="G75" s="15"/>
      <c r="H75" s="15"/>
      <c r="I75" s="15"/>
      <c r="J75" s="15"/>
    </row>
    <row r="76" spans="2:10" ht="37.5" customHeight="1">
      <c r="B76" s="13">
        <v>5</v>
      </c>
      <c r="C76" s="17" t="s">
        <v>273</v>
      </c>
      <c r="D76" s="72" t="s">
        <v>278</v>
      </c>
      <c r="E76" s="15" t="s">
        <v>245</v>
      </c>
      <c r="F76" s="18">
        <v>1</v>
      </c>
      <c r="G76" s="15"/>
      <c r="H76" s="15"/>
      <c r="I76" s="15"/>
      <c r="J76" s="15"/>
    </row>
    <row r="77" spans="2:10" ht="37.5" customHeight="1">
      <c r="B77" s="13">
        <v>6</v>
      </c>
      <c r="C77" s="17" t="s">
        <v>273</v>
      </c>
      <c r="D77" s="72" t="s">
        <v>279</v>
      </c>
      <c r="E77" s="15" t="s">
        <v>245</v>
      </c>
      <c r="F77" s="18">
        <v>4</v>
      </c>
      <c r="G77" s="15"/>
      <c r="H77" s="15"/>
      <c r="I77" s="15"/>
      <c r="J77" s="15"/>
    </row>
    <row r="81" spans="2:10" ht="16.5" customHeight="1">
      <c r="B81" s="186" t="s">
        <v>280</v>
      </c>
      <c r="C81" s="187"/>
      <c r="D81" s="187"/>
      <c r="E81" s="187"/>
      <c r="F81" s="24"/>
      <c r="G81" s="24"/>
      <c r="H81" s="24"/>
      <c r="I81" s="24"/>
      <c r="J81" s="25"/>
    </row>
    <row r="82" spans="2:10" ht="16.5" customHeight="1">
      <c r="B82" s="26" t="s">
        <v>281</v>
      </c>
      <c r="C82" s="73"/>
      <c r="D82" s="73"/>
      <c r="E82" s="73"/>
      <c r="F82" s="28"/>
      <c r="G82" s="28"/>
      <c r="H82" s="28"/>
      <c r="I82" s="28"/>
      <c r="J82" s="29"/>
    </row>
    <row r="83" spans="2:10" ht="16.5" customHeight="1">
      <c r="B83" s="52" t="s">
        <v>127</v>
      </c>
      <c r="C83" s="53"/>
      <c r="D83" s="53"/>
      <c r="E83" s="53"/>
      <c r="F83" s="53"/>
      <c r="G83" s="53"/>
      <c r="H83" s="53"/>
      <c r="I83" s="53"/>
      <c r="J83" s="85"/>
    </row>
    <row r="84" spans="2:10" ht="16.5" customHeight="1">
      <c r="B84" s="52" t="s">
        <v>282</v>
      </c>
      <c r="C84" s="53"/>
      <c r="D84" s="53"/>
      <c r="E84" s="53"/>
      <c r="F84" s="53"/>
      <c r="G84" s="53"/>
      <c r="H84" s="53"/>
      <c r="I84" s="53"/>
      <c r="J84" s="85"/>
    </row>
    <row r="85" spans="2:10" ht="16.5" customHeight="1">
      <c r="B85" s="37" t="s">
        <v>131</v>
      </c>
      <c r="C85" s="74"/>
      <c r="D85" s="74"/>
      <c r="E85" s="74"/>
      <c r="F85" s="31"/>
      <c r="G85" s="31"/>
      <c r="H85" s="31"/>
      <c r="I85" s="31"/>
      <c r="J85" s="32"/>
    </row>
    <row r="86" spans="2:10" ht="24" customHeight="1">
      <c r="B86" s="204" t="s">
        <v>3</v>
      </c>
      <c r="C86" s="204"/>
      <c r="D86" s="204"/>
      <c r="E86" s="204"/>
      <c r="F86" s="41" t="s">
        <v>4</v>
      </c>
      <c r="G86" s="41"/>
      <c r="H86" s="41"/>
      <c r="I86" s="41"/>
      <c r="J86" s="42"/>
    </row>
    <row r="87" spans="2:10" ht="24" customHeight="1">
      <c r="B87" s="199" t="s">
        <v>241</v>
      </c>
      <c r="C87" s="199"/>
      <c r="D87" s="199"/>
      <c r="E87" s="199"/>
      <c r="F87" s="44" t="s">
        <v>242</v>
      </c>
      <c r="G87" s="44"/>
      <c r="H87" s="44"/>
      <c r="I87" s="44"/>
      <c r="J87" s="45"/>
    </row>
    <row r="88" spans="2:10" ht="24" customHeight="1">
      <c r="B88" s="33" t="s">
        <v>7</v>
      </c>
      <c r="C88" s="33" t="s">
        <v>8</v>
      </c>
      <c r="D88" s="33" t="s">
        <v>9</v>
      </c>
      <c r="E88" s="33" t="s">
        <v>10</v>
      </c>
      <c r="F88" s="11" t="s">
        <v>429</v>
      </c>
      <c r="G88" s="11" t="s">
        <v>430</v>
      </c>
      <c r="H88" s="11" t="s">
        <v>431</v>
      </c>
      <c r="I88" s="11" t="s">
        <v>432</v>
      </c>
      <c r="J88" s="11" t="s">
        <v>433</v>
      </c>
    </row>
    <row r="89" spans="2:10" ht="30" customHeight="1">
      <c r="B89" s="13">
        <v>1</v>
      </c>
      <c r="C89" s="13">
        <v>8715202</v>
      </c>
      <c r="D89" s="14" t="s">
        <v>283</v>
      </c>
      <c r="E89" s="15" t="s">
        <v>245</v>
      </c>
      <c r="F89" s="18">
        <v>2</v>
      </c>
      <c r="G89" s="15"/>
      <c r="H89" s="15"/>
      <c r="I89" s="15"/>
      <c r="J89" s="15"/>
    </row>
    <row r="90" spans="2:10" ht="24" customHeight="1">
      <c r="B90" s="13">
        <v>2</v>
      </c>
      <c r="C90" s="13">
        <v>8715202</v>
      </c>
      <c r="D90" s="14" t="s">
        <v>284</v>
      </c>
      <c r="E90" s="15" t="s">
        <v>245</v>
      </c>
      <c r="F90" s="18">
        <v>2</v>
      </c>
      <c r="G90" s="15"/>
      <c r="H90" s="15"/>
      <c r="I90" s="15"/>
      <c r="J90" s="15"/>
    </row>
    <row r="91" spans="2:10" ht="24" customHeight="1">
      <c r="B91" s="13">
        <v>3</v>
      </c>
      <c r="C91" s="13">
        <v>8715202</v>
      </c>
      <c r="D91" s="14" t="s">
        <v>285</v>
      </c>
      <c r="E91" s="15" t="s">
        <v>245</v>
      </c>
      <c r="F91" s="18">
        <v>2</v>
      </c>
      <c r="G91" s="15"/>
      <c r="H91" s="15"/>
      <c r="I91" s="15"/>
      <c r="J91" s="15"/>
    </row>
    <row r="92" spans="2:10" ht="24" customHeight="1">
      <c r="B92" s="13">
        <v>4</v>
      </c>
      <c r="C92" s="13">
        <v>8715202</v>
      </c>
      <c r="D92" s="14" t="s">
        <v>286</v>
      </c>
      <c r="E92" s="15" t="s">
        <v>245</v>
      </c>
      <c r="F92" s="18">
        <v>2</v>
      </c>
      <c r="G92" s="15"/>
      <c r="H92" s="15"/>
      <c r="I92" s="15"/>
      <c r="J92" s="15"/>
    </row>
    <row r="93" spans="2:10" ht="24" customHeight="1">
      <c r="B93" s="13">
        <v>5</v>
      </c>
      <c r="C93" s="13">
        <v>8715202</v>
      </c>
      <c r="D93" s="14" t="s">
        <v>287</v>
      </c>
      <c r="E93" s="15" t="s">
        <v>245</v>
      </c>
      <c r="F93" s="18">
        <v>2</v>
      </c>
      <c r="G93" s="15"/>
      <c r="H93" s="15"/>
      <c r="I93" s="15"/>
      <c r="J93" s="15"/>
    </row>
    <row r="94" spans="2:10" ht="24" customHeight="1">
      <c r="B94" s="13">
        <v>6</v>
      </c>
      <c r="C94" s="13">
        <v>8715202</v>
      </c>
      <c r="D94" s="14" t="s">
        <v>288</v>
      </c>
      <c r="E94" s="15" t="s">
        <v>245</v>
      </c>
      <c r="F94" s="18">
        <v>5</v>
      </c>
      <c r="G94" s="15"/>
      <c r="H94" s="15"/>
      <c r="I94" s="15"/>
      <c r="J94" s="15"/>
    </row>
    <row r="95" spans="2:10" ht="24" customHeight="1">
      <c r="B95" s="13">
        <v>7</v>
      </c>
      <c r="C95" s="13">
        <v>8715202</v>
      </c>
      <c r="D95" s="14" t="s">
        <v>289</v>
      </c>
      <c r="E95" s="15" t="s">
        <v>245</v>
      </c>
      <c r="F95" s="18">
        <v>5</v>
      </c>
      <c r="G95" s="15"/>
      <c r="H95" s="15"/>
      <c r="I95" s="15"/>
      <c r="J95" s="15"/>
    </row>
    <row r="96" spans="2:10" ht="24" customHeight="1">
      <c r="B96" s="13">
        <v>8</v>
      </c>
      <c r="C96" s="13">
        <v>8715202</v>
      </c>
      <c r="D96" s="14" t="s">
        <v>290</v>
      </c>
      <c r="E96" s="15" t="s">
        <v>245</v>
      </c>
      <c r="F96" s="18">
        <v>2</v>
      </c>
      <c r="G96" s="15"/>
      <c r="H96" s="15"/>
      <c r="I96" s="15"/>
      <c r="J96" s="15"/>
    </row>
    <row r="97" spans="2:10" ht="24" customHeight="1">
      <c r="B97" s="13">
        <v>9</v>
      </c>
      <c r="C97" s="13">
        <v>8715202</v>
      </c>
      <c r="D97" s="14" t="s">
        <v>291</v>
      </c>
      <c r="E97" s="15" t="s">
        <v>245</v>
      </c>
      <c r="F97" s="18">
        <v>2</v>
      </c>
      <c r="G97" s="15"/>
      <c r="H97" s="15"/>
      <c r="I97" s="15"/>
      <c r="J97" s="15"/>
    </row>
    <row r="98" spans="2:10" ht="24" customHeight="1">
      <c r="B98" s="13">
        <v>10</v>
      </c>
      <c r="C98" s="13">
        <v>8715202</v>
      </c>
      <c r="D98" s="14" t="s">
        <v>292</v>
      </c>
      <c r="E98" s="15" t="s">
        <v>245</v>
      </c>
      <c r="F98" s="18">
        <v>2</v>
      </c>
      <c r="G98" s="15"/>
      <c r="H98" s="15"/>
      <c r="I98" s="15"/>
      <c r="J98" s="15"/>
    </row>
    <row r="99" spans="2:10" ht="24" customHeight="1">
      <c r="B99" s="13">
        <v>11</v>
      </c>
      <c r="C99" s="13">
        <v>8715202</v>
      </c>
      <c r="D99" s="14" t="s">
        <v>293</v>
      </c>
      <c r="E99" s="15" t="s">
        <v>245</v>
      </c>
      <c r="F99" s="18">
        <v>2</v>
      </c>
      <c r="G99" s="15"/>
      <c r="H99" s="15"/>
      <c r="I99" s="15"/>
      <c r="J99" s="15"/>
    </row>
    <row r="100" spans="2:10" ht="63" customHeight="1">
      <c r="B100" s="13">
        <v>12</v>
      </c>
      <c r="C100" s="65">
        <v>8715202</v>
      </c>
      <c r="D100" s="66" t="s">
        <v>294</v>
      </c>
      <c r="E100" s="16" t="s">
        <v>245</v>
      </c>
      <c r="F100" s="18">
        <v>1</v>
      </c>
      <c r="G100" s="15"/>
      <c r="H100" s="15"/>
      <c r="I100" s="15"/>
      <c r="J100" s="15"/>
    </row>
    <row r="101" spans="2:10" ht="45" customHeight="1">
      <c r="B101" s="13">
        <v>13</v>
      </c>
      <c r="C101" s="65">
        <v>8715202</v>
      </c>
      <c r="D101" s="66" t="s">
        <v>295</v>
      </c>
      <c r="E101" s="16" t="s">
        <v>245</v>
      </c>
      <c r="F101" s="18">
        <v>3</v>
      </c>
      <c r="G101" s="15"/>
      <c r="H101" s="15"/>
      <c r="I101" s="15"/>
      <c r="J101" s="15"/>
    </row>
    <row r="102" spans="2:10" ht="64.5" customHeight="1">
      <c r="B102" s="13">
        <v>14</v>
      </c>
      <c r="C102" s="65">
        <v>8715202</v>
      </c>
      <c r="D102" s="66" t="s">
        <v>296</v>
      </c>
      <c r="E102" s="16" t="s">
        <v>245</v>
      </c>
      <c r="F102" s="18">
        <v>1</v>
      </c>
      <c r="G102" s="15"/>
      <c r="H102" s="15"/>
      <c r="I102" s="15"/>
      <c r="J102" s="15"/>
    </row>
    <row r="103" spans="2:10" ht="87.75" customHeight="1">
      <c r="B103" s="13">
        <v>15</v>
      </c>
      <c r="C103" s="65">
        <v>8715202</v>
      </c>
      <c r="D103" s="66" t="s">
        <v>297</v>
      </c>
      <c r="E103" s="16" t="s">
        <v>245</v>
      </c>
      <c r="F103" s="18">
        <v>1</v>
      </c>
      <c r="G103" s="15"/>
      <c r="H103" s="15"/>
      <c r="I103" s="15"/>
      <c r="J103" s="15"/>
    </row>
    <row r="104" spans="2:10" ht="68.25" customHeight="1">
      <c r="B104" s="13">
        <v>16</v>
      </c>
      <c r="C104" s="65">
        <v>8715202</v>
      </c>
      <c r="D104" s="66" t="s">
        <v>298</v>
      </c>
      <c r="E104" s="16" t="s">
        <v>245</v>
      </c>
      <c r="F104" s="18">
        <v>1</v>
      </c>
      <c r="G104" s="15"/>
      <c r="H104" s="15"/>
      <c r="I104" s="15"/>
      <c r="J104" s="15"/>
    </row>
    <row r="105" spans="2:10" ht="43.5" customHeight="1">
      <c r="B105" s="13">
        <v>17</v>
      </c>
      <c r="C105" s="65">
        <v>8715202</v>
      </c>
      <c r="D105" s="66" t="s">
        <v>299</v>
      </c>
      <c r="E105" s="16" t="s">
        <v>245</v>
      </c>
      <c r="F105" s="18">
        <v>1</v>
      </c>
      <c r="G105" s="15"/>
      <c r="H105" s="15"/>
      <c r="I105" s="15"/>
      <c r="J105" s="15"/>
    </row>
    <row r="106" spans="2:10" ht="28.5" customHeight="1">
      <c r="B106" s="13">
        <v>18</v>
      </c>
      <c r="C106" s="65">
        <v>8715202</v>
      </c>
      <c r="D106" s="66" t="s">
        <v>300</v>
      </c>
      <c r="E106" s="16" t="s">
        <v>245</v>
      </c>
      <c r="F106" s="18">
        <v>3</v>
      </c>
      <c r="G106" s="15"/>
      <c r="H106" s="15"/>
      <c r="I106" s="15"/>
      <c r="J106" s="15"/>
    </row>
    <row r="107" spans="2:10" ht="28.5" customHeight="1">
      <c r="B107" s="13">
        <v>19</v>
      </c>
      <c r="C107" s="65">
        <v>8715202</v>
      </c>
      <c r="D107" s="66" t="s">
        <v>301</v>
      </c>
      <c r="E107" s="16" t="s">
        <v>245</v>
      </c>
      <c r="F107" s="18">
        <v>3</v>
      </c>
      <c r="G107" s="15"/>
      <c r="H107" s="15"/>
      <c r="I107" s="15"/>
      <c r="J107" s="15"/>
    </row>
    <row r="108" spans="2:10" ht="23.25" customHeight="1">
      <c r="B108" s="13">
        <v>20</v>
      </c>
      <c r="C108" s="65">
        <v>8715202</v>
      </c>
      <c r="D108" s="66" t="s">
        <v>302</v>
      </c>
      <c r="E108" s="16" t="s">
        <v>245</v>
      </c>
      <c r="F108" s="18">
        <v>3</v>
      </c>
      <c r="G108" s="15"/>
      <c r="H108" s="15"/>
      <c r="I108" s="15"/>
      <c r="J108" s="15"/>
    </row>
    <row r="109" spans="2:10" ht="43.5" customHeight="1">
      <c r="B109" s="13">
        <v>21</v>
      </c>
      <c r="C109" s="65">
        <v>8715202</v>
      </c>
      <c r="D109" s="19" t="s">
        <v>303</v>
      </c>
      <c r="E109" s="16" t="s">
        <v>245</v>
      </c>
      <c r="F109" s="18">
        <v>1</v>
      </c>
      <c r="G109" s="15"/>
      <c r="H109" s="15"/>
      <c r="I109" s="15"/>
      <c r="J109" s="15"/>
    </row>
    <row r="110" spans="2:10" ht="43.5" customHeight="1">
      <c r="B110" s="13">
        <v>22</v>
      </c>
      <c r="C110" s="65">
        <v>8715202</v>
      </c>
      <c r="D110" s="19" t="s">
        <v>304</v>
      </c>
      <c r="E110" s="16" t="s">
        <v>245</v>
      </c>
      <c r="F110" s="18">
        <v>1</v>
      </c>
      <c r="G110" s="15"/>
      <c r="H110" s="15"/>
      <c r="I110" s="15"/>
      <c r="J110" s="15"/>
    </row>
    <row r="111" spans="2:10" ht="24" customHeight="1">
      <c r="B111" s="13">
        <v>23</v>
      </c>
      <c r="C111" s="13">
        <v>8715202</v>
      </c>
      <c r="D111" s="56" t="s">
        <v>305</v>
      </c>
      <c r="E111" s="15" t="s">
        <v>245</v>
      </c>
      <c r="F111" s="18">
        <v>15</v>
      </c>
      <c r="G111" s="75"/>
      <c r="H111" s="75"/>
      <c r="I111" s="15"/>
      <c r="J111" s="15"/>
    </row>
    <row r="112" spans="2:10" ht="24" customHeight="1">
      <c r="B112" s="13">
        <v>24</v>
      </c>
      <c r="C112" s="13">
        <v>8715202</v>
      </c>
      <c r="D112" s="56" t="s">
        <v>306</v>
      </c>
      <c r="E112" s="15" t="s">
        <v>245</v>
      </c>
      <c r="F112" s="18">
        <v>15</v>
      </c>
      <c r="G112" s="75"/>
      <c r="H112" s="75"/>
      <c r="I112" s="15"/>
      <c r="J112" s="15"/>
    </row>
    <row r="113" spans="2:10" ht="24" customHeight="1">
      <c r="B113" s="13">
        <v>25</v>
      </c>
      <c r="C113" s="13">
        <v>8715202</v>
      </c>
      <c r="D113" s="56" t="s">
        <v>307</v>
      </c>
      <c r="E113" s="15" t="s">
        <v>245</v>
      </c>
      <c r="F113" s="18">
        <v>15</v>
      </c>
      <c r="G113" s="75"/>
      <c r="H113" s="75"/>
      <c r="I113" s="15"/>
      <c r="J113" s="15"/>
    </row>
    <row r="114" spans="2:10" ht="24" customHeight="1">
      <c r="B114" s="13">
        <v>26</v>
      </c>
      <c r="C114" s="13">
        <v>8715202</v>
      </c>
      <c r="D114" s="56" t="s">
        <v>308</v>
      </c>
      <c r="E114" s="15" t="s">
        <v>245</v>
      </c>
      <c r="F114" s="18">
        <v>15</v>
      </c>
      <c r="G114" s="75"/>
      <c r="H114" s="75"/>
      <c r="I114" s="15"/>
      <c r="J114" s="15"/>
    </row>
    <row r="115" spans="2:10" ht="24" customHeight="1">
      <c r="B115" s="13">
        <v>27</v>
      </c>
      <c r="C115" s="13">
        <v>8715202</v>
      </c>
      <c r="D115" s="56" t="s">
        <v>309</v>
      </c>
      <c r="E115" s="15" t="s">
        <v>245</v>
      </c>
      <c r="F115" s="18">
        <v>15</v>
      </c>
      <c r="G115" s="75"/>
      <c r="H115" s="75"/>
      <c r="I115" s="15"/>
      <c r="J115" s="15"/>
    </row>
    <row r="119" spans="2:10" ht="24" customHeight="1">
      <c r="B119" s="186" t="s">
        <v>0</v>
      </c>
      <c r="C119" s="187"/>
      <c r="D119" s="187"/>
      <c r="E119" s="187"/>
      <c r="F119" s="24"/>
      <c r="G119" s="24"/>
      <c r="H119" s="24"/>
      <c r="I119" s="24"/>
      <c r="J119" s="25"/>
    </row>
    <row r="120" spans="2:10" ht="18" customHeight="1">
      <c r="B120" s="188" t="s">
        <v>178</v>
      </c>
      <c r="C120" s="189"/>
      <c r="D120" s="189"/>
      <c r="E120" s="189"/>
      <c r="F120" s="31"/>
      <c r="G120" s="31"/>
      <c r="H120" s="31"/>
      <c r="I120" s="31"/>
      <c r="J120" s="32"/>
    </row>
    <row r="121" spans="2:10" ht="24" customHeight="1">
      <c r="B121" s="204" t="s">
        <v>3</v>
      </c>
      <c r="C121" s="204"/>
      <c r="D121" s="204"/>
      <c r="E121" s="204"/>
      <c r="F121" s="41" t="s">
        <v>4</v>
      </c>
      <c r="G121" s="41"/>
      <c r="H121" s="41"/>
      <c r="I121" s="41"/>
      <c r="J121" s="42"/>
    </row>
    <row r="122" spans="2:10" ht="24" customHeight="1">
      <c r="B122" s="199" t="s">
        <v>241</v>
      </c>
      <c r="C122" s="199"/>
      <c r="D122" s="199"/>
      <c r="E122" s="199"/>
      <c r="F122" s="44" t="s">
        <v>242</v>
      </c>
      <c r="G122" s="44"/>
      <c r="H122" s="44"/>
      <c r="I122" s="44"/>
      <c r="J122" s="45"/>
    </row>
    <row r="123" spans="2:10" ht="24" customHeight="1">
      <c r="B123" s="33" t="s">
        <v>7</v>
      </c>
      <c r="C123" s="33" t="s">
        <v>8</v>
      </c>
      <c r="D123" s="33" t="s">
        <v>9</v>
      </c>
      <c r="E123" s="33" t="s">
        <v>10</v>
      </c>
      <c r="F123" s="11" t="s">
        <v>429</v>
      </c>
      <c r="G123" s="11" t="s">
        <v>430</v>
      </c>
      <c r="H123" s="11" t="s">
        <v>431</v>
      </c>
      <c r="I123" s="11" t="s">
        <v>432</v>
      </c>
      <c r="J123" s="11" t="s">
        <v>433</v>
      </c>
    </row>
    <row r="124" spans="2:10" ht="83.25" customHeight="1">
      <c r="B124" s="65">
        <v>1</v>
      </c>
      <c r="C124" s="13">
        <v>8715202</v>
      </c>
      <c r="D124" s="66" t="s">
        <v>310</v>
      </c>
      <c r="E124" s="16" t="s">
        <v>245</v>
      </c>
      <c r="F124" s="18">
        <v>1</v>
      </c>
      <c r="G124" s="16"/>
      <c r="H124" s="16"/>
      <c r="I124" s="15"/>
      <c r="J124" s="15"/>
    </row>
    <row r="125" spans="2:10" ht="64.5" customHeight="1">
      <c r="B125" s="65">
        <v>2</v>
      </c>
      <c r="C125" s="13">
        <v>8715202</v>
      </c>
      <c r="D125" s="66" t="s">
        <v>311</v>
      </c>
      <c r="E125" s="16" t="s">
        <v>245</v>
      </c>
      <c r="F125" s="18">
        <v>1</v>
      </c>
      <c r="G125" s="16"/>
      <c r="H125" s="16"/>
      <c r="I125" s="15"/>
      <c r="J125" s="15"/>
    </row>
    <row r="129" spans="2:10" ht="18.75" customHeight="1">
      <c r="B129" s="35" t="s">
        <v>0</v>
      </c>
      <c r="C129" s="36"/>
      <c r="D129" s="36"/>
      <c r="E129" s="36"/>
      <c r="F129" s="24"/>
      <c r="G129" s="24"/>
      <c r="H129" s="24"/>
      <c r="I129" s="24"/>
      <c r="J129" s="25"/>
    </row>
    <row r="130" spans="2:10" ht="18.75" customHeight="1">
      <c r="B130" s="68" t="s">
        <v>182</v>
      </c>
      <c r="C130" s="69"/>
      <c r="D130" s="69"/>
      <c r="E130" s="69"/>
      <c r="F130" s="31"/>
      <c r="G130" s="31"/>
      <c r="H130" s="31"/>
      <c r="I130" s="31"/>
      <c r="J130" s="32"/>
    </row>
    <row r="131" spans="2:10" ht="24" customHeight="1">
      <c r="B131" s="204" t="s">
        <v>3</v>
      </c>
      <c r="C131" s="204"/>
      <c r="D131" s="204"/>
      <c r="E131" s="204"/>
      <c r="F131" s="41" t="s">
        <v>4</v>
      </c>
      <c r="G131" s="41"/>
      <c r="H131" s="41"/>
      <c r="I131" s="41"/>
      <c r="J131" s="42"/>
    </row>
    <row r="132" spans="2:10" ht="24" customHeight="1">
      <c r="B132" s="199" t="s">
        <v>241</v>
      </c>
      <c r="C132" s="199"/>
      <c r="D132" s="199"/>
      <c r="E132" s="199"/>
      <c r="F132" s="44" t="s">
        <v>242</v>
      </c>
      <c r="G132" s="44"/>
      <c r="H132" s="44"/>
      <c r="I132" s="44"/>
      <c r="J132" s="45"/>
    </row>
    <row r="133" spans="2:10" ht="24" customHeight="1">
      <c r="B133" s="33" t="s">
        <v>7</v>
      </c>
      <c r="C133" s="33" t="s">
        <v>8</v>
      </c>
      <c r="D133" s="33" t="s">
        <v>9</v>
      </c>
      <c r="E133" s="33" t="s">
        <v>10</v>
      </c>
      <c r="F133" s="11" t="s">
        <v>429</v>
      </c>
      <c r="G133" s="11" t="s">
        <v>430</v>
      </c>
      <c r="H133" s="11" t="s">
        <v>431</v>
      </c>
      <c r="I133" s="11" t="s">
        <v>432</v>
      </c>
      <c r="J133" s="11" t="s">
        <v>433</v>
      </c>
    </row>
    <row r="134" spans="2:10" ht="71.45" customHeight="1">
      <c r="B134" s="13">
        <v>1</v>
      </c>
      <c r="C134" s="13">
        <v>8715202</v>
      </c>
      <c r="D134" s="66" t="s">
        <v>312</v>
      </c>
      <c r="E134" s="15" t="s">
        <v>245</v>
      </c>
      <c r="F134" s="18">
        <v>3</v>
      </c>
      <c r="G134" s="16">
        <v>72154300</v>
      </c>
      <c r="H134" s="16"/>
      <c r="I134" s="15" t="s">
        <v>246</v>
      </c>
      <c r="J134" s="15" t="s">
        <v>246</v>
      </c>
    </row>
    <row r="138" spans="2:10" ht="18" customHeight="1">
      <c r="B138" s="186" t="s">
        <v>0</v>
      </c>
      <c r="C138" s="187"/>
      <c r="D138" s="187"/>
      <c r="E138" s="187"/>
      <c r="F138" s="24"/>
      <c r="G138" s="24"/>
      <c r="H138" s="24"/>
      <c r="I138" s="24"/>
      <c r="J138" s="25"/>
    </row>
    <row r="139" spans="2:10" ht="18" customHeight="1">
      <c r="B139" s="26" t="s">
        <v>313</v>
      </c>
      <c r="C139" s="73"/>
      <c r="D139" s="73"/>
      <c r="E139" s="73"/>
      <c r="F139" s="28"/>
      <c r="G139" s="28"/>
      <c r="H139" s="28"/>
      <c r="I139" s="28"/>
      <c r="J139" s="29"/>
    </row>
    <row r="140" spans="2:10" ht="18" customHeight="1">
      <c r="B140" s="205" t="s">
        <v>194</v>
      </c>
      <c r="C140" s="206"/>
      <c r="D140" s="206"/>
      <c r="E140" s="206"/>
      <c r="F140" s="28"/>
      <c r="G140" s="28"/>
      <c r="H140" s="28"/>
      <c r="I140" s="28"/>
      <c r="J140" s="29"/>
    </row>
    <row r="141" spans="2:10" ht="24" customHeight="1">
      <c r="B141" s="199" t="s">
        <v>3</v>
      </c>
      <c r="C141" s="199"/>
      <c r="D141" s="199"/>
      <c r="E141" s="199"/>
      <c r="F141" s="41" t="s">
        <v>4</v>
      </c>
      <c r="G141" s="41"/>
      <c r="H141" s="41"/>
      <c r="I141" s="41"/>
      <c r="J141" s="42"/>
    </row>
    <row r="142" spans="2:10" ht="24" customHeight="1">
      <c r="B142" s="199" t="s">
        <v>241</v>
      </c>
      <c r="C142" s="199"/>
      <c r="D142" s="199"/>
      <c r="E142" s="199"/>
      <c r="F142" s="44" t="s">
        <v>242</v>
      </c>
      <c r="G142" s="44"/>
      <c r="H142" s="44"/>
      <c r="I142" s="44"/>
      <c r="J142" s="45"/>
    </row>
    <row r="143" spans="2:10" ht="24" customHeight="1">
      <c r="B143" s="11" t="s">
        <v>7</v>
      </c>
      <c r="C143" s="11" t="s">
        <v>8</v>
      </c>
      <c r="D143" s="11" t="s">
        <v>9</v>
      </c>
      <c r="E143" s="11" t="s">
        <v>10</v>
      </c>
      <c r="F143" s="11" t="s">
        <v>429</v>
      </c>
      <c r="G143" s="11" t="s">
        <v>430</v>
      </c>
      <c r="H143" s="11" t="s">
        <v>431</v>
      </c>
      <c r="I143" s="11" t="s">
        <v>432</v>
      </c>
      <c r="J143" s="11" t="s">
        <v>433</v>
      </c>
    </row>
    <row r="144" spans="2:10" ht="29.25" customHeight="1">
      <c r="B144" s="13">
        <v>1</v>
      </c>
      <c r="C144" s="13">
        <v>8715606</v>
      </c>
      <c r="D144" s="66" t="s">
        <v>314</v>
      </c>
      <c r="E144" s="16" t="s">
        <v>245</v>
      </c>
      <c r="F144" s="18">
        <v>8</v>
      </c>
      <c r="G144" s="15"/>
      <c r="H144" s="15"/>
      <c r="I144" s="15"/>
      <c r="J144" s="15"/>
    </row>
    <row r="145" spans="2:10" ht="42.75" customHeight="1">
      <c r="B145" s="13">
        <v>2</v>
      </c>
      <c r="C145" s="13">
        <v>8715606</v>
      </c>
      <c r="D145" s="66" t="s">
        <v>315</v>
      </c>
      <c r="E145" s="16" t="s">
        <v>245</v>
      </c>
      <c r="F145" s="18">
        <v>13</v>
      </c>
      <c r="G145" s="15"/>
      <c r="H145" s="15"/>
      <c r="I145" s="15"/>
      <c r="J145" s="15"/>
    </row>
    <row r="146" spans="2:10" ht="29.25" customHeight="1">
      <c r="B146" s="13">
        <v>3</v>
      </c>
      <c r="C146" s="13">
        <v>8715606</v>
      </c>
      <c r="D146" s="66" t="s">
        <v>316</v>
      </c>
      <c r="E146" s="16" t="s">
        <v>245</v>
      </c>
      <c r="F146" s="18">
        <v>5</v>
      </c>
      <c r="G146" s="15"/>
      <c r="H146" s="15"/>
      <c r="I146" s="15"/>
      <c r="J146" s="15"/>
    </row>
    <row r="147" spans="2:10" ht="29.25" customHeight="1">
      <c r="B147" s="13">
        <v>4</v>
      </c>
      <c r="C147" s="13">
        <v>8715606</v>
      </c>
      <c r="D147" s="66" t="s">
        <v>317</v>
      </c>
      <c r="E147" s="16" t="s">
        <v>245</v>
      </c>
      <c r="F147" s="18">
        <v>11</v>
      </c>
      <c r="G147" s="15"/>
      <c r="H147" s="15"/>
      <c r="I147" s="15"/>
      <c r="J147" s="15"/>
    </row>
    <row r="148" spans="2:10" ht="29.25" customHeight="1">
      <c r="B148" s="13">
        <v>5</v>
      </c>
      <c r="C148" s="13">
        <v>8715606</v>
      </c>
      <c r="D148" s="66" t="s">
        <v>318</v>
      </c>
      <c r="E148" s="16" t="s">
        <v>245</v>
      </c>
      <c r="F148" s="18">
        <v>9</v>
      </c>
      <c r="G148" s="15"/>
      <c r="H148" s="15"/>
      <c r="I148" s="15"/>
      <c r="J148" s="15"/>
    </row>
    <row r="149" spans="2:10" ht="29.25" customHeight="1">
      <c r="B149" s="13">
        <v>6</v>
      </c>
      <c r="C149" s="13">
        <v>8715606</v>
      </c>
      <c r="D149" s="66" t="s">
        <v>319</v>
      </c>
      <c r="E149" s="16" t="s">
        <v>245</v>
      </c>
      <c r="F149" s="18">
        <v>8</v>
      </c>
      <c r="G149" s="15"/>
      <c r="H149" s="15"/>
      <c r="I149" s="15"/>
      <c r="J149" s="15"/>
    </row>
    <row r="150" spans="2:10" ht="29.25" customHeight="1">
      <c r="B150" s="13">
        <v>7</v>
      </c>
      <c r="C150" s="13">
        <v>8715606</v>
      </c>
      <c r="D150" s="66" t="s">
        <v>320</v>
      </c>
      <c r="E150" s="16" t="s">
        <v>245</v>
      </c>
      <c r="F150" s="18">
        <v>8</v>
      </c>
      <c r="G150" s="15"/>
      <c r="H150" s="15"/>
      <c r="I150" s="15"/>
      <c r="J150" s="15"/>
    </row>
    <row r="151" spans="2:10" ht="29.25" customHeight="1">
      <c r="B151" s="13">
        <v>8</v>
      </c>
      <c r="C151" s="13">
        <v>8715606</v>
      </c>
      <c r="D151" s="66" t="s">
        <v>321</v>
      </c>
      <c r="E151" s="16" t="s">
        <v>245</v>
      </c>
      <c r="F151" s="18">
        <v>9</v>
      </c>
      <c r="G151" s="15"/>
      <c r="H151" s="15"/>
      <c r="I151" s="15"/>
      <c r="J151" s="15"/>
    </row>
    <row r="152" spans="2:10" ht="29.25" customHeight="1">
      <c r="B152" s="13">
        <v>9</v>
      </c>
      <c r="C152" s="13">
        <v>8715606</v>
      </c>
      <c r="D152" s="66" t="s">
        <v>322</v>
      </c>
      <c r="E152" s="16" t="s">
        <v>245</v>
      </c>
      <c r="F152" s="18">
        <v>8</v>
      </c>
      <c r="G152" s="15"/>
      <c r="H152" s="15"/>
      <c r="I152" s="15"/>
      <c r="J152" s="15"/>
    </row>
    <row r="153" spans="2:10" ht="29.25" customHeight="1">
      <c r="B153" s="13">
        <v>10</v>
      </c>
      <c r="C153" s="13">
        <v>8715606</v>
      </c>
      <c r="D153" s="66" t="s">
        <v>323</v>
      </c>
      <c r="E153" s="16" t="s">
        <v>245</v>
      </c>
      <c r="F153" s="18">
        <v>13</v>
      </c>
      <c r="G153" s="15"/>
      <c r="H153" s="15"/>
      <c r="I153" s="15"/>
      <c r="J153" s="15"/>
    </row>
    <row r="154" spans="2:10" ht="49.5" customHeight="1">
      <c r="B154" s="13">
        <v>11</v>
      </c>
      <c r="C154" s="13">
        <v>8715606</v>
      </c>
      <c r="D154" s="66" t="s">
        <v>324</v>
      </c>
      <c r="E154" s="16" t="s">
        <v>245</v>
      </c>
      <c r="F154" s="18">
        <v>2</v>
      </c>
      <c r="G154" s="15"/>
      <c r="H154" s="15"/>
      <c r="I154" s="15"/>
      <c r="J154" s="15"/>
    </row>
    <row r="155" spans="2:10" ht="49.5" customHeight="1">
      <c r="B155" s="13">
        <v>12</v>
      </c>
      <c r="C155" s="13">
        <v>8715606</v>
      </c>
      <c r="D155" s="66" t="s">
        <v>325</v>
      </c>
      <c r="E155" s="16" t="s">
        <v>245</v>
      </c>
      <c r="F155" s="18">
        <v>2</v>
      </c>
      <c r="G155" s="15"/>
      <c r="H155" s="15"/>
      <c r="I155" s="15"/>
      <c r="J155" s="15"/>
    </row>
    <row r="156" spans="2:10" ht="49.5" customHeight="1">
      <c r="B156" s="13">
        <v>13</v>
      </c>
      <c r="C156" s="13">
        <v>8715606</v>
      </c>
      <c r="D156" s="66" t="s">
        <v>326</v>
      </c>
      <c r="E156" s="16" t="s">
        <v>245</v>
      </c>
      <c r="F156" s="18">
        <v>2</v>
      </c>
      <c r="G156" s="15"/>
      <c r="H156" s="15"/>
      <c r="I156" s="15"/>
      <c r="J156" s="15"/>
    </row>
    <row r="157" spans="2:10" ht="30.75" customHeight="1">
      <c r="B157" s="13">
        <v>14</v>
      </c>
      <c r="C157" s="13">
        <v>8715606</v>
      </c>
      <c r="D157" s="66" t="s">
        <v>327</v>
      </c>
      <c r="E157" s="16" t="s">
        <v>245</v>
      </c>
      <c r="F157" s="18">
        <v>3</v>
      </c>
      <c r="G157" s="15"/>
      <c r="H157" s="15"/>
      <c r="I157" s="15"/>
      <c r="J157" s="15"/>
    </row>
    <row r="158" spans="2:10" ht="41.25" customHeight="1">
      <c r="B158" s="13">
        <v>15</v>
      </c>
      <c r="C158" s="13">
        <v>8715606</v>
      </c>
      <c r="D158" s="66" t="s">
        <v>328</v>
      </c>
      <c r="E158" s="16" t="s">
        <v>245</v>
      </c>
      <c r="F158" s="18">
        <v>2</v>
      </c>
      <c r="G158" s="15"/>
      <c r="H158" s="15"/>
      <c r="I158" s="15"/>
      <c r="J158" s="15"/>
    </row>
    <row r="159" spans="2:10" ht="33.75" customHeight="1">
      <c r="B159" s="13">
        <v>16</v>
      </c>
      <c r="C159" s="13">
        <v>8715606</v>
      </c>
      <c r="D159" s="14" t="s">
        <v>329</v>
      </c>
      <c r="E159" s="16" t="s">
        <v>245</v>
      </c>
      <c r="F159" s="18">
        <v>7</v>
      </c>
      <c r="G159" s="15"/>
      <c r="H159" s="15"/>
      <c r="I159" s="15"/>
      <c r="J159" s="15"/>
    </row>
    <row r="160" spans="2:10" ht="33.75" customHeight="1">
      <c r="B160" s="13">
        <v>17</v>
      </c>
      <c r="C160" s="13">
        <v>8715606</v>
      </c>
      <c r="D160" s="14" t="s">
        <v>330</v>
      </c>
      <c r="E160" s="16" t="s">
        <v>245</v>
      </c>
      <c r="F160" s="18">
        <v>3</v>
      </c>
      <c r="G160" s="15"/>
      <c r="H160" s="15"/>
      <c r="I160" s="15"/>
      <c r="J160" s="15"/>
    </row>
    <row r="161" spans="2:10" ht="33.75" customHeight="1">
      <c r="B161" s="13">
        <v>18</v>
      </c>
      <c r="C161" s="13">
        <v>8715606</v>
      </c>
      <c r="D161" s="14" t="s">
        <v>331</v>
      </c>
      <c r="E161" s="16" t="s">
        <v>245</v>
      </c>
      <c r="F161" s="18">
        <v>4</v>
      </c>
      <c r="G161" s="15"/>
      <c r="H161" s="15"/>
      <c r="I161" s="15"/>
      <c r="J161" s="15"/>
    </row>
    <row r="162" spans="2:10" ht="33.75" customHeight="1">
      <c r="B162" s="13">
        <v>19</v>
      </c>
      <c r="C162" s="13">
        <v>8715606</v>
      </c>
      <c r="D162" s="14" t="s">
        <v>332</v>
      </c>
      <c r="E162" s="16" t="s">
        <v>245</v>
      </c>
      <c r="F162" s="18">
        <v>4</v>
      </c>
      <c r="G162" s="15"/>
      <c r="H162" s="15"/>
      <c r="I162" s="15"/>
      <c r="J162" s="15"/>
    </row>
    <row r="163" spans="2:10" ht="43.5" customHeight="1">
      <c r="B163" s="13">
        <v>20</v>
      </c>
      <c r="C163" s="13">
        <v>8715606</v>
      </c>
      <c r="D163" s="14" t="s">
        <v>333</v>
      </c>
      <c r="E163" s="16" t="s">
        <v>245</v>
      </c>
      <c r="F163" s="18">
        <v>1</v>
      </c>
      <c r="G163" s="15"/>
      <c r="H163" s="15"/>
      <c r="I163" s="15"/>
      <c r="J163" s="15"/>
    </row>
    <row r="164" spans="2:10" ht="30.75" customHeight="1">
      <c r="B164" s="13">
        <v>21</v>
      </c>
      <c r="C164" s="13">
        <v>8715606</v>
      </c>
      <c r="D164" s="14" t="s">
        <v>334</v>
      </c>
      <c r="E164" s="16" t="s">
        <v>245</v>
      </c>
      <c r="F164" s="18">
        <v>1</v>
      </c>
      <c r="G164" s="15"/>
      <c r="H164" s="15"/>
      <c r="I164" s="15"/>
      <c r="J164" s="15"/>
    </row>
    <row r="165" spans="2:10" ht="30.75" customHeight="1">
      <c r="B165" s="13">
        <v>22</v>
      </c>
      <c r="C165" s="13">
        <v>8715606</v>
      </c>
      <c r="D165" s="14" t="s">
        <v>335</v>
      </c>
      <c r="E165" s="16" t="s">
        <v>245</v>
      </c>
      <c r="F165" s="18">
        <v>1</v>
      </c>
      <c r="G165" s="15"/>
      <c r="H165" s="15"/>
      <c r="I165" s="15"/>
      <c r="J165" s="15"/>
    </row>
    <row r="166" spans="2:10" ht="30.75" customHeight="1">
      <c r="B166" s="13">
        <v>23</v>
      </c>
      <c r="C166" s="13">
        <v>8715606</v>
      </c>
      <c r="D166" s="14" t="s">
        <v>308</v>
      </c>
      <c r="E166" s="16" t="s">
        <v>245</v>
      </c>
      <c r="F166" s="18">
        <v>1</v>
      </c>
      <c r="G166" s="15"/>
      <c r="H166" s="15"/>
      <c r="I166" s="15"/>
      <c r="J166" s="15"/>
    </row>
    <row r="167" spans="2:10" ht="58.5" customHeight="1">
      <c r="B167" s="13">
        <v>24</v>
      </c>
      <c r="C167" s="13">
        <v>8715606</v>
      </c>
      <c r="D167" s="47" t="s">
        <v>336</v>
      </c>
      <c r="E167" s="16" t="s">
        <v>245</v>
      </c>
      <c r="F167" s="18">
        <v>2</v>
      </c>
      <c r="G167" s="15"/>
      <c r="H167" s="15"/>
      <c r="I167" s="15"/>
      <c r="J167" s="15"/>
    </row>
    <row r="168" spans="2:10" ht="20.25" customHeight="1">
      <c r="B168" s="13">
        <v>25</v>
      </c>
      <c r="C168" s="13">
        <v>8715606</v>
      </c>
      <c r="D168" s="47" t="s">
        <v>337</v>
      </c>
      <c r="E168" s="16" t="s">
        <v>245</v>
      </c>
      <c r="F168" s="18">
        <v>5</v>
      </c>
      <c r="G168" s="15"/>
      <c r="H168" s="15"/>
      <c r="I168" s="15"/>
      <c r="J168" s="15"/>
    </row>
    <row r="169" spans="2:10" ht="20.25" customHeight="1">
      <c r="B169" s="13">
        <v>26</v>
      </c>
      <c r="C169" s="13">
        <v>8715606</v>
      </c>
      <c r="D169" s="47" t="s">
        <v>338</v>
      </c>
      <c r="E169" s="16" t="s">
        <v>245</v>
      </c>
      <c r="F169" s="18">
        <v>2</v>
      </c>
      <c r="G169" s="15"/>
      <c r="H169" s="15"/>
      <c r="I169" s="15"/>
      <c r="J169" s="15"/>
    </row>
    <row r="170" spans="2:10" ht="49.5" customHeight="1">
      <c r="B170" s="13">
        <v>27</v>
      </c>
      <c r="C170" s="13">
        <v>8715606</v>
      </c>
      <c r="D170" s="47" t="s">
        <v>339</v>
      </c>
      <c r="E170" s="16" t="s">
        <v>245</v>
      </c>
      <c r="F170" s="18">
        <v>2</v>
      </c>
      <c r="G170" s="15"/>
      <c r="H170" s="15"/>
      <c r="I170" s="15"/>
      <c r="J170" s="15"/>
    </row>
    <row r="174" spans="2:10" ht="15" customHeight="1">
      <c r="B174" s="207" t="s">
        <v>0</v>
      </c>
      <c r="C174" s="208"/>
      <c r="D174" s="208"/>
      <c r="E174" s="208"/>
      <c r="F174" s="61"/>
      <c r="G174" s="61"/>
      <c r="H174" s="61"/>
      <c r="I174" s="61"/>
      <c r="J174" s="62"/>
    </row>
    <row r="175" spans="2:10" ht="18" customHeight="1">
      <c r="B175" s="209" t="s">
        <v>223</v>
      </c>
      <c r="C175" s="210"/>
      <c r="D175" s="210"/>
      <c r="E175" s="210"/>
      <c r="F175" s="63"/>
      <c r="G175" s="63"/>
      <c r="H175" s="63"/>
      <c r="I175" s="63"/>
      <c r="J175" s="64"/>
    </row>
    <row r="176" spans="2:10" ht="24" customHeight="1">
      <c r="B176" s="204" t="s">
        <v>3</v>
      </c>
      <c r="C176" s="204"/>
      <c r="D176" s="204"/>
      <c r="E176" s="204"/>
      <c r="F176" s="41" t="s">
        <v>4</v>
      </c>
      <c r="G176" s="41"/>
      <c r="H176" s="41"/>
      <c r="I176" s="41"/>
      <c r="J176" s="42"/>
    </row>
    <row r="177" spans="2:10" ht="24" customHeight="1">
      <c r="B177" s="199" t="s">
        <v>241</v>
      </c>
      <c r="C177" s="199"/>
      <c r="D177" s="199"/>
      <c r="E177" s="199"/>
      <c r="F177" s="44" t="s">
        <v>242</v>
      </c>
      <c r="G177" s="44"/>
      <c r="H177" s="44"/>
      <c r="I177" s="44"/>
      <c r="J177" s="45"/>
    </row>
    <row r="178" spans="2:10" ht="24" customHeight="1">
      <c r="B178" s="11" t="s">
        <v>7</v>
      </c>
      <c r="C178" s="11" t="s">
        <v>8</v>
      </c>
      <c r="D178" s="11" t="s">
        <v>9</v>
      </c>
      <c r="E178" s="11" t="s">
        <v>10</v>
      </c>
      <c r="F178" s="11" t="s">
        <v>429</v>
      </c>
      <c r="G178" s="11" t="s">
        <v>430</v>
      </c>
      <c r="H178" s="11" t="s">
        <v>431</v>
      </c>
      <c r="I178" s="11" t="s">
        <v>432</v>
      </c>
      <c r="J178" s="11" t="s">
        <v>433</v>
      </c>
    </row>
    <row r="179" spans="2:10" ht="32.25" customHeight="1">
      <c r="B179" s="13">
        <v>1</v>
      </c>
      <c r="C179" s="13">
        <v>8715606</v>
      </c>
      <c r="D179" s="14" t="s">
        <v>340</v>
      </c>
      <c r="E179" s="15" t="s">
        <v>245</v>
      </c>
      <c r="F179" s="18">
        <v>1</v>
      </c>
      <c r="G179" s="75"/>
      <c r="H179" s="75"/>
      <c r="I179" s="15"/>
      <c r="J179" s="15"/>
    </row>
    <row r="180" spans="2:10" ht="32.25" customHeight="1">
      <c r="B180" s="13">
        <v>2</v>
      </c>
      <c r="C180" s="13">
        <v>8715606</v>
      </c>
      <c r="D180" s="14" t="s">
        <v>341</v>
      </c>
      <c r="E180" s="15" t="s">
        <v>245</v>
      </c>
      <c r="F180" s="18">
        <v>1</v>
      </c>
      <c r="G180" s="75"/>
      <c r="H180" s="75"/>
      <c r="I180" s="15"/>
      <c r="J180" s="15"/>
    </row>
    <row r="181" spans="2:10" ht="32.25" customHeight="1">
      <c r="B181" s="13">
        <v>3</v>
      </c>
      <c r="C181" s="13">
        <v>8715606</v>
      </c>
      <c r="D181" s="14" t="s">
        <v>329</v>
      </c>
      <c r="E181" s="15" t="s">
        <v>245</v>
      </c>
      <c r="F181" s="18">
        <v>1</v>
      </c>
      <c r="G181" s="75"/>
      <c r="H181" s="75"/>
      <c r="I181" s="15"/>
      <c r="J181" s="15"/>
    </row>
    <row r="182" spans="2:10" ht="32.25" customHeight="1">
      <c r="B182" s="13">
        <v>4</v>
      </c>
      <c r="C182" s="13">
        <v>8715606</v>
      </c>
      <c r="D182" s="14" t="s">
        <v>308</v>
      </c>
      <c r="E182" s="15" t="s">
        <v>245</v>
      </c>
      <c r="F182" s="18">
        <v>1</v>
      </c>
      <c r="G182" s="75"/>
      <c r="H182" s="75"/>
      <c r="I182" s="15"/>
      <c r="J182" s="15"/>
    </row>
    <row r="186" spans="2:10" ht="16.350000000000001" customHeight="1">
      <c r="B186" s="186" t="s">
        <v>0</v>
      </c>
      <c r="C186" s="187"/>
      <c r="D186" s="187"/>
      <c r="E186" s="187"/>
      <c r="F186" s="24"/>
      <c r="G186" s="24"/>
      <c r="H186" s="24"/>
      <c r="I186" s="24"/>
      <c r="J186" s="25"/>
    </row>
    <row r="187" spans="2:10" ht="16.350000000000001" customHeight="1">
      <c r="B187" s="188" t="s">
        <v>218</v>
      </c>
      <c r="C187" s="189"/>
      <c r="D187" s="189"/>
      <c r="E187" s="189"/>
      <c r="F187" s="31"/>
      <c r="G187" s="31"/>
      <c r="H187" s="31"/>
      <c r="I187" s="31"/>
      <c r="J187" s="32"/>
    </row>
    <row r="188" spans="2:10" ht="24" customHeight="1">
      <c r="B188" s="204" t="s">
        <v>3</v>
      </c>
      <c r="C188" s="204"/>
      <c r="D188" s="204"/>
      <c r="E188" s="204"/>
      <c r="F188" s="41" t="s">
        <v>4</v>
      </c>
      <c r="G188" s="41"/>
      <c r="H188" s="41"/>
      <c r="I188" s="41"/>
      <c r="J188" s="42"/>
    </row>
    <row r="189" spans="2:10" ht="24" customHeight="1">
      <c r="B189" s="199" t="s">
        <v>241</v>
      </c>
      <c r="C189" s="199"/>
      <c r="D189" s="199"/>
      <c r="E189" s="199"/>
      <c r="F189" s="44" t="s">
        <v>242</v>
      </c>
      <c r="G189" s="44"/>
      <c r="H189" s="44"/>
      <c r="I189" s="44"/>
      <c r="J189" s="45"/>
    </row>
    <row r="190" spans="2:10" ht="24" customHeight="1">
      <c r="B190" s="11" t="s">
        <v>7</v>
      </c>
      <c r="C190" s="11" t="s">
        <v>8</v>
      </c>
      <c r="D190" s="11" t="s">
        <v>9</v>
      </c>
      <c r="E190" s="11" t="s">
        <v>10</v>
      </c>
      <c r="F190" s="11" t="s">
        <v>429</v>
      </c>
      <c r="G190" s="11" t="s">
        <v>430</v>
      </c>
      <c r="H190" s="11" t="s">
        <v>431</v>
      </c>
      <c r="I190" s="11" t="s">
        <v>432</v>
      </c>
      <c r="J190" s="11" t="s">
        <v>433</v>
      </c>
    </row>
    <row r="191" spans="2:10" ht="24" customHeight="1">
      <c r="B191" s="13">
        <v>1</v>
      </c>
      <c r="C191" s="13">
        <v>8715606</v>
      </c>
      <c r="D191" s="66" t="s">
        <v>342</v>
      </c>
      <c r="E191" s="15" t="s">
        <v>245</v>
      </c>
      <c r="F191" s="18">
        <v>15</v>
      </c>
      <c r="G191" s="75"/>
      <c r="H191" s="75"/>
      <c r="I191" s="15"/>
      <c r="J191" s="15"/>
    </row>
    <row r="192" spans="2:10" ht="24" customHeight="1">
      <c r="B192" s="13">
        <v>2</v>
      </c>
      <c r="C192" s="13">
        <v>8715606</v>
      </c>
      <c r="D192" s="66" t="s">
        <v>343</v>
      </c>
      <c r="E192" s="15" t="s">
        <v>245</v>
      </c>
      <c r="F192" s="18">
        <v>15</v>
      </c>
      <c r="G192" s="75"/>
      <c r="H192" s="75"/>
      <c r="I192" s="15"/>
      <c r="J192" s="15"/>
    </row>
    <row r="193" spans="2:10" ht="24" customHeight="1">
      <c r="B193" s="13">
        <v>3</v>
      </c>
      <c r="C193" s="13">
        <v>8715606</v>
      </c>
      <c r="D193" s="66" t="s">
        <v>344</v>
      </c>
      <c r="E193" s="15" t="s">
        <v>245</v>
      </c>
      <c r="F193" s="18">
        <v>15</v>
      </c>
      <c r="G193" s="75"/>
      <c r="H193" s="75"/>
      <c r="I193" s="15"/>
      <c r="J193" s="15"/>
    </row>
    <row r="194" spans="2:10" ht="30.75" customHeight="1">
      <c r="B194" s="13">
        <v>4</v>
      </c>
      <c r="C194" s="13">
        <v>8715606</v>
      </c>
      <c r="D194" s="66" t="s">
        <v>345</v>
      </c>
      <c r="E194" s="15" t="s">
        <v>245</v>
      </c>
      <c r="F194" s="18">
        <v>15</v>
      </c>
      <c r="G194" s="75"/>
      <c r="H194" s="75"/>
      <c r="I194" s="15"/>
      <c r="J194" s="15"/>
    </row>
    <row r="195" spans="2:10" ht="41.25" customHeight="1">
      <c r="B195" s="13">
        <v>5</v>
      </c>
      <c r="C195" s="13">
        <v>8715606</v>
      </c>
      <c r="D195" s="76" t="s">
        <v>346</v>
      </c>
      <c r="E195" s="15" t="s">
        <v>245</v>
      </c>
      <c r="F195" s="18">
        <v>15</v>
      </c>
      <c r="G195" s="75"/>
      <c r="H195" s="75"/>
      <c r="I195" s="15"/>
      <c r="J195" s="15"/>
    </row>
    <row r="198" spans="2:10" ht="24" customHeight="1">
      <c r="B198" s="186" t="s">
        <v>0</v>
      </c>
      <c r="C198" s="187"/>
      <c r="D198" s="187"/>
      <c r="E198" s="187"/>
      <c r="F198" s="24"/>
      <c r="G198" s="24"/>
      <c r="H198" s="24"/>
      <c r="I198" s="24"/>
      <c r="J198" s="25"/>
    </row>
    <row r="199" spans="2:10" ht="24" customHeight="1">
      <c r="B199" s="188" t="s">
        <v>229</v>
      </c>
      <c r="C199" s="189"/>
      <c r="D199" s="189"/>
      <c r="E199" s="189"/>
      <c r="F199" s="31"/>
      <c r="G199" s="31"/>
      <c r="H199" s="31"/>
      <c r="I199" s="31"/>
      <c r="J199" s="32"/>
    </row>
    <row r="200" spans="2:10" ht="24" customHeight="1">
      <c r="B200" s="204" t="s">
        <v>3</v>
      </c>
      <c r="C200" s="204"/>
      <c r="D200" s="204"/>
      <c r="E200" s="204"/>
      <c r="F200" s="41" t="s">
        <v>4</v>
      </c>
      <c r="G200" s="41"/>
      <c r="H200" s="41"/>
      <c r="I200" s="41"/>
      <c r="J200" s="42"/>
    </row>
    <row r="201" spans="2:10" ht="24" customHeight="1">
      <c r="B201" s="199" t="s">
        <v>241</v>
      </c>
      <c r="C201" s="199"/>
      <c r="D201" s="199"/>
      <c r="E201" s="199"/>
      <c r="F201" s="44" t="s">
        <v>242</v>
      </c>
      <c r="G201" s="44"/>
      <c r="H201" s="44"/>
      <c r="I201" s="44"/>
      <c r="J201" s="45"/>
    </row>
    <row r="202" spans="2:10" ht="24" customHeight="1">
      <c r="B202" s="11" t="s">
        <v>7</v>
      </c>
      <c r="C202" s="11" t="s">
        <v>8</v>
      </c>
      <c r="D202" s="11" t="s">
        <v>9</v>
      </c>
      <c r="E202" s="11" t="s">
        <v>10</v>
      </c>
      <c r="F202" s="11" t="s">
        <v>429</v>
      </c>
      <c r="G202" s="11" t="s">
        <v>430</v>
      </c>
      <c r="H202" s="11" t="s">
        <v>431</v>
      </c>
      <c r="I202" s="11" t="s">
        <v>432</v>
      </c>
      <c r="J202" s="11" t="s">
        <v>433</v>
      </c>
    </row>
    <row r="203" spans="2:10" ht="36" customHeight="1">
      <c r="B203" s="13">
        <v>1</v>
      </c>
      <c r="C203" s="13">
        <v>8715699</v>
      </c>
      <c r="D203" s="66" t="s">
        <v>347</v>
      </c>
      <c r="E203" s="15" t="s">
        <v>245</v>
      </c>
      <c r="F203" s="18">
        <v>2</v>
      </c>
      <c r="G203" s="15"/>
      <c r="H203" s="15"/>
      <c r="I203" s="15"/>
      <c r="J203" s="15"/>
    </row>
    <row r="204" spans="2:10" ht="75" customHeight="1">
      <c r="B204" s="13">
        <v>2</v>
      </c>
      <c r="C204" s="13">
        <v>8715699</v>
      </c>
      <c r="D204" s="66" t="s">
        <v>348</v>
      </c>
      <c r="E204" s="15" t="s">
        <v>245</v>
      </c>
      <c r="F204" s="18">
        <v>2</v>
      </c>
      <c r="G204" s="15"/>
      <c r="H204" s="15"/>
      <c r="I204" s="15"/>
      <c r="J204" s="15"/>
    </row>
    <row r="208" spans="2:10" ht="24" customHeight="1">
      <c r="B208" s="186" t="s">
        <v>0</v>
      </c>
      <c r="C208" s="187"/>
      <c r="D208" s="187"/>
      <c r="E208" s="187"/>
      <c r="F208" s="24"/>
      <c r="G208" s="24"/>
      <c r="H208" s="24"/>
      <c r="I208" s="24"/>
      <c r="J208" s="25"/>
    </row>
    <row r="209" spans="2:10" ht="24" customHeight="1">
      <c r="B209" s="188" t="s">
        <v>349</v>
      </c>
      <c r="C209" s="189"/>
      <c r="D209" s="189"/>
      <c r="E209" s="189"/>
      <c r="F209" s="31"/>
      <c r="G209" s="31"/>
      <c r="H209" s="31"/>
      <c r="I209" s="31"/>
      <c r="J209" s="32"/>
    </row>
    <row r="210" spans="2:10" ht="24" customHeight="1">
      <c r="B210" s="204" t="s">
        <v>3</v>
      </c>
      <c r="C210" s="204"/>
      <c r="D210" s="204"/>
      <c r="E210" s="204"/>
      <c r="F210" s="41" t="s">
        <v>4</v>
      </c>
      <c r="G210" s="41"/>
      <c r="H210" s="41"/>
      <c r="I210" s="41"/>
      <c r="J210" s="42"/>
    </row>
    <row r="211" spans="2:10" ht="24" customHeight="1">
      <c r="B211" s="199" t="s">
        <v>241</v>
      </c>
      <c r="C211" s="199"/>
      <c r="D211" s="199"/>
      <c r="E211" s="199"/>
      <c r="F211" s="44" t="s">
        <v>242</v>
      </c>
      <c r="G211" s="44"/>
      <c r="H211" s="44"/>
      <c r="I211" s="44"/>
      <c r="J211" s="45"/>
    </row>
    <row r="212" spans="2:10" ht="24" customHeight="1">
      <c r="B212" s="11" t="s">
        <v>7</v>
      </c>
      <c r="C212" s="11" t="s">
        <v>8</v>
      </c>
      <c r="D212" s="11" t="s">
        <v>9</v>
      </c>
      <c r="E212" s="11" t="s">
        <v>10</v>
      </c>
      <c r="F212" s="11" t="s">
        <v>429</v>
      </c>
      <c r="G212" s="11" t="s">
        <v>430</v>
      </c>
      <c r="H212" s="11" t="s">
        <v>431</v>
      </c>
      <c r="I212" s="11" t="s">
        <v>432</v>
      </c>
      <c r="J212" s="11" t="s">
        <v>433</v>
      </c>
    </row>
    <row r="213" spans="2:10" ht="61.5" customHeight="1">
      <c r="B213" s="13">
        <v>1</v>
      </c>
      <c r="C213" s="13">
        <v>8715699</v>
      </c>
      <c r="D213" s="66" t="s">
        <v>350</v>
      </c>
      <c r="E213" s="15" t="s">
        <v>245</v>
      </c>
      <c r="F213" s="18">
        <v>1</v>
      </c>
      <c r="G213" s="15"/>
      <c r="H213" s="15"/>
      <c r="I213" s="15"/>
      <c r="J213" s="15"/>
    </row>
    <row r="214" spans="2:10" ht="18.75" customHeight="1">
      <c r="B214" s="21"/>
      <c r="C214" s="21"/>
      <c r="D214" s="77"/>
      <c r="E214" s="78"/>
      <c r="F214" s="78"/>
      <c r="G214" s="78"/>
      <c r="H214" s="78"/>
      <c r="I214" s="78"/>
      <c r="J214" s="78"/>
    </row>
    <row r="217" spans="2:10" ht="17.45" customHeight="1">
      <c r="B217" s="186" t="s">
        <v>0</v>
      </c>
      <c r="C217" s="187"/>
      <c r="D217" s="187"/>
      <c r="E217" s="187"/>
      <c r="F217" s="24"/>
      <c r="G217" s="24"/>
      <c r="H217" s="24"/>
      <c r="I217" s="24"/>
      <c r="J217" s="25"/>
    </row>
    <row r="218" spans="2:10" ht="17.45" customHeight="1">
      <c r="B218" s="188" t="s">
        <v>351</v>
      </c>
      <c r="C218" s="189"/>
      <c r="D218" s="189"/>
      <c r="E218" s="189"/>
      <c r="F218" s="31"/>
      <c r="G218" s="31"/>
      <c r="H218" s="31"/>
      <c r="I218" s="31"/>
      <c r="J218" s="32"/>
    </row>
    <row r="219" spans="2:10" ht="24" customHeight="1">
      <c r="B219" s="204" t="s">
        <v>3</v>
      </c>
      <c r="C219" s="204"/>
      <c r="D219" s="204"/>
      <c r="E219" s="204"/>
      <c r="F219" s="41" t="s">
        <v>4</v>
      </c>
      <c r="G219" s="41"/>
      <c r="H219" s="41"/>
      <c r="I219" s="41"/>
      <c r="J219" s="42"/>
    </row>
    <row r="220" spans="2:10" ht="24" customHeight="1">
      <c r="B220" s="199" t="s">
        <v>241</v>
      </c>
      <c r="C220" s="199"/>
      <c r="D220" s="199"/>
      <c r="E220" s="199"/>
      <c r="F220" s="44" t="s">
        <v>242</v>
      </c>
      <c r="G220" s="44"/>
      <c r="H220" s="44"/>
      <c r="I220" s="44"/>
      <c r="J220" s="45"/>
    </row>
    <row r="221" spans="2:10" ht="24" customHeight="1">
      <c r="B221" s="51" t="s">
        <v>7</v>
      </c>
      <c r="C221" s="51" t="s">
        <v>8</v>
      </c>
      <c r="D221" s="51" t="s">
        <v>9</v>
      </c>
      <c r="E221" s="51" t="s">
        <v>10</v>
      </c>
      <c r="F221" s="11" t="s">
        <v>429</v>
      </c>
      <c r="G221" s="11" t="s">
        <v>430</v>
      </c>
      <c r="H221" s="11" t="s">
        <v>431</v>
      </c>
      <c r="I221" s="11" t="s">
        <v>432</v>
      </c>
      <c r="J221" s="11" t="s">
        <v>433</v>
      </c>
    </row>
    <row r="222" spans="2:10" ht="24" customHeight="1">
      <c r="B222" s="13">
        <v>1</v>
      </c>
      <c r="C222" s="13">
        <v>8715610</v>
      </c>
      <c r="D222" s="14" t="s">
        <v>352</v>
      </c>
      <c r="E222" s="15" t="s">
        <v>245</v>
      </c>
      <c r="F222" s="18">
        <v>2</v>
      </c>
      <c r="G222" s="15"/>
      <c r="H222" s="15"/>
      <c r="I222" s="15"/>
      <c r="J222" s="15"/>
    </row>
    <row r="223" spans="2:10" ht="24" customHeight="1">
      <c r="B223" s="13">
        <v>2</v>
      </c>
      <c r="C223" s="13">
        <v>8715610</v>
      </c>
      <c r="D223" s="14" t="s">
        <v>353</v>
      </c>
      <c r="E223" s="15" t="s">
        <v>245</v>
      </c>
      <c r="F223" s="18">
        <v>2</v>
      </c>
      <c r="G223" s="15"/>
      <c r="H223" s="15"/>
      <c r="I223" s="15"/>
      <c r="J223" s="15"/>
    </row>
    <row r="224" spans="2:10" ht="24" customHeight="1">
      <c r="B224" s="13">
        <v>3</v>
      </c>
      <c r="C224" s="13">
        <v>8715610</v>
      </c>
      <c r="D224" s="14" t="s">
        <v>354</v>
      </c>
      <c r="E224" s="15" t="s">
        <v>245</v>
      </c>
      <c r="F224" s="18">
        <v>2</v>
      </c>
      <c r="G224" s="15"/>
      <c r="H224" s="15"/>
      <c r="I224" s="15"/>
      <c r="J224" s="15"/>
    </row>
    <row r="225" spans="2:10" ht="46.5" customHeight="1">
      <c r="B225" s="13">
        <v>4</v>
      </c>
      <c r="C225" s="13">
        <v>8715610</v>
      </c>
      <c r="D225" s="14" t="s">
        <v>355</v>
      </c>
      <c r="E225" s="15" t="s">
        <v>245</v>
      </c>
      <c r="F225" s="18">
        <v>2</v>
      </c>
      <c r="G225" s="15"/>
      <c r="H225" s="15"/>
      <c r="I225" s="15"/>
      <c r="J225" s="15"/>
    </row>
    <row r="226" spans="2:10" ht="46.5" customHeight="1">
      <c r="B226" s="13">
        <v>5</v>
      </c>
      <c r="C226" s="13">
        <v>8715610</v>
      </c>
      <c r="D226" s="14" t="s">
        <v>356</v>
      </c>
      <c r="E226" s="15" t="s">
        <v>245</v>
      </c>
      <c r="F226" s="18">
        <v>2</v>
      </c>
      <c r="G226" s="15"/>
      <c r="H226" s="15"/>
      <c r="I226" s="15"/>
      <c r="J226" s="15"/>
    </row>
    <row r="227" spans="2:10" ht="57" customHeight="1">
      <c r="B227" s="13">
        <v>6</v>
      </c>
      <c r="C227" s="13">
        <v>8715610</v>
      </c>
      <c r="D227" s="14" t="s">
        <v>357</v>
      </c>
      <c r="E227" s="15" t="s">
        <v>245</v>
      </c>
      <c r="F227" s="18">
        <v>2</v>
      </c>
      <c r="G227" s="15"/>
      <c r="H227" s="15"/>
      <c r="I227" s="15"/>
      <c r="J227" s="15"/>
    </row>
    <row r="231" spans="2:10" ht="14.1" customHeight="1">
      <c r="B231" s="186" t="s">
        <v>0</v>
      </c>
      <c r="C231" s="187"/>
      <c r="D231" s="187"/>
      <c r="E231" s="187"/>
      <c r="F231" s="24"/>
      <c r="G231" s="24"/>
      <c r="H231" s="24"/>
      <c r="I231" s="24"/>
      <c r="J231" s="25"/>
    </row>
    <row r="232" spans="2:10" ht="14.1" customHeight="1">
      <c r="B232" s="188" t="s">
        <v>120</v>
      </c>
      <c r="C232" s="189"/>
      <c r="D232" s="189"/>
      <c r="E232" s="189"/>
      <c r="F232" s="31"/>
      <c r="G232" s="31"/>
      <c r="H232" s="31"/>
      <c r="I232" s="31"/>
      <c r="J232" s="32"/>
    </row>
    <row r="233" spans="2:10" ht="24" customHeight="1">
      <c r="B233" s="204" t="s">
        <v>3</v>
      </c>
      <c r="C233" s="204"/>
      <c r="D233" s="204"/>
      <c r="E233" s="204"/>
      <c r="F233" s="41" t="s">
        <v>4</v>
      </c>
      <c r="G233" s="41"/>
      <c r="H233" s="41"/>
      <c r="I233" s="41"/>
      <c r="J233" s="42"/>
    </row>
    <row r="234" spans="2:10" ht="24" customHeight="1">
      <c r="B234" s="199" t="s">
        <v>241</v>
      </c>
      <c r="C234" s="199"/>
      <c r="D234" s="199"/>
      <c r="E234" s="199"/>
      <c r="F234" s="44" t="s">
        <v>242</v>
      </c>
      <c r="G234" s="44"/>
      <c r="H234" s="44"/>
      <c r="I234" s="44"/>
      <c r="J234" s="45"/>
    </row>
    <row r="235" spans="2:10" ht="24" customHeight="1">
      <c r="B235" s="51" t="s">
        <v>7</v>
      </c>
      <c r="C235" s="51" t="s">
        <v>8</v>
      </c>
      <c r="D235" s="51" t="s">
        <v>9</v>
      </c>
      <c r="E235" s="51" t="s">
        <v>10</v>
      </c>
      <c r="F235" s="11" t="s">
        <v>429</v>
      </c>
      <c r="G235" s="11" t="s">
        <v>430</v>
      </c>
      <c r="H235" s="11" t="s">
        <v>431</v>
      </c>
      <c r="I235" s="11" t="s">
        <v>432</v>
      </c>
      <c r="J235" s="11" t="s">
        <v>433</v>
      </c>
    </row>
    <row r="236" spans="2:10" ht="41.25" customHeight="1">
      <c r="B236" s="13">
        <v>1</v>
      </c>
      <c r="C236" s="13">
        <v>8715610</v>
      </c>
      <c r="D236" s="14" t="s">
        <v>358</v>
      </c>
      <c r="E236" s="15" t="s">
        <v>245</v>
      </c>
      <c r="F236" s="18">
        <v>1</v>
      </c>
      <c r="G236" s="15"/>
      <c r="H236" s="15"/>
      <c r="I236" s="15"/>
      <c r="J236" s="15"/>
    </row>
    <row r="237" spans="2:10" ht="33.75" customHeight="1">
      <c r="B237" s="13">
        <v>2</v>
      </c>
      <c r="C237" s="13">
        <v>8715610</v>
      </c>
      <c r="D237" s="14" t="s">
        <v>359</v>
      </c>
      <c r="E237" s="15" t="s">
        <v>245</v>
      </c>
      <c r="F237" s="18">
        <v>1</v>
      </c>
      <c r="G237" s="15"/>
      <c r="H237" s="15"/>
      <c r="I237" s="15"/>
      <c r="J237" s="15"/>
    </row>
    <row r="238" spans="2:10" ht="33.75" customHeight="1">
      <c r="B238" s="13">
        <v>3</v>
      </c>
      <c r="C238" s="13">
        <v>8715610</v>
      </c>
      <c r="D238" s="14" t="s">
        <v>360</v>
      </c>
      <c r="E238" s="15" t="s">
        <v>245</v>
      </c>
      <c r="F238" s="18">
        <v>1</v>
      </c>
      <c r="G238" s="15"/>
      <c r="H238" s="15"/>
      <c r="I238" s="15"/>
      <c r="J238" s="15"/>
    </row>
    <row r="239" spans="2:10" ht="24" customHeight="1">
      <c r="B239" s="13">
        <v>4</v>
      </c>
      <c r="C239" s="13">
        <v>8715610</v>
      </c>
      <c r="D239" s="14" t="s">
        <v>361</v>
      </c>
      <c r="E239" s="15" t="s">
        <v>245</v>
      </c>
      <c r="F239" s="18">
        <v>1</v>
      </c>
      <c r="G239" s="15"/>
      <c r="H239" s="15"/>
      <c r="I239" s="15"/>
      <c r="J239" s="15"/>
    </row>
    <row r="240" spans="2:10" ht="24" customHeight="1">
      <c r="B240" s="13">
        <v>5</v>
      </c>
      <c r="C240" s="13">
        <v>8715610</v>
      </c>
      <c r="D240" s="14" t="s">
        <v>362</v>
      </c>
      <c r="E240" s="15" t="s">
        <v>245</v>
      </c>
      <c r="F240" s="18">
        <v>1</v>
      </c>
      <c r="G240" s="15"/>
      <c r="H240" s="15"/>
      <c r="I240" s="15"/>
      <c r="J240" s="15"/>
    </row>
    <row r="244" spans="2:10" ht="17.45" customHeight="1">
      <c r="B244" s="186" t="s">
        <v>0</v>
      </c>
      <c r="C244" s="187"/>
      <c r="D244" s="187"/>
      <c r="E244" s="187"/>
      <c r="F244" s="24"/>
      <c r="G244" s="24"/>
      <c r="H244" s="24"/>
      <c r="I244" s="24"/>
      <c r="J244" s="25"/>
    </row>
    <row r="245" spans="2:10" ht="14.45" customHeight="1">
      <c r="B245" s="188" t="s">
        <v>66</v>
      </c>
      <c r="C245" s="189"/>
      <c r="D245" s="189"/>
      <c r="E245" s="189"/>
      <c r="F245" s="31"/>
      <c r="G245" s="31"/>
      <c r="H245" s="31"/>
      <c r="I245" s="31"/>
      <c r="J245" s="32"/>
    </row>
    <row r="246" spans="2:10" ht="24" customHeight="1">
      <c r="B246" s="204" t="s">
        <v>3</v>
      </c>
      <c r="C246" s="204"/>
      <c r="D246" s="204"/>
      <c r="E246" s="204"/>
      <c r="F246" s="41" t="s">
        <v>4</v>
      </c>
      <c r="G246" s="41"/>
      <c r="H246" s="41"/>
      <c r="I246" s="41"/>
      <c r="J246" s="42"/>
    </row>
    <row r="247" spans="2:10" ht="24" customHeight="1">
      <c r="B247" s="199" t="s">
        <v>241</v>
      </c>
      <c r="C247" s="199"/>
      <c r="D247" s="199"/>
      <c r="E247" s="199"/>
      <c r="F247" s="44" t="s">
        <v>242</v>
      </c>
      <c r="G247" s="44"/>
      <c r="H247" s="44"/>
      <c r="I247" s="44"/>
      <c r="J247" s="45"/>
    </row>
    <row r="248" spans="2:10" ht="24" customHeight="1">
      <c r="B248" s="11" t="s">
        <v>7</v>
      </c>
      <c r="C248" s="11" t="s">
        <v>8</v>
      </c>
      <c r="D248" s="11" t="s">
        <v>9</v>
      </c>
      <c r="E248" s="11" t="s">
        <v>10</v>
      </c>
      <c r="F248" s="11" t="s">
        <v>429</v>
      </c>
      <c r="G248" s="11" t="s">
        <v>430</v>
      </c>
      <c r="H248" s="11" t="s">
        <v>431</v>
      </c>
      <c r="I248" s="11" t="s">
        <v>432</v>
      </c>
      <c r="J248" s="11" t="s">
        <v>433</v>
      </c>
    </row>
    <row r="249" spans="2:10" ht="45" customHeight="1">
      <c r="B249" s="13">
        <v>1</v>
      </c>
      <c r="C249" s="13">
        <v>8711003</v>
      </c>
      <c r="D249" s="72" t="s">
        <v>363</v>
      </c>
      <c r="E249" s="15" t="s">
        <v>245</v>
      </c>
      <c r="F249" s="18">
        <v>1</v>
      </c>
      <c r="G249" s="15"/>
      <c r="H249" s="15"/>
      <c r="I249" s="15"/>
      <c r="J249" s="15"/>
    </row>
    <row r="250" spans="2:10" ht="45" customHeight="1">
      <c r="B250" s="13">
        <v>2</v>
      </c>
      <c r="C250" s="13">
        <v>8711003</v>
      </c>
      <c r="D250" s="72" t="s">
        <v>364</v>
      </c>
      <c r="E250" s="15" t="s">
        <v>245</v>
      </c>
      <c r="F250" s="18">
        <v>1</v>
      </c>
      <c r="G250" s="15"/>
      <c r="H250" s="15"/>
      <c r="I250" s="15"/>
      <c r="J250" s="15"/>
    </row>
    <row r="251" spans="2:10" ht="45" customHeight="1">
      <c r="B251" s="13">
        <v>3</v>
      </c>
      <c r="C251" s="13">
        <v>8711003</v>
      </c>
      <c r="D251" s="72" t="s">
        <v>365</v>
      </c>
      <c r="E251" s="15" t="s">
        <v>245</v>
      </c>
      <c r="F251" s="18">
        <v>1</v>
      </c>
      <c r="G251" s="15"/>
      <c r="H251" s="15"/>
      <c r="I251" s="15"/>
      <c r="J251" s="15"/>
    </row>
    <row r="252" spans="2:10" ht="45" customHeight="1">
      <c r="B252" s="13">
        <v>4</v>
      </c>
      <c r="C252" s="13">
        <v>8711003</v>
      </c>
      <c r="D252" s="72" t="s">
        <v>366</v>
      </c>
      <c r="E252" s="15" t="s">
        <v>245</v>
      </c>
      <c r="F252" s="18">
        <v>1</v>
      </c>
      <c r="G252" s="15"/>
      <c r="H252" s="15"/>
      <c r="I252" s="15"/>
      <c r="J252" s="15"/>
    </row>
    <row r="253" spans="2:10" ht="45" customHeight="1">
      <c r="B253" s="13">
        <v>5</v>
      </c>
      <c r="C253" s="13">
        <v>8711003</v>
      </c>
      <c r="D253" s="72" t="s">
        <v>367</v>
      </c>
      <c r="E253" s="15" t="s">
        <v>245</v>
      </c>
      <c r="F253" s="18">
        <v>1</v>
      </c>
      <c r="G253" s="15"/>
      <c r="H253" s="15"/>
      <c r="I253" s="15"/>
      <c r="J253" s="15"/>
    </row>
    <row r="254" spans="2:10" ht="45" customHeight="1">
      <c r="B254" s="13">
        <v>6</v>
      </c>
      <c r="C254" s="13">
        <v>8711003</v>
      </c>
      <c r="D254" s="72" t="s">
        <v>368</v>
      </c>
      <c r="E254" s="15" t="s">
        <v>245</v>
      </c>
      <c r="F254" s="18">
        <v>1</v>
      </c>
      <c r="G254" s="15"/>
      <c r="H254" s="15"/>
      <c r="I254" s="15"/>
      <c r="J254" s="15"/>
    </row>
    <row r="255" spans="2:10" ht="45" customHeight="1">
      <c r="B255" s="13">
        <v>7</v>
      </c>
      <c r="C255" s="13">
        <v>8711003</v>
      </c>
      <c r="D255" s="47" t="s">
        <v>369</v>
      </c>
      <c r="E255" s="15" t="s">
        <v>245</v>
      </c>
      <c r="F255" s="18">
        <v>1</v>
      </c>
      <c r="G255" s="15"/>
      <c r="H255" s="15"/>
      <c r="I255" s="15"/>
      <c r="J255" s="15"/>
    </row>
    <row r="256" spans="2:10" ht="45" customHeight="1">
      <c r="B256" s="13">
        <v>8</v>
      </c>
      <c r="C256" s="13">
        <v>8711003</v>
      </c>
      <c r="D256" s="72" t="s">
        <v>370</v>
      </c>
      <c r="E256" s="15" t="s">
        <v>245</v>
      </c>
      <c r="F256" s="18">
        <v>1</v>
      </c>
      <c r="G256" s="15"/>
      <c r="H256" s="15"/>
      <c r="I256" s="15"/>
      <c r="J256" s="15"/>
    </row>
    <row r="257" spans="2:14" ht="32.25" customHeight="1">
      <c r="B257" s="13">
        <v>9</v>
      </c>
      <c r="C257" s="13">
        <v>8711003</v>
      </c>
      <c r="D257" s="72" t="s">
        <v>371</v>
      </c>
      <c r="E257" s="15" t="s">
        <v>245</v>
      </c>
      <c r="F257" s="18">
        <v>1</v>
      </c>
      <c r="G257" s="15"/>
      <c r="H257" s="15"/>
      <c r="I257" s="15"/>
      <c r="J257" s="15"/>
    </row>
    <row r="258" spans="2:14" ht="45" customHeight="1">
      <c r="B258" s="13">
        <v>10</v>
      </c>
      <c r="C258" s="13">
        <v>8711003</v>
      </c>
      <c r="D258" s="72" t="s">
        <v>372</v>
      </c>
      <c r="E258" s="15" t="s">
        <v>245</v>
      </c>
      <c r="F258" s="18">
        <v>1</v>
      </c>
      <c r="G258" s="15"/>
      <c r="H258" s="15"/>
      <c r="I258" s="15"/>
      <c r="J258" s="15"/>
    </row>
    <row r="259" spans="2:14" ht="21" customHeight="1">
      <c r="B259" s="13">
        <v>11</v>
      </c>
      <c r="C259" s="13">
        <v>8711003</v>
      </c>
      <c r="D259" s="72" t="s">
        <v>373</v>
      </c>
      <c r="E259" s="15" t="s">
        <v>374</v>
      </c>
      <c r="F259" s="18">
        <v>1</v>
      </c>
      <c r="G259" s="15"/>
      <c r="H259" s="15"/>
      <c r="I259" s="15"/>
      <c r="J259" s="15"/>
    </row>
    <row r="260" spans="2:14" ht="24" customHeight="1">
      <c r="N260" s="2">
        <f>SUM(F29:F259)</f>
        <v>442</v>
      </c>
    </row>
    <row r="262" spans="2:14" ht="39" customHeight="1">
      <c r="B262" s="159" t="s">
        <v>428</v>
      </c>
      <c r="C262" s="159"/>
      <c r="D262" s="159"/>
      <c r="E262" s="159"/>
      <c r="F262" s="159"/>
      <c r="G262" s="159"/>
      <c r="H262" s="159"/>
      <c r="I262" s="159"/>
      <c r="J262" s="159"/>
    </row>
    <row r="263" spans="2:14" ht="24" customHeight="1">
      <c r="B263" s="159"/>
      <c r="C263" s="159"/>
      <c r="D263" s="159"/>
      <c r="E263" s="159"/>
      <c r="F263" s="159"/>
      <c r="G263" s="159"/>
      <c r="H263" s="159"/>
      <c r="I263" s="159"/>
      <c r="J263" s="159"/>
    </row>
    <row r="264" spans="2:14" ht="41.25" customHeight="1">
      <c r="B264" s="159"/>
      <c r="C264" s="159"/>
      <c r="D264" s="159"/>
      <c r="E264" s="159"/>
      <c r="F264" s="159"/>
      <c r="G264" s="159"/>
      <c r="H264" s="159"/>
      <c r="I264" s="159"/>
      <c r="J264" s="159"/>
    </row>
    <row r="265" spans="2:14" ht="24" customHeight="1">
      <c r="B265" s="159"/>
      <c r="C265" s="159"/>
      <c r="D265" s="159"/>
      <c r="E265" s="159"/>
      <c r="F265" s="159"/>
      <c r="G265" s="159"/>
      <c r="H265" s="159"/>
      <c r="I265" s="159"/>
      <c r="J265" s="159"/>
    </row>
    <row r="266" spans="2:14" ht="45.75" customHeight="1">
      <c r="B266" s="159"/>
      <c r="C266" s="159"/>
      <c r="D266" s="159"/>
      <c r="E266" s="159"/>
      <c r="F266" s="159"/>
      <c r="G266" s="159"/>
      <c r="H266" s="159"/>
      <c r="I266" s="159"/>
      <c r="J266" s="159"/>
    </row>
    <row r="267" spans="2:14" ht="50.25" customHeight="1">
      <c r="B267" s="159"/>
      <c r="C267" s="159"/>
      <c r="D267" s="159"/>
      <c r="E267" s="159"/>
      <c r="F267" s="159"/>
      <c r="G267" s="159"/>
      <c r="H267" s="159"/>
      <c r="I267" s="159"/>
      <c r="J267" s="159"/>
    </row>
    <row r="268" spans="2:14" ht="34.5" customHeight="1">
      <c r="B268" s="159" t="s">
        <v>426</v>
      </c>
      <c r="C268" s="159"/>
      <c r="D268" s="159"/>
      <c r="E268" s="159"/>
      <c r="F268" s="159"/>
      <c r="G268" s="159"/>
      <c r="H268" s="159"/>
      <c r="I268" s="159"/>
      <c r="J268" s="159"/>
    </row>
    <row r="269" spans="2:14" ht="26.25" customHeight="1">
      <c r="B269" s="159"/>
      <c r="C269" s="159"/>
      <c r="D269" s="159"/>
      <c r="E269" s="159"/>
      <c r="F269" s="159"/>
      <c r="G269" s="159"/>
      <c r="H269" s="159"/>
      <c r="I269" s="159"/>
      <c r="J269" s="159"/>
    </row>
    <row r="270" spans="2:14" ht="43.5" customHeight="1">
      <c r="B270" s="159" t="s">
        <v>427</v>
      </c>
      <c r="C270" s="159"/>
      <c r="D270" s="159"/>
      <c r="E270" s="159"/>
      <c r="F270" s="159"/>
      <c r="G270" s="159"/>
      <c r="H270" s="159"/>
      <c r="I270" s="159"/>
      <c r="J270" s="159"/>
    </row>
    <row r="271" spans="2:14" ht="60" customHeight="1">
      <c r="B271" s="159"/>
      <c r="C271" s="159"/>
      <c r="D271" s="159"/>
      <c r="E271" s="159"/>
      <c r="F271" s="159"/>
      <c r="G271" s="159"/>
      <c r="H271" s="159"/>
      <c r="I271" s="159"/>
      <c r="J271" s="159"/>
    </row>
    <row r="272" spans="2:14" ht="34.5" customHeight="1">
      <c r="B272" s="96"/>
      <c r="C272" s="96"/>
      <c r="D272" s="96"/>
      <c r="E272" s="96"/>
      <c r="F272" s="96"/>
      <c r="G272" s="96"/>
      <c r="H272" s="96"/>
      <c r="I272" s="96"/>
      <c r="J272" s="96"/>
    </row>
    <row r="273" spans="2:10" ht="24" customHeight="1">
      <c r="B273" s="91"/>
      <c r="C273" s="92"/>
      <c r="D273" s="91"/>
      <c r="E273" s="91"/>
      <c r="F273" s="93"/>
      <c r="G273" s="93"/>
      <c r="H273" s="93"/>
      <c r="I273" s="93"/>
    </row>
    <row r="274" spans="2:10" ht="24" customHeight="1">
      <c r="B274" s="137" t="s">
        <v>392</v>
      </c>
      <c r="C274" s="137"/>
      <c r="D274" s="137"/>
      <c r="E274" s="137"/>
      <c r="F274" s="137"/>
      <c r="G274" s="137"/>
      <c r="H274" s="137"/>
      <c r="I274" s="137"/>
      <c r="J274" s="137"/>
    </row>
    <row r="275" spans="2:10" ht="24" customHeight="1">
      <c r="B275" s="95">
        <v>1</v>
      </c>
      <c r="C275" s="138" t="s">
        <v>393</v>
      </c>
      <c r="D275" s="138"/>
      <c r="E275" s="138"/>
      <c r="F275" s="138"/>
      <c r="G275" s="138"/>
      <c r="H275" s="138"/>
      <c r="I275" s="138"/>
      <c r="J275" s="138"/>
    </row>
    <row r="276" spans="2:10" ht="24" customHeight="1">
      <c r="B276" s="91"/>
      <c r="C276" s="92"/>
      <c r="D276" s="91"/>
      <c r="E276" s="91"/>
      <c r="F276" s="93"/>
      <c r="G276" s="93"/>
      <c r="H276" s="93"/>
      <c r="I276" s="93"/>
    </row>
    <row r="277" spans="2:10" ht="36" customHeight="1">
      <c r="B277" s="139" t="s">
        <v>394</v>
      </c>
      <c r="C277" s="139"/>
      <c r="D277" s="139"/>
      <c r="E277" s="139"/>
      <c r="F277" s="139"/>
      <c r="G277" s="139"/>
      <c r="H277" s="139"/>
      <c r="I277" s="139"/>
      <c r="J277" s="139"/>
    </row>
    <row r="278" spans="2:10" ht="27.75" customHeight="1">
      <c r="B278" s="139"/>
      <c r="C278" s="139"/>
      <c r="D278" s="139"/>
      <c r="E278" s="139"/>
      <c r="F278" s="139"/>
      <c r="G278" s="139"/>
      <c r="H278" s="139"/>
      <c r="I278" s="139"/>
      <c r="J278" s="139"/>
    </row>
    <row r="279" spans="2:10" ht="24" customHeight="1">
      <c r="B279" s="139"/>
      <c r="C279" s="139"/>
      <c r="D279" s="139"/>
      <c r="E279" s="139"/>
      <c r="F279" s="139"/>
      <c r="G279" s="139"/>
      <c r="H279" s="139"/>
      <c r="I279" s="139"/>
      <c r="J279" s="139"/>
    </row>
    <row r="280" spans="2:10" ht="24" customHeight="1">
      <c r="B280" s="139"/>
      <c r="C280" s="139"/>
      <c r="D280" s="139"/>
      <c r="E280" s="139"/>
      <c r="F280" s="139"/>
      <c r="G280" s="139"/>
      <c r="H280" s="139"/>
      <c r="I280" s="139"/>
      <c r="J280" s="139"/>
    </row>
    <row r="281" spans="2:10" ht="24" customHeight="1">
      <c r="B281" s="91"/>
      <c r="C281" s="92"/>
      <c r="D281" s="91"/>
      <c r="E281" s="91"/>
      <c r="F281" s="93"/>
      <c r="G281" s="93"/>
      <c r="H281" s="93"/>
      <c r="I281" s="93"/>
    </row>
    <row r="282" spans="2:10" ht="24" customHeight="1">
      <c r="B282" s="140" t="s">
        <v>395</v>
      </c>
      <c r="C282" s="140"/>
      <c r="D282" s="140"/>
      <c r="E282" s="140"/>
      <c r="F282" s="140"/>
      <c r="G282" s="140"/>
      <c r="H282" s="140"/>
      <c r="I282" s="140"/>
      <c r="J282" s="140"/>
    </row>
    <row r="283" spans="2:10" ht="24" customHeight="1">
      <c r="B283" s="94" t="s">
        <v>396</v>
      </c>
      <c r="C283" s="140"/>
      <c r="D283" s="140"/>
      <c r="E283" s="140"/>
      <c r="F283" s="136"/>
      <c r="G283" s="136"/>
      <c r="H283" s="136"/>
      <c r="I283" s="136"/>
      <c r="J283" s="136"/>
    </row>
    <row r="284" spans="2:10" ht="24" customHeight="1">
      <c r="B284" s="94">
        <v>1</v>
      </c>
      <c r="C284" s="135"/>
      <c r="D284" s="135"/>
      <c r="E284" s="135"/>
      <c r="F284" s="136"/>
      <c r="G284" s="136"/>
      <c r="H284" s="136"/>
      <c r="I284" s="136"/>
      <c r="J284" s="136"/>
    </row>
    <row r="285" spans="2:10" ht="24" customHeight="1">
      <c r="B285" s="94">
        <v>2</v>
      </c>
      <c r="C285" s="135"/>
      <c r="D285" s="135"/>
      <c r="E285" s="135"/>
      <c r="F285" s="136"/>
      <c r="G285" s="136"/>
      <c r="H285" s="136"/>
      <c r="I285" s="136"/>
      <c r="J285" s="136"/>
    </row>
    <row r="286" spans="2:10" ht="24" customHeight="1">
      <c r="B286" s="94">
        <v>3</v>
      </c>
      <c r="C286" s="135"/>
      <c r="D286" s="135"/>
      <c r="E286" s="135"/>
      <c r="F286" s="136"/>
      <c r="G286" s="136"/>
      <c r="H286" s="136"/>
      <c r="I286" s="136"/>
      <c r="J286" s="136"/>
    </row>
    <row r="287" spans="2:10" ht="24" customHeight="1">
      <c r="B287" s="91"/>
      <c r="C287" s="92"/>
      <c r="D287" s="91"/>
      <c r="E287" s="91"/>
      <c r="F287" s="93"/>
      <c r="G287" s="93"/>
      <c r="H287" s="93"/>
      <c r="I287" s="93"/>
    </row>
    <row r="288" spans="2:10" ht="24" customHeight="1">
      <c r="B288" s="147" t="s">
        <v>397</v>
      </c>
      <c r="C288" s="148"/>
      <c r="D288" s="148"/>
      <c r="E288" s="148"/>
      <c r="F288" s="148"/>
      <c r="G288" s="148"/>
      <c r="H288" s="148"/>
      <c r="I288" s="148"/>
      <c r="J288" s="148"/>
    </row>
    <row r="289" spans="2:10" ht="24" customHeight="1">
      <c r="B289" s="190" t="s">
        <v>424</v>
      </c>
      <c r="C289" s="190"/>
      <c r="D289" s="149" t="s">
        <v>401</v>
      </c>
      <c r="E289" s="149"/>
      <c r="F289" s="150" t="s">
        <v>423</v>
      </c>
      <c r="G289" s="151"/>
      <c r="H289" s="152"/>
      <c r="I289" s="150" t="s">
        <v>402</v>
      </c>
      <c r="J289" s="152"/>
    </row>
    <row r="290" spans="2:10" ht="24" customHeight="1">
      <c r="B290" s="190"/>
      <c r="C290" s="190"/>
      <c r="D290" s="191" t="s">
        <v>403</v>
      </c>
      <c r="E290" s="191"/>
      <c r="F290" s="154" t="s">
        <v>404</v>
      </c>
      <c r="G290" s="155"/>
      <c r="H290" s="156"/>
      <c r="I290" s="192" t="s">
        <v>420</v>
      </c>
      <c r="J290" s="193"/>
    </row>
    <row r="291" spans="2:10" ht="24" customHeight="1">
      <c r="B291" s="190"/>
      <c r="C291" s="190"/>
      <c r="D291" s="191" t="s">
        <v>405</v>
      </c>
      <c r="E291" s="191"/>
      <c r="F291" s="154" t="s">
        <v>404</v>
      </c>
      <c r="G291" s="155"/>
      <c r="H291" s="156"/>
      <c r="I291" s="194"/>
      <c r="J291" s="195"/>
    </row>
    <row r="292" spans="2:10" ht="24" customHeight="1">
      <c r="B292" s="190"/>
      <c r="C292" s="190"/>
      <c r="D292" s="191" t="s">
        <v>406</v>
      </c>
      <c r="E292" s="191"/>
      <c r="F292" s="154" t="s">
        <v>404</v>
      </c>
      <c r="G292" s="155"/>
      <c r="H292" s="156"/>
      <c r="I292" s="194"/>
      <c r="J292" s="195"/>
    </row>
    <row r="293" spans="2:10" ht="24" customHeight="1">
      <c r="B293" s="190"/>
      <c r="C293" s="190"/>
      <c r="D293" s="191" t="s">
        <v>415</v>
      </c>
      <c r="E293" s="191"/>
      <c r="F293" s="154" t="s">
        <v>414</v>
      </c>
      <c r="G293" s="155"/>
      <c r="H293" s="156"/>
      <c r="I293" s="194"/>
      <c r="J293" s="195"/>
    </row>
    <row r="294" spans="2:10" ht="24" customHeight="1">
      <c r="B294" s="190"/>
      <c r="C294" s="190"/>
      <c r="D294" s="191" t="s">
        <v>411</v>
      </c>
      <c r="E294" s="191"/>
      <c r="F294" s="154" t="s">
        <v>412</v>
      </c>
      <c r="G294" s="155"/>
      <c r="H294" s="156"/>
      <c r="I294" s="194"/>
      <c r="J294" s="195"/>
    </row>
    <row r="295" spans="2:10" ht="24" customHeight="1">
      <c r="B295" s="190"/>
      <c r="C295" s="190"/>
      <c r="D295" s="191" t="s">
        <v>413</v>
      </c>
      <c r="E295" s="191"/>
      <c r="F295" s="154" t="s">
        <v>414</v>
      </c>
      <c r="G295" s="155"/>
      <c r="H295" s="156"/>
      <c r="I295" s="196"/>
      <c r="J295" s="197"/>
    </row>
    <row r="296" spans="2:10" ht="24" customHeight="1">
      <c r="B296" s="190"/>
      <c r="C296" s="190"/>
      <c r="D296" s="191" t="s">
        <v>407</v>
      </c>
      <c r="E296" s="191"/>
      <c r="F296" s="154" t="s">
        <v>408</v>
      </c>
      <c r="G296" s="155"/>
      <c r="H296" s="156"/>
      <c r="I296" s="192" t="s">
        <v>421</v>
      </c>
      <c r="J296" s="193"/>
    </row>
    <row r="297" spans="2:10" ht="24" customHeight="1">
      <c r="B297" s="190"/>
      <c r="C297" s="190"/>
      <c r="D297" s="191" t="s">
        <v>409</v>
      </c>
      <c r="E297" s="191"/>
      <c r="F297" s="154" t="s">
        <v>410</v>
      </c>
      <c r="G297" s="155"/>
      <c r="H297" s="156"/>
      <c r="I297" s="192" t="s">
        <v>422</v>
      </c>
      <c r="J297" s="193"/>
    </row>
    <row r="298" spans="2:10" ht="24" customHeight="1">
      <c r="B298" s="190"/>
      <c r="C298" s="190"/>
      <c r="D298" s="191" t="s">
        <v>417</v>
      </c>
      <c r="E298" s="191"/>
      <c r="F298" s="154" t="s">
        <v>418</v>
      </c>
      <c r="G298" s="155"/>
      <c r="H298" s="156"/>
      <c r="I298" s="192" t="s">
        <v>435</v>
      </c>
      <c r="J298" s="193"/>
    </row>
    <row r="299" spans="2:10" ht="24" customHeight="1">
      <c r="B299" s="190"/>
      <c r="C299" s="190"/>
      <c r="D299" s="191" t="s">
        <v>419</v>
      </c>
      <c r="E299" s="191"/>
      <c r="F299" s="154" t="s">
        <v>416</v>
      </c>
      <c r="G299" s="155"/>
      <c r="H299" s="156"/>
      <c r="I299" s="196"/>
      <c r="J299" s="197"/>
    </row>
    <row r="300" spans="2:10" ht="35.25" customHeight="1">
      <c r="B300" s="140" t="s">
        <v>398</v>
      </c>
      <c r="C300" s="140"/>
      <c r="D300" s="142" t="s">
        <v>399</v>
      </c>
      <c r="E300" s="142"/>
      <c r="F300" s="142"/>
      <c r="G300" s="142"/>
      <c r="H300" s="142"/>
      <c r="I300" s="142"/>
      <c r="J300" s="142"/>
    </row>
    <row r="301" spans="2:10" ht="93.75" customHeight="1">
      <c r="B301" s="143" t="s">
        <v>400</v>
      </c>
      <c r="C301" s="143"/>
      <c r="D301" s="143"/>
      <c r="E301" s="143"/>
      <c r="F301" s="143"/>
      <c r="G301" s="143"/>
      <c r="H301" s="143"/>
      <c r="I301" s="143"/>
      <c r="J301" s="143"/>
    </row>
    <row r="302" spans="2:10" ht="24" customHeight="1">
      <c r="B302" s="91"/>
      <c r="C302" s="92"/>
      <c r="D302" s="91"/>
      <c r="E302" s="91"/>
      <c r="F302" s="93"/>
      <c r="G302" s="93"/>
      <c r="H302" s="93"/>
      <c r="I302" s="93"/>
    </row>
    <row r="303" spans="2:10" ht="24" customHeight="1">
      <c r="B303" s="91"/>
      <c r="C303" s="92"/>
      <c r="D303" s="91"/>
      <c r="E303" s="91"/>
      <c r="F303" s="93"/>
      <c r="G303" s="93"/>
      <c r="H303" s="93"/>
      <c r="I303" s="93"/>
    </row>
    <row r="304" spans="2:10" ht="10.5" customHeight="1">
      <c r="B304" s="159" t="s">
        <v>425</v>
      </c>
      <c r="C304" s="159"/>
      <c r="D304" s="159"/>
      <c r="E304" s="159"/>
      <c r="F304" s="159"/>
      <c r="G304" s="159"/>
      <c r="H304" s="159"/>
      <c r="I304" s="159"/>
      <c r="J304" s="159"/>
    </row>
    <row r="305" spans="2:10" ht="9" customHeight="1">
      <c r="B305" s="159"/>
      <c r="C305" s="159"/>
      <c r="D305" s="159"/>
      <c r="E305" s="159"/>
      <c r="F305" s="159"/>
      <c r="G305" s="159"/>
      <c r="H305" s="159"/>
      <c r="I305" s="159"/>
      <c r="J305" s="159"/>
    </row>
    <row r="306" spans="2:10" ht="24" customHeight="1">
      <c r="B306" s="159"/>
      <c r="C306" s="159"/>
      <c r="D306" s="159"/>
      <c r="E306" s="159"/>
      <c r="F306" s="159"/>
      <c r="G306" s="159"/>
      <c r="H306" s="159"/>
      <c r="I306" s="159"/>
      <c r="J306" s="159"/>
    </row>
    <row r="307" spans="2:10" ht="24" customHeight="1">
      <c r="B307" s="159"/>
      <c r="C307" s="159"/>
      <c r="D307" s="159"/>
      <c r="E307" s="159"/>
      <c r="F307" s="159"/>
      <c r="G307" s="159"/>
      <c r="H307" s="159"/>
      <c r="I307" s="159"/>
      <c r="J307" s="159"/>
    </row>
    <row r="308" spans="2:10" ht="24" customHeight="1">
      <c r="B308" s="159"/>
      <c r="C308" s="159"/>
      <c r="D308" s="159"/>
      <c r="E308" s="159"/>
      <c r="F308" s="159"/>
      <c r="G308" s="159"/>
      <c r="H308" s="159"/>
      <c r="I308" s="159"/>
      <c r="J308" s="159"/>
    </row>
    <row r="309" spans="2:10" ht="24" customHeight="1">
      <c r="B309" s="159"/>
      <c r="C309" s="159"/>
      <c r="D309" s="159"/>
      <c r="E309" s="159"/>
      <c r="F309" s="159"/>
      <c r="G309" s="159"/>
      <c r="H309" s="159"/>
      <c r="I309" s="159"/>
      <c r="J309" s="159"/>
    </row>
    <row r="310" spans="2:10" ht="24" customHeight="1">
      <c r="B310" s="159"/>
      <c r="C310" s="159"/>
      <c r="D310" s="159"/>
      <c r="E310" s="159"/>
      <c r="F310" s="159"/>
      <c r="G310" s="159"/>
      <c r="H310" s="159"/>
      <c r="I310" s="159"/>
      <c r="J310" s="159"/>
    </row>
    <row r="311" spans="2:10" ht="24" customHeight="1">
      <c r="B311" s="159"/>
      <c r="C311" s="159"/>
      <c r="D311" s="159"/>
      <c r="E311" s="159"/>
      <c r="F311" s="159"/>
      <c r="G311" s="159"/>
      <c r="H311" s="159"/>
      <c r="I311" s="159"/>
      <c r="J311" s="159"/>
    </row>
    <row r="312" spans="2:10" ht="24" customHeight="1">
      <c r="B312" s="159"/>
      <c r="C312" s="159"/>
      <c r="D312" s="159"/>
      <c r="E312" s="159"/>
      <c r="F312" s="159"/>
      <c r="G312" s="159"/>
      <c r="H312" s="159"/>
      <c r="I312" s="159"/>
      <c r="J312" s="159"/>
    </row>
    <row r="313" spans="2:10" ht="24" customHeight="1">
      <c r="B313" s="159"/>
      <c r="C313" s="159"/>
      <c r="D313" s="159"/>
      <c r="E313" s="159"/>
      <c r="F313" s="159"/>
      <c r="G313" s="159"/>
      <c r="H313" s="159"/>
      <c r="I313" s="159"/>
      <c r="J313" s="159"/>
    </row>
    <row r="314" spans="2:10" ht="24" customHeight="1">
      <c r="B314" s="159"/>
      <c r="C314" s="159"/>
      <c r="D314" s="159"/>
      <c r="E314" s="159"/>
      <c r="F314" s="159"/>
      <c r="G314" s="159"/>
      <c r="H314" s="159"/>
      <c r="I314" s="159"/>
      <c r="J314" s="159"/>
    </row>
    <row r="315" spans="2:10" ht="24" customHeight="1">
      <c r="B315" s="159"/>
      <c r="C315" s="159"/>
      <c r="D315" s="159"/>
      <c r="E315" s="159"/>
      <c r="F315" s="159"/>
      <c r="G315" s="159"/>
      <c r="H315" s="159"/>
      <c r="I315" s="159"/>
      <c r="J315" s="159"/>
    </row>
  </sheetData>
  <mergeCells count="102">
    <mergeCell ref="B1:J1"/>
    <mergeCell ref="B2:J2"/>
    <mergeCell ref="B17:J17"/>
    <mergeCell ref="B27:E27"/>
    <mergeCell ref="B28:E28"/>
    <mergeCell ref="B63:E63"/>
    <mergeCell ref="B70:E70"/>
    <mergeCell ref="B81:E81"/>
    <mergeCell ref="B86:E86"/>
    <mergeCell ref="B87:E87"/>
    <mergeCell ref="B119:E119"/>
    <mergeCell ref="B120:E120"/>
    <mergeCell ref="B64:E64"/>
    <mergeCell ref="B65:E65"/>
    <mergeCell ref="B66:E66"/>
    <mergeCell ref="B67:E67"/>
    <mergeCell ref="B68:E68"/>
    <mergeCell ref="B69:E69"/>
    <mergeCell ref="B141:E141"/>
    <mergeCell ref="B142:E142"/>
    <mergeCell ref="B174:E174"/>
    <mergeCell ref="B175:E175"/>
    <mergeCell ref="B176:E176"/>
    <mergeCell ref="B177:E177"/>
    <mergeCell ref="B121:E121"/>
    <mergeCell ref="B122:E122"/>
    <mergeCell ref="B131:E131"/>
    <mergeCell ref="B132:E132"/>
    <mergeCell ref="B138:E138"/>
    <mergeCell ref="B140:E140"/>
    <mergeCell ref="B200:E200"/>
    <mergeCell ref="B201:E201"/>
    <mergeCell ref="B208:E208"/>
    <mergeCell ref="B209:E209"/>
    <mergeCell ref="B210:E210"/>
    <mergeCell ref="B211:E211"/>
    <mergeCell ref="B186:E186"/>
    <mergeCell ref="B187:E187"/>
    <mergeCell ref="B188:E188"/>
    <mergeCell ref="B189:E189"/>
    <mergeCell ref="B198:E198"/>
    <mergeCell ref="B199:E199"/>
    <mergeCell ref="B233:E233"/>
    <mergeCell ref="B234:E234"/>
    <mergeCell ref="B244:E244"/>
    <mergeCell ref="B245:E245"/>
    <mergeCell ref="B246:E246"/>
    <mergeCell ref="B247:E247"/>
    <mergeCell ref="B217:E217"/>
    <mergeCell ref="B218:E218"/>
    <mergeCell ref="B219:E219"/>
    <mergeCell ref="B220:E220"/>
    <mergeCell ref="B231:E231"/>
    <mergeCell ref="B232:E232"/>
    <mergeCell ref="B282:J282"/>
    <mergeCell ref="C283:E283"/>
    <mergeCell ref="F283:J283"/>
    <mergeCell ref="C284:E284"/>
    <mergeCell ref="F284:J284"/>
    <mergeCell ref="C285:E285"/>
    <mergeCell ref="F285:J285"/>
    <mergeCell ref="B262:J267"/>
    <mergeCell ref="B268:J269"/>
    <mergeCell ref="B270:J271"/>
    <mergeCell ref="B274:J274"/>
    <mergeCell ref="C275:J275"/>
    <mergeCell ref="B277:J280"/>
    <mergeCell ref="C286:E286"/>
    <mergeCell ref="F286:J286"/>
    <mergeCell ref="B288:J288"/>
    <mergeCell ref="B289:C299"/>
    <mergeCell ref="D289:E289"/>
    <mergeCell ref="I289:J289"/>
    <mergeCell ref="D290:E290"/>
    <mergeCell ref="I290:J295"/>
    <mergeCell ref="F296:H296"/>
    <mergeCell ref="D294:E294"/>
    <mergeCell ref="D299:E299"/>
    <mergeCell ref="B304:J315"/>
    <mergeCell ref="F289:H289"/>
    <mergeCell ref="F290:H290"/>
    <mergeCell ref="F291:H291"/>
    <mergeCell ref="F292:H292"/>
    <mergeCell ref="F293:H293"/>
    <mergeCell ref="F294:H294"/>
    <mergeCell ref="I296:J296"/>
    <mergeCell ref="D297:E297"/>
    <mergeCell ref="I297:J297"/>
    <mergeCell ref="D295:E295"/>
    <mergeCell ref="D296:E296"/>
    <mergeCell ref="F295:H295"/>
    <mergeCell ref="D291:E291"/>
    <mergeCell ref="D292:E292"/>
    <mergeCell ref="D293:E293"/>
    <mergeCell ref="F297:H297"/>
    <mergeCell ref="F298:H298"/>
    <mergeCell ref="F299:H299"/>
    <mergeCell ref="B300:C300"/>
    <mergeCell ref="D300:J300"/>
    <mergeCell ref="B301:J301"/>
    <mergeCell ref="D298:E298"/>
    <mergeCell ref="I298:J299"/>
  </mergeCells>
  <pageMargins left="0.39370078740157483" right="0.19685039370078741" top="0.59055118110236227" bottom="0.39370078740157483" header="0" footer="0"/>
  <pageSetup paperSize="119" scale="80" orientation="portrait"/>
  <headerFooter>
    <oddFooter>&amp;C&amp;P de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C67"/>
  <sheetViews>
    <sheetView topLeftCell="A18" zoomScale="120" zoomScaleNormal="120" workbookViewId="0">
      <selection activeCell="U25" sqref="U25:V28"/>
    </sheetView>
  </sheetViews>
  <sheetFormatPr baseColWidth="10" defaultRowHeight="12.75"/>
  <cols>
    <col min="1" max="1" width="2.42578125" style="2" customWidth="1"/>
    <col min="2" max="2" width="3.42578125" style="2" customWidth="1"/>
    <col min="3" max="3" width="9.140625" style="2" customWidth="1"/>
    <col min="4" max="4" width="35" style="2" customWidth="1"/>
    <col min="5" max="5" width="6.42578125" style="2" customWidth="1"/>
    <col min="6" max="6" width="6.85546875" style="2" customWidth="1"/>
    <col min="7" max="10" width="11.7109375" style="2" customWidth="1"/>
    <col min="11" max="11" width="2" style="2" customWidth="1"/>
    <col min="12" max="12" width="13.28515625" style="2" hidden="1" customWidth="1"/>
    <col min="13" max="13" width="45.85546875" style="2" hidden="1" customWidth="1"/>
    <col min="14" max="14" width="28" style="2" hidden="1" customWidth="1"/>
    <col min="15" max="15" width="8.28515625" style="2" hidden="1" customWidth="1"/>
    <col min="16" max="16" width="15.28515625" style="2" hidden="1" customWidth="1"/>
    <col min="17" max="17" width="8.28515625" style="2" hidden="1" customWidth="1"/>
    <col min="18" max="16384" width="11.42578125" style="2"/>
  </cols>
  <sheetData>
    <row r="1" spans="2:10" ht="18">
      <c r="B1" s="130" t="s">
        <v>378</v>
      </c>
      <c r="C1" s="130"/>
      <c r="D1" s="130"/>
      <c r="E1" s="130"/>
      <c r="F1" s="130"/>
      <c r="G1" s="130"/>
      <c r="H1" s="130"/>
      <c r="I1" s="130"/>
      <c r="J1" s="130"/>
    </row>
    <row r="2" spans="2:10">
      <c r="B2" s="160" t="s">
        <v>379</v>
      </c>
      <c r="C2" s="161"/>
      <c r="D2" s="161"/>
      <c r="E2" s="161"/>
      <c r="F2" s="161"/>
      <c r="G2" s="161"/>
      <c r="H2" s="161"/>
      <c r="I2" s="161"/>
      <c r="J2" s="161"/>
    </row>
    <row r="3" spans="2:10">
      <c r="B3" s="79"/>
      <c r="C3" s="80"/>
      <c r="D3" s="80"/>
      <c r="E3" s="80"/>
      <c r="F3" s="81"/>
      <c r="G3" s="81"/>
      <c r="H3" s="81"/>
      <c r="I3" s="81"/>
      <c r="J3" s="81"/>
    </row>
    <row r="4" spans="2:10">
      <c r="B4" s="88" t="s">
        <v>380</v>
      </c>
      <c r="C4" s="89"/>
      <c r="D4" s="89"/>
      <c r="E4" s="89"/>
      <c r="F4" s="89"/>
      <c r="G4" s="89"/>
      <c r="H4" s="89"/>
      <c r="I4" s="89"/>
      <c r="J4" s="89"/>
    </row>
    <row r="5" spans="2:10">
      <c r="B5" s="88" t="s">
        <v>381</v>
      </c>
      <c r="C5" s="86"/>
      <c r="D5" s="86"/>
      <c r="E5" s="86"/>
      <c r="F5" s="86"/>
      <c r="G5" s="86"/>
      <c r="H5" s="86"/>
      <c r="I5" s="86"/>
      <c r="J5" s="86"/>
    </row>
    <row r="6" spans="2:10">
      <c r="B6" s="88" t="s">
        <v>382</v>
      </c>
      <c r="C6" s="89"/>
      <c r="D6" s="89"/>
      <c r="E6" s="89"/>
      <c r="F6" s="89"/>
      <c r="G6" s="89"/>
      <c r="H6" s="89"/>
      <c r="I6" s="89"/>
      <c r="J6" s="89"/>
    </row>
    <row r="7" spans="2:10">
      <c r="B7" s="88" t="s">
        <v>383</v>
      </c>
      <c r="C7" s="89"/>
      <c r="D7" s="89"/>
      <c r="E7" s="89"/>
      <c r="F7" s="89"/>
      <c r="G7" s="89"/>
      <c r="H7" s="89"/>
      <c r="I7" s="89"/>
      <c r="J7" s="89"/>
    </row>
    <row r="8" spans="2:10">
      <c r="B8" s="88" t="s">
        <v>434</v>
      </c>
      <c r="C8" s="89"/>
      <c r="D8" s="89"/>
      <c r="E8" s="89"/>
      <c r="F8" s="89"/>
      <c r="G8" s="89"/>
      <c r="H8" s="89"/>
      <c r="I8" s="89"/>
      <c r="J8" s="89"/>
    </row>
    <row r="9" spans="2:10">
      <c r="B9" s="88" t="s">
        <v>389</v>
      </c>
      <c r="C9" s="89"/>
      <c r="D9" s="89"/>
      <c r="E9" s="89"/>
      <c r="F9" s="89"/>
      <c r="G9" s="89"/>
      <c r="H9" s="89"/>
      <c r="I9" s="89"/>
      <c r="J9" s="89"/>
    </row>
    <row r="10" spans="2:10">
      <c r="B10" s="88" t="s">
        <v>384</v>
      </c>
      <c r="C10" s="89"/>
      <c r="D10" s="89"/>
      <c r="E10" s="89"/>
      <c r="F10" s="89"/>
      <c r="G10" s="89"/>
      <c r="H10" s="89"/>
      <c r="I10" s="89"/>
      <c r="J10" s="89"/>
    </row>
    <row r="11" spans="2:10">
      <c r="B11" s="88" t="s">
        <v>385</v>
      </c>
      <c r="C11" s="89"/>
      <c r="D11" s="89"/>
      <c r="E11" s="89"/>
      <c r="F11" s="89"/>
      <c r="G11" s="89"/>
      <c r="H11" s="89"/>
      <c r="I11" s="89"/>
      <c r="J11" s="89"/>
    </row>
    <row r="12" spans="2:10">
      <c r="B12" s="88" t="s">
        <v>386</v>
      </c>
      <c r="C12" s="89"/>
      <c r="D12" s="89"/>
      <c r="E12" s="89"/>
      <c r="F12" s="89"/>
      <c r="G12" s="89"/>
      <c r="H12" s="89"/>
      <c r="I12" s="89"/>
      <c r="J12" s="89"/>
    </row>
    <row r="13" spans="2:10">
      <c r="B13" s="88" t="s">
        <v>387</v>
      </c>
      <c r="C13" s="89"/>
      <c r="D13" s="89"/>
      <c r="E13" s="89"/>
      <c r="F13" s="89"/>
      <c r="G13" s="89"/>
      <c r="H13" s="89"/>
      <c r="I13" s="89"/>
      <c r="J13" s="89"/>
    </row>
    <row r="14" spans="2:10">
      <c r="B14" s="82"/>
      <c r="C14" s="83"/>
      <c r="D14" s="83"/>
      <c r="E14" s="83"/>
      <c r="F14" s="84"/>
      <c r="G14" s="84"/>
      <c r="H14" s="84"/>
      <c r="I14" s="84"/>
      <c r="J14" s="84"/>
    </row>
    <row r="17" spans="2:29" ht="18">
      <c r="B17" s="131" t="s">
        <v>480</v>
      </c>
      <c r="C17" s="131"/>
      <c r="D17" s="131"/>
      <c r="E17" s="131"/>
      <c r="F17" s="131"/>
      <c r="G17" s="131"/>
      <c r="H17" s="131"/>
      <c r="I17" s="131"/>
      <c r="J17" s="131"/>
    </row>
    <row r="20" spans="2:29">
      <c r="B20" s="35" t="s">
        <v>0</v>
      </c>
      <c r="C20" s="36"/>
      <c r="D20" s="36"/>
      <c r="E20" s="36"/>
      <c r="F20" s="24"/>
      <c r="G20" s="24"/>
      <c r="H20" s="24"/>
      <c r="I20" s="24"/>
      <c r="J20" s="25"/>
    </row>
    <row r="21" spans="2:29" ht="13.5" customHeight="1">
      <c r="B21" s="38" t="s">
        <v>3</v>
      </c>
      <c r="C21" s="39"/>
      <c r="D21" s="39"/>
      <c r="E21" s="39"/>
      <c r="F21" s="127" t="s">
        <v>4</v>
      </c>
      <c r="G21" s="101"/>
      <c r="H21" s="101"/>
      <c r="I21" s="101"/>
      <c r="J21" s="102"/>
      <c r="L21" s="1" t="s">
        <v>401</v>
      </c>
      <c r="M21" s="1" t="s">
        <v>468</v>
      </c>
      <c r="N21" s="1" t="s">
        <v>469</v>
      </c>
      <c r="P21" s="108" t="s">
        <v>470</v>
      </c>
    </row>
    <row r="22" spans="2:29" ht="13.5" customHeight="1">
      <c r="B22" s="3" t="s">
        <v>5</v>
      </c>
      <c r="C22" s="39"/>
      <c r="D22" s="39"/>
      <c r="E22" s="39"/>
      <c r="F22" s="43" t="s">
        <v>6</v>
      </c>
      <c r="G22" s="44"/>
      <c r="H22" s="44"/>
      <c r="I22" s="44"/>
      <c r="J22" s="45"/>
      <c r="L22" s="124" t="s">
        <v>444</v>
      </c>
      <c r="M22" s="125" t="s">
        <v>281</v>
      </c>
      <c r="N22" s="125" t="s">
        <v>445</v>
      </c>
      <c r="O22" s="124"/>
      <c r="P22" s="113"/>
      <c r="Q22" s="113">
        <v>3</v>
      </c>
    </row>
    <row r="23" spans="2:29" ht="23.25" customHeight="1">
      <c r="B23" s="51" t="s">
        <v>7</v>
      </c>
      <c r="C23" s="51" t="s">
        <v>8</v>
      </c>
      <c r="D23" s="51" t="s">
        <v>9</v>
      </c>
      <c r="E23" s="51" t="s">
        <v>10</v>
      </c>
      <c r="F23" s="11" t="s">
        <v>429</v>
      </c>
      <c r="G23" s="11" t="s">
        <v>430</v>
      </c>
      <c r="H23" s="11" t="s">
        <v>431</v>
      </c>
      <c r="I23" s="11" t="s">
        <v>432</v>
      </c>
      <c r="J23" s="11" t="s">
        <v>433</v>
      </c>
      <c r="L23" s="124" t="s">
        <v>444</v>
      </c>
      <c r="M23" s="125"/>
      <c r="N23" s="126"/>
      <c r="O23" s="124"/>
      <c r="P23" s="113"/>
      <c r="Q23" s="113">
        <v>3</v>
      </c>
    </row>
    <row r="24" spans="2:29" ht="53.25" customHeight="1">
      <c r="B24" s="144">
        <v>1</v>
      </c>
      <c r="C24" s="144">
        <v>49222</v>
      </c>
      <c r="D24" s="157" t="s">
        <v>481</v>
      </c>
      <c r="E24" s="132" t="s">
        <v>401</v>
      </c>
      <c r="F24" s="132">
        <v>1</v>
      </c>
      <c r="G24" s="132"/>
      <c r="H24" s="132"/>
      <c r="I24" s="132"/>
      <c r="J24" s="132"/>
      <c r="L24" s="55" t="s">
        <v>447</v>
      </c>
      <c r="M24" s="114" t="s">
        <v>281</v>
      </c>
      <c r="N24" s="114" t="s">
        <v>448</v>
      </c>
      <c r="O24" s="55"/>
      <c r="Q24" s="2">
        <v>3</v>
      </c>
      <c r="U24" s="162">
        <v>20000000</v>
      </c>
      <c r="V24" s="163"/>
    </row>
    <row r="25" spans="2:29" ht="41.25" customHeight="1">
      <c r="B25" s="145"/>
      <c r="C25" s="145"/>
      <c r="D25" s="157"/>
      <c r="E25" s="133"/>
      <c r="F25" s="133"/>
      <c r="G25" s="133"/>
      <c r="H25" s="133"/>
      <c r="I25" s="133"/>
      <c r="J25" s="133"/>
      <c r="L25" s="55" t="s">
        <v>450</v>
      </c>
      <c r="M25" s="114" t="s">
        <v>449</v>
      </c>
      <c r="N25" s="19"/>
      <c r="O25" s="55"/>
      <c r="Q25" s="2">
        <v>3</v>
      </c>
      <c r="U25" s="211" t="s">
        <v>483</v>
      </c>
      <c r="V25" s="211"/>
      <c r="W25" s="128"/>
      <c r="X25" s="128"/>
      <c r="Y25" s="128"/>
      <c r="Z25" s="128"/>
      <c r="AA25" s="128"/>
      <c r="AB25" s="128"/>
      <c r="AC25" s="128"/>
    </row>
    <row r="26" spans="2:29" ht="104.25" customHeight="1">
      <c r="B26" s="145"/>
      <c r="C26" s="145"/>
      <c r="D26" s="157"/>
      <c r="E26" s="133"/>
      <c r="F26" s="133"/>
      <c r="G26" s="133"/>
      <c r="H26" s="133"/>
      <c r="I26" s="133"/>
      <c r="J26" s="133"/>
      <c r="L26" s="55" t="s">
        <v>455</v>
      </c>
      <c r="M26" s="114" t="s">
        <v>454</v>
      </c>
      <c r="N26" s="19"/>
      <c r="O26" s="55"/>
      <c r="Q26" s="2">
        <v>3</v>
      </c>
      <c r="U26" s="164"/>
      <c r="V26" s="164"/>
      <c r="W26" s="128"/>
      <c r="X26" s="128"/>
      <c r="Y26" s="128"/>
      <c r="Z26" s="128"/>
      <c r="AA26" s="128"/>
      <c r="AB26" s="128"/>
      <c r="AC26" s="128"/>
    </row>
    <row r="27" spans="2:29" ht="57.75" customHeight="1">
      <c r="B27" s="145"/>
      <c r="C27" s="145"/>
      <c r="D27" s="157"/>
      <c r="E27" s="133"/>
      <c r="F27" s="133"/>
      <c r="G27" s="133"/>
      <c r="H27" s="133"/>
      <c r="I27" s="133"/>
      <c r="J27" s="133"/>
      <c r="L27" s="55" t="s">
        <v>457</v>
      </c>
      <c r="M27" s="114" t="s">
        <v>471</v>
      </c>
      <c r="N27" s="114" t="s">
        <v>456</v>
      </c>
      <c r="O27" s="55"/>
      <c r="Q27" s="2">
        <v>3</v>
      </c>
      <c r="U27" s="164"/>
      <c r="V27" s="164"/>
      <c r="W27" s="128"/>
      <c r="X27" s="128"/>
      <c r="Y27" s="128"/>
      <c r="Z27" s="128"/>
      <c r="AA27" s="128"/>
      <c r="AB27" s="128"/>
      <c r="AC27" s="128"/>
    </row>
    <row r="28" spans="2:29" ht="147" customHeight="1">
      <c r="B28" s="146"/>
      <c r="C28" s="146"/>
      <c r="D28" s="158"/>
      <c r="E28" s="134"/>
      <c r="F28" s="134"/>
      <c r="G28" s="134"/>
      <c r="H28" s="134"/>
      <c r="I28" s="134"/>
      <c r="J28" s="134"/>
      <c r="L28" s="55" t="s">
        <v>458</v>
      </c>
      <c r="M28" s="114" t="s">
        <v>281</v>
      </c>
      <c r="N28" s="19"/>
      <c r="O28" s="55"/>
      <c r="Q28" s="2">
        <v>3</v>
      </c>
      <c r="U28" s="164"/>
      <c r="V28" s="164"/>
      <c r="W28" s="128"/>
      <c r="X28" s="128"/>
    </row>
    <row r="30" spans="2:29" ht="57.75" customHeight="1">
      <c r="B30" s="129" t="s">
        <v>474</v>
      </c>
      <c r="C30" s="129"/>
      <c r="D30" s="129"/>
      <c r="E30" s="129"/>
      <c r="F30" s="129"/>
      <c r="G30" s="129"/>
      <c r="H30" s="129"/>
      <c r="I30" s="129"/>
      <c r="J30" s="129"/>
    </row>
    <row r="31" spans="2:29" ht="44.25" customHeight="1">
      <c r="B31" s="129" t="s">
        <v>475</v>
      </c>
      <c r="C31" s="129"/>
      <c r="D31" s="129"/>
      <c r="E31" s="129"/>
      <c r="F31" s="129"/>
      <c r="G31" s="129"/>
      <c r="H31" s="129"/>
      <c r="I31" s="129"/>
      <c r="J31" s="129"/>
    </row>
    <row r="32" spans="2:29" ht="42" customHeight="1">
      <c r="B32" s="129" t="s">
        <v>476</v>
      </c>
      <c r="C32" s="129"/>
      <c r="D32" s="129"/>
      <c r="E32" s="129"/>
      <c r="F32" s="129"/>
      <c r="G32" s="129"/>
      <c r="H32" s="129"/>
      <c r="I32" s="129"/>
      <c r="J32" s="129"/>
    </row>
    <row r="33" spans="2:10" ht="42" customHeight="1">
      <c r="B33" s="129" t="s">
        <v>477</v>
      </c>
      <c r="C33" s="129"/>
      <c r="D33" s="129"/>
      <c r="E33" s="129"/>
      <c r="F33" s="129"/>
      <c r="G33" s="129"/>
      <c r="H33" s="129"/>
      <c r="I33" s="129"/>
      <c r="J33" s="129"/>
    </row>
    <row r="34" spans="2:10" ht="14.25">
      <c r="B34" s="91"/>
      <c r="C34" s="92"/>
      <c r="D34" s="91"/>
      <c r="E34" s="91"/>
      <c r="F34" s="93"/>
      <c r="G34" s="93"/>
      <c r="H34" s="93"/>
      <c r="I34" s="93"/>
      <c r="J34" s="93"/>
    </row>
    <row r="35" spans="2:10" ht="15" customHeight="1">
      <c r="B35" s="137" t="s">
        <v>392</v>
      </c>
      <c r="C35" s="137"/>
      <c r="D35" s="137"/>
      <c r="E35" s="137"/>
      <c r="F35" s="137"/>
      <c r="G35" s="137"/>
      <c r="H35" s="137"/>
      <c r="I35" s="137"/>
      <c r="J35" s="137"/>
    </row>
    <row r="36" spans="2:10" ht="15" customHeight="1">
      <c r="B36" s="95">
        <v>1</v>
      </c>
      <c r="C36" s="138" t="s">
        <v>393</v>
      </c>
      <c r="D36" s="138"/>
      <c r="E36" s="138"/>
      <c r="F36" s="138"/>
      <c r="G36" s="138"/>
      <c r="H36" s="138"/>
      <c r="I36" s="138"/>
      <c r="J36" s="138"/>
    </row>
    <row r="37" spans="2:10" ht="14.25">
      <c r="B37" s="91"/>
      <c r="C37" s="92"/>
      <c r="D37" s="91"/>
      <c r="E37" s="91"/>
      <c r="F37" s="93"/>
      <c r="G37" s="93"/>
      <c r="H37" s="93"/>
      <c r="I37" s="93"/>
      <c r="J37" s="93"/>
    </row>
    <row r="38" spans="2:10" ht="12.75" customHeight="1">
      <c r="B38" s="139" t="s">
        <v>394</v>
      </c>
      <c r="C38" s="139"/>
      <c r="D38" s="139"/>
      <c r="E38" s="139"/>
      <c r="F38" s="139"/>
      <c r="G38" s="139"/>
      <c r="H38" s="139"/>
      <c r="I38" s="139"/>
      <c r="J38" s="139"/>
    </row>
    <row r="39" spans="2:10" ht="12.75" customHeight="1">
      <c r="B39" s="139"/>
      <c r="C39" s="139"/>
      <c r="D39" s="139"/>
      <c r="E39" s="139"/>
      <c r="F39" s="139"/>
      <c r="G39" s="139"/>
      <c r="H39" s="139"/>
      <c r="I39" s="139"/>
      <c r="J39" s="139"/>
    </row>
    <row r="40" spans="2:10" ht="32.25" customHeight="1">
      <c r="B40" s="139"/>
      <c r="C40" s="139"/>
      <c r="D40" s="139"/>
      <c r="E40" s="139"/>
      <c r="F40" s="139"/>
      <c r="G40" s="139"/>
      <c r="H40" s="139"/>
      <c r="I40" s="139"/>
      <c r="J40" s="139"/>
    </row>
    <row r="41" spans="2:10" ht="27.75" customHeight="1">
      <c r="B41" s="139"/>
      <c r="C41" s="139"/>
      <c r="D41" s="139"/>
      <c r="E41" s="139"/>
      <c r="F41" s="139"/>
      <c r="G41" s="139"/>
      <c r="H41" s="139"/>
      <c r="I41" s="139"/>
      <c r="J41" s="139"/>
    </row>
    <row r="42" spans="2:10" ht="14.25">
      <c r="B42" s="91"/>
      <c r="C42" s="92"/>
      <c r="D42" s="91"/>
      <c r="E42" s="91"/>
      <c r="F42" s="93"/>
      <c r="G42" s="93"/>
      <c r="H42" s="93"/>
      <c r="I42" s="93"/>
      <c r="J42" s="93"/>
    </row>
    <row r="43" spans="2:10" ht="14.25" customHeight="1">
      <c r="B43" s="140" t="s">
        <v>395</v>
      </c>
      <c r="C43" s="140"/>
      <c r="D43" s="140"/>
      <c r="E43" s="140"/>
      <c r="F43" s="140"/>
      <c r="G43" s="140"/>
      <c r="H43" s="140"/>
      <c r="I43" s="140"/>
      <c r="J43" s="140"/>
    </row>
    <row r="44" spans="2:10" ht="28.5">
      <c r="B44" s="94" t="s">
        <v>396</v>
      </c>
      <c r="C44" s="140"/>
      <c r="D44" s="140"/>
      <c r="E44" s="140"/>
      <c r="F44" s="136"/>
      <c r="G44" s="136"/>
      <c r="H44" s="136"/>
      <c r="I44" s="136"/>
      <c r="J44" s="136"/>
    </row>
    <row r="45" spans="2:10" ht="14.25">
      <c r="B45" s="94">
        <v>1</v>
      </c>
      <c r="C45" s="135"/>
      <c r="D45" s="135"/>
      <c r="E45" s="135"/>
      <c r="F45" s="136"/>
      <c r="G45" s="136"/>
      <c r="H45" s="136"/>
      <c r="I45" s="136"/>
      <c r="J45" s="136"/>
    </row>
    <row r="46" spans="2:10" ht="14.25">
      <c r="B46" s="94">
        <v>2</v>
      </c>
      <c r="C46" s="135"/>
      <c r="D46" s="135"/>
      <c r="E46" s="135"/>
      <c r="F46" s="136"/>
      <c r="G46" s="136"/>
      <c r="H46" s="136"/>
      <c r="I46" s="136"/>
      <c r="J46" s="136"/>
    </row>
    <row r="47" spans="2:10" ht="14.25">
      <c r="B47" s="94">
        <v>3</v>
      </c>
      <c r="C47" s="135"/>
      <c r="D47" s="135"/>
      <c r="E47" s="135"/>
      <c r="F47" s="136"/>
      <c r="G47" s="136"/>
      <c r="H47" s="136"/>
      <c r="I47" s="136"/>
      <c r="J47" s="136"/>
    </row>
    <row r="48" spans="2:10" ht="14.25">
      <c r="B48" s="91"/>
      <c r="C48" s="92"/>
      <c r="D48" s="91"/>
      <c r="E48" s="91"/>
      <c r="F48" s="93"/>
      <c r="G48" s="93"/>
      <c r="H48" s="93"/>
      <c r="I48" s="93"/>
      <c r="J48" s="93"/>
    </row>
    <row r="49" spans="2:10" ht="14.25" customHeight="1">
      <c r="B49" s="147" t="s">
        <v>397</v>
      </c>
      <c r="C49" s="148"/>
      <c r="D49" s="148"/>
      <c r="E49" s="148"/>
      <c r="F49" s="148"/>
      <c r="G49" s="148"/>
      <c r="H49" s="148"/>
      <c r="I49" s="148"/>
      <c r="J49" s="148"/>
    </row>
    <row r="50" spans="2:10" ht="57.75" customHeight="1">
      <c r="B50" s="141" t="s">
        <v>424</v>
      </c>
      <c r="C50" s="141"/>
      <c r="D50" s="149" t="s">
        <v>401</v>
      </c>
      <c r="E50" s="149"/>
      <c r="F50" s="150" t="s">
        <v>423</v>
      </c>
      <c r="G50" s="151"/>
      <c r="H50" s="152"/>
      <c r="I50" s="150" t="s">
        <v>402</v>
      </c>
      <c r="J50" s="152"/>
    </row>
    <row r="51" spans="2:10" ht="98.25" customHeight="1">
      <c r="B51" s="141"/>
      <c r="C51" s="141"/>
      <c r="D51" s="153" t="s">
        <v>478</v>
      </c>
      <c r="E51" s="153"/>
      <c r="F51" s="154" t="s">
        <v>479</v>
      </c>
      <c r="G51" s="155"/>
      <c r="H51" s="156"/>
      <c r="I51" s="154" t="s">
        <v>420</v>
      </c>
      <c r="J51" s="156"/>
    </row>
    <row r="52" spans="2:10" ht="30.75" customHeight="1">
      <c r="B52" s="141" t="s">
        <v>398</v>
      </c>
      <c r="C52" s="141"/>
      <c r="D52" s="142" t="s">
        <v>442</v>
      </c>
      <c r="E52" s="142"/>
      <c r="F52" s="142"/>
      <c r="G52" s="142"/>
      <c r="H52" s="142"/>
      <c r="I52" s="142"/>
      <c r="J52" s="142"/>
    </row>
    <row r="53" spans="2:10" ht="81" customHeight="1">
      <c r="B53" s="143" t="s">
        <v>400</v>
      </c>
      <c r="C53" s="143"/>
      <c r="D53" s="143"/>
      <c r="E53" s="143"/>
      <c r="F53" s="143"/>
      <c r="G53" s="143"/>
      <c r="H53" s="143"/>
      <c r="I53" s="143"/>
      <c r="J53" s="143"/>
    </row>
    <row r="54" spans="2:10" ht="14.25">
      <c r="B54" s="91"/>
      <c r="C54" s="92"/>
      <c r="D54" s="91"/>
      <c r="E54" s="91"/>
      <c r="F54" s="93"/>
      <c r="G54" s="93"/>
      <c r="H54" s="93"/>
      <c r="I54" s="93"/>
      <c r="J54" s="93"/>
    </row>
    <row r="55" spans="2:10" ht="14.25">
      <c r="B55" s="91"/>
      <c r="C55" s="92"/>
      <c r="D55" s="91"/>
      <c r="E55" s="91"/>
      <c r="F55" s="93"/>
      <c r="G55" s="93"/>
      <c r="H55" s="93"/>
      <c r="I55" s="93"/>
      <c r="J55" s="93"/>
    </row>
    <row r="56" spans="2:10" ht="30" customHeight="1">
      <c r="B56" s="159" t="s">
        <v>441</v>
      </c>
      <c r="C56" s="159"/>
      <c r="D56" s="159"/>
      <c r="E56" s="159"/>
      <c r="F56" s="159"/>
      <c r="G56" s="159"/>
      <c r="H56" s="159"/>
      <c r="I56" s="159"/>
      <c r="J56" s="159"/>
    </row>
    <row r="57" spans="2:10" ht="12.75" customHeight="1">
      <c r="B57" s="159"/>
      <c r="C57" s="159"/>
      <c r="D57" s="159"/>
      <c r="E57" s="159"/>
      <c r="F57" s="159"/>
      <c r="G57" s="159"/>
      <c r="H57" s="159"/>
      <c r="I57" s="159"/>
      <c r="J57" s="159"/>
    </row>
    <row r="58" spans="2:10" ht="45.75" customHeight="1">
      <c r="B58" s="159"/>
      <c r="C58" s="159"/>
      <c r="D58" s="159"/>
      <c r="E58" s="159"/>
      <c r="F58" s="159"/>
      <c r="G58" s="159"/>
      <c r="H58" s="159"/>
      <c r="I58" s="159"/>
      <c r="J58" s="159"/>
    </row>
    <row r="59" spans="2:10" ht="12.75" customHeight="1">
      <c r="B59" s="159"/>
      <c r="C59" s="159"/>
      <c r="D59" s="159"/>
      <c r="E59" s="159"/>
      <c r="F59" s="159"/>
      <c r="G59" s="159"/>
      <c r="H59" s="159"/>
      <c r="I59" s="159"/>
      <c r="J59" s="159"/>
    </row>
    <row r="60" spans="2:10" ht="12.75" customHeight="1">
      <c r="B60" s="159"/>
      <c r="C60" s="159"/>
      <c r="D60" s="159"/>
      <c r="E60" s="159"/>
      <c r="F60" s="159"/>
      <c r="G60" s="159"/>
      <c r="H60" s="159"/>
      <c r="I60" s="159"/>
      <c r="J60" s="159"/>
    </row>
    <row r="61" spans="2:10" ht="12.75" customHeight="1">
      <c r="B61" s="159"/>
      <c r="C61" s="159"/>
      <c r="D61" s="159"/>
      <c r="E61" s="159"/>
      <c r="F61" s="159"/>
      <c r="G61" s="159"/>
      <c r="H61" s="159"/>
      <c r="I61" s="159"/>
      <c r="J61" s="159"/>
    </row>
    <row r="62" spans="2:10" ht="12.75" customHeight="1">
      <c r="B62" s="159"/>
      <c r="C62" s="159"/>
      <c r="D62" s="159"/>
      <c r="E62" s="159"/>
      <c r="F62" s="159"/>
      <c r="G62" s="159"/>
      <c r="H62" s="159"/>
      <c r="I62" s="159"/>
      <c r="J62" s="159"/>
    </row>
    <row r="63" spans="2:10" ht="9" customHeight="1">
      <c r="B63" s="159"/>
      <c r="C63" s="159"/>
      <c r="D63" s="159"/>
      <c r="E63" s="159"/>
      <c r="F63" s="159"/>
      <c r="G63" s="159"/>
      <c r="H63" s="159"/>
      <c r="I63" s="159"/>
      <c r="J63" s="159"/>
    </row>
    <row r="64" spans="2:10" ht="6" customHeight="1">
      <c r="B64" s="159"/>
      <c r="C64" s="159"/>
      <c r="D64" s="159"/>
      <c r="E64" s="159"/>
      <c r="F64" s="159"/>
      <c r="G64" s="159"/>
      <c r="H64" s="159"/>
      <c r="I64" s="159"/>
      <c r="J64" s="159"/>
    </row>
    <row r="65" spans="2:10" ht="8.25" customHeight="1">
      <c r="B65" s="159"/>
      <c r="C65" s="159"/>
      <c r="D65" s="159"/>
      <c r="E65" s="159"/>
      <c r="F65" s="159"/>
      <c r="G65" s="159"/>
      <c r="H65" s="159"/>
      <c r="I65" s="159"/>
      <c r="J65" s="159"/>
    </row>
    <row r="66" spans="2:10" ht="6" customHeight="1">
      <c r="B66" s="159"/>
      <c r="C66" s="159"/>
      <c r="D66" s="159"/>
      <c r="E66" s="159"/>
      <c r="F66" s="159"/>
      <c r="G66" s="159"/>
      <c r="H66" s="159"/>
      <c r="I66" s="159"/>
      <c r="J66" s="159"/>
    </row>
    <row r="67" spans="2:10" ht="79.5" customHeight="1">
      <c r="B67" s="159"/>
      <c r="C67" s="159"/>
      <c r="D67" s="159"/>
      <c r="E67" s="159"/>
      <c r="F67" s="159"/>
      <c r="G67" s="159"/>
      <c r="H67" s="159"/>
      <c r="I67" s="159"/>
      <c r="J67" s="159"/>
    </row>
  </sheetData>
  <mergeCells count="42">
    <mergeCell ref="B53:J53"/>
    <mergeCell ref="B56:J67"/>
    <mergeCell ref="I50:J50"/>
    <mergeCell ref="D51:E51"/>
    <mergeCell ref="D50:E50"/>
    <mergeCell ref="F50:H50"/>
    <mergeCell ref="F51:H51"/>
    <mergeCell ref="I51:J51"/>
    <mergeCell ref="B49:J49"/>
    <mergeCell ref="B50:C51"/>
    <mergeCell ref="U24:V24"/>
    <mergeCell ref="U25:V28"/>
    <mergeCell ref="B52:C52"/>
    <mergeCell ref="D52:J52"/>
    <mergeCell ref="C45:E45"/>
    <mergeCell ref="F45:J45"/>
    <mergeCell ref="C46:E46"/>
    <mergeCell ref="F46:J46"/>
    <mergeCell ref="J24:J28"/>
    <mergeCell ref="B24:B28"/>
    <mergeCell ref="E24:E28"/>
    <mergeCell ref="F24:F28"/>
    <mergeCell ref="C24:C28"/>
    <mergeCell ref="G24:G28"/>
    <mergeCell ref="C47:E47"/>
    <mergeCell ref="F47:J47"/>
    <mergeCell ref="B32:J32"/>
    <mergeCell ref="B33:J33"/>
    <mergeCell ref="B35:J35"/>
    <mergeCell ref="C36:J36"/>
    <mergeCell ref="B38:J41"/>
    <mergeCell ref="B43:J43"/>
    <mergeCell ref="H24:H28"/>
    <mergeCell ref="I24:I28"/>
    <mergeCell ref="C44:E44"/>
    <mergeCell ref="F44:J44"/>
    <mergeCell ref="B1:J1"/>
    <mergeCell ref="B2:J2"/>
    <mergeCell ref="B17:J17"/>
    <mergeCell ref="D24:D28"/>
    <mergeCell ref="B30:J30"/>
    <mergeCell ref="B31:J31"/>
  </mergeCells>
  <pageMargins left="0.39370078740157483" right="0.19685039370078741" top="0.59055118110236227" bottom="0.39370078740157483" header="0" footer="0"/>
  <pageSetup paperSize="162" scale="85" orientation="portrait"/>
  <headerFooter>
    <oddFooter>&amp;CPágina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13</vt:i4>
      </vt:variant>
    </vt:vector>
  </HeadingPairs>
  <TitlesOfParts>
    <vt:vector size="26" baseType="lpstr">
      <vt:lpstr>1. STRUCTURE </vt:lpstr>
      <vt:lpstr>2.GLOGISTICS SAS</vt:lpstr>
      <vt:lpstr>3. MULTISUMINISTROS MYD SAS </vt:lpstr>
      <vt:lpstr>4. Enelect`s LTDA.</vt:lpstr>
      <vt:lpstr>5. ANALISIS DE COTIZACIONES</vt:lpstr>
      <vt:lpstr>6. PRECIOS DE REFERENCIA </vt:lpstr>
      <vt:lpstr>7. CUBRIMIENTO DE NECESIDAD </vt:lpstr>
      <vt:lpstr>FORMATO BIENES  Cotizar +ca (2)</vt:lpstr>
      <vt:lpstr>FORMATO BIENES  Cotizar +cant</vt:lpstr>
      <vt:lpstr>FORMATO SERV MANT Cotizar +</vt:lpstr>
      <vt:lpstr>FORMATO BIENES  Cotizar </vt:lpstr>
      <vt:lpstr>FORMATO SERVICIO MANT Cotizar</vt:lpstr>
      <vt:lpstr>FORMATO SERVICIO adecuaciòn</vt:lpstr>
      <vt:lpstr>'1. STRUCTURE '!Área_de_impresión</vt:lpstr>
      <vt:lpstr>'2.GLOGISTICS SAS'!Área_de_impresión</vt:lpstr>
      <vt:lpstr>'3. MULTISUMINISTROS MYD SAS '!Área_de_impresión</vt:lpstr>
      <vt:lpstr>'4. Enelect`s LTDA.'!Área_de_impresión</vt:lpstr>
      <vt:lpstr>'5. ANALISIS DE COTIZACIONES'!Área_de_impresión</vt:lpstr>
      <vt:lpstr>'6. PRECIOS DE REFERENCIA '!Área_de_impresión</vt:lpstr>
      <vt:lpstr>'7. CUBRIMIENTO DE NECESIDAD '!Área_de_impresión</vt:lpstr>
      <vt:lpstr>'FORMATO BIENES  Cotizar '!Área_de_impresión</vt:lpstr>
      <vt:lpstr>'FORMATO BIENES  Cotizar +ca (2)'!Área_de_impresión</vt:lpstr>
      <vt:lpstr>'FORMATO BIENES  Cotizar +cant'!Área_de_impresión</vt:lpstr>
      <vt:lpstr>'FORMATO SERV MANT Cotizar +'!Área_de_impresión</vt:lpstr>
      <vt:lpstr>'FORMATO SERVICIO adecuaciòn'!Área_de_impresión</vt:lpstr>
      <vt:lpstr>'FORMATO SERVICIO MANT Cotizar'!Área_de_impresión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AA10. Maria Alexandra Villamarin Florez</dc:creator>
  <cp:lastModifiedBy>Adriana Mileydi Acevedo Buitrago</cp:lastModifiedBy>
  <cp:lastPrinted>2025-10-15T14:20:58Z</cp:lastPrinted>
  <dcterms:created xsi:type="dcterms:W3CDTF">2024-04-05T16:17:05Z</dcterms:created>
  <dcterms:modified xsi:type="dcterms:W3CDTF">2025-10-16T02:15:11Z</dcterms:modified>
</cp:coreProperties>
</file>