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8"/>
  <workbookPr/>
  <mc:AlternateContent xmlns:mc="http://schemas.openxmlformats.org/markup-compatibility/2006">
    <mc:Choice Requires="x15">
      <x15ac:absPath xmlns:x15ac="http://schemas.microsoft.com/office/spreadsheetml/2010/11/ac" url="/Users/yormenmolinahernandez/Desktop/Cotizaciones Señalética /"/>
    </mc:Choice>
  </mc:AlternateContent>
  <xr:revisionPtr revIDLastSave="0" documentId="13_ncr:1_{41D83DC2-F39F-2A42-A3AC-4020B86B9F36}" xr6:coauthVersionLast="47" xr6:coauthVersionMax="47" xr10:uidLastSave="{00000000-0000-0000-0000-000000000000}"/>
  <bookViews>
    <workbookView xWindow="6560" yWindow="500" windowWidth="38240" windowHeight="22100" xr2:uid="{D1DB666C-70B3-4AA1-AA10-7180DDFD59FF}"/>
  </bookViews>
  <sheets>
    <sheet name="Señalet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1" l="1"/>
  <c r="G6" i="1"/>
  <c r="G8" i="1"/>
  <c r="F6" i="1"/>
  <c r="F7" i="1"/>
  <c r="G7" i="1" s="1"/>
  <c r="F8" i="1"/>
  <c r="F11" i="1"/>
  <c r="G11" i="1" s="1"/>
  <c r="H33" i="1"/>
  <c r="H25" i="1" l="1"/>
  <c r="H20" i="1"/>
  <c r="H14" i="1"/>
  <c r="H9" i="1"/>
  <c r="F28" i="1" l="1"/>
  <c r="F29" i="1"/>
  <c r="F30" i="1"/>
  <c r="F31" i="1"/>
  <c r="F32" i="1"/>
  <c r="F27" i="1"/>
  <c r="F23" i="1"/>
  <c r="F24" i="1"/>
  <c r="F22" i="1"/>
  <c r="F17" i="1"/>
  <c r="F18" i="1"/>
  <c r="F19" i="1"/>
  <c r="F16" i="1"/>
  <c r="F12" i="1"/>
  <c r="G12" i="1" s="1"/>
  <c r="F13" i="1"/>
  <c r="G13" i="1" s="1"/>
  <c r="D33" i="1"/>
  <c r="D25" i="1"/>
  <c r="D20" i="1"/>
  <c r="D9" i="1"/>
  <c r="G16" i="1" l="1"/>
  <c r="G31" i="1"/>
  <c r="G18" i="1"/>
  <c r="G29" i="1"/>
  <c r="G27" i="1"/>
  <c r="G32" i="1"/>
  <c r="G19" i="1"/>
  <c r="G30" i="1"/>
  <c r="G17" i="1"/>
  <c r="G22" i="1"/>
  <c r="G28" i="1"/>
  <c r="G24" i="1"/>
  <c r="G23" i="1"/>
  <c r="G33" i="1" l="1"/>
  <c r="G25" i="1"/>
  <c r="G20" i="1"/>
  <c r="G14" i="1"/>
  <c r="G9" i="1"/>
  <c r="F36" i="1" l="1"/>
  <c r="F35" i="1" l="1"/>
  <c r="F34" i="1" s="1"/>
</calcChain>
</file>

<file path=xl/sharedStrings.xml><?xml version="1.0" encoding="utf-8"?>
<sst xmlns="http://schemas.openxmlformats.org/spreadsheetml/2006/main" count="64" uniqueCount="57">
  <si>
    <t>Silla de ruedas</t>
  </si>
  <si>
    <t>Extintor Co2</t>
  </si>
  <si>
    <t>No.</t>
  </si>
  <si>
    <t>PC (puesto de comando)</t>
  </si>
  <si>
    <t>E (área de espera)</t>
  </si>
  <si>
    <t>Riesgo Químico</t>
  </si>
  <si>
    <t>DESCRIPCIÓN</t>
  </si>
  <si>
    <t xml:space="preserve">CANTIDAD </t>
  </si>
  <si>
    <t>ESPECIFICACIONES</t>
  </si>
  <si>
    <t>Ahorro de energía</t>
  </si>
  <si>
    <t>Ahorro de agua</t>
  </si>
  <si>
    <t>Suspenda su computador si no lo está utilizando. Apáguelo al finalizar la jornada laboral.</t>
  </si>
  <si>
    <t>ACV (área de concentración de víctimas)</t>
  </si>
  <si>
    <t>SEÑALÉTICA PREVENTIVA E INFORMATIVA SISTEMA DE GESTIÓN DE SEGURIDAD Y SALUD EN TRABAJO</t>
  </si>
  <si>
    <t>SEÑALÉTICA INFORMATIVA AMBIENTAL</t>
  </si>
  <si>
    <t>Conecte únicamente equipos de cómputo en tomacorrientes naranja</t>
  </si>
  <si>
    <t>No utilice extensiones ni multitomas no autorizadas</t>
  </si>
  <si>
    <t>Evite líquidos y/o alimentos cerca de los equipos electrónicos</t>
  </si>
  <si>
    <t>Judit</t>
  </si>
  <si>
    <t>PENDÓN TIPO ARAÑA</t>
  </si>
  <si>
    <t xml:space="preserve">Palacio de Justicia </t>
  </si>
  <si>
    <t xml:space="preserve">Cuartos Técnicos </t>
  </si>
  <si>
    <t xml:space="preserve">Identificación Pisos </t>
  </si>
  <si>
    <t>Salas de Audiencias</t>
  </si>
  <si>
    <t xml:space="preserve">DISEÑO Y ELABORACIÓN SEÑALÉTICA  TECNOLÓGICA INFORMATIVA Y PREVENTIVA SALA DE AUDIENCIAS </t>
  </si>
  <si>
    <r>
      <rPr>
        <b/>
        <sz val="11"/>
        <color theme="1"/>
        <rFont val="Arial"/>
        <family val="2"/>
      </rPr>
      <t>Diseño, Elaboración y Suministro:
Dimensiones:</t>
    </r>
    <r>
      <rPr>
        <sz val="11"/>
        <color theme="1"/>
        <rFont val="Arial"/>
        <family val="2"/>
      </rPr>
      <t xml:space="preserve"> 12 cm de alto x 9 cm de ancho.</t>
    </r>
    <r>
      <rPr>
        <b/>
        <sz val="11"/>
        <color theme="1"/>
        <rFont val="Arial"/>
        <family val="2"/>
      </rPr>
      <t xml:space="preserve">
Material:</t>
    </r>
    <r>
      <rPr>
        <sz val="11"/>
        <color theme="1"/>
        <rFont val="Arial"/>
        <family val="2"/>
      </rPr>
      <t xml:space="preserve"> Adhesivo de alta resistencia, apto para superficies lisas en interiores.</t>
    </r>
    <r>
      <rPr>
        <b/>
        <sz val="11"/>
        <color theme="1"/>
        <rFont val="Arial"/>
        <family val="2"/>
      </rPr>
      <t xml:space="preserve">
Acabado</t>
    </r>
    <r>
      <rPr>
        <sz val="11"/>
        <color theme="1"/>
        <rFont val="Arial"/>
        <family val="2"/>
      </rPr>
      <t xml:space="preserve">: Impresión a color, con recubrimiento protector que garantice durabilidad y resistencia a la humedad y limpieza.
</t>
    </r>
    <r>
      <rPr>
        <b/>
        <sz val="11"/>
        <color theme="1"/>
        <rFont val="Arial"/>
        <family val="2"/>
      </rPr>
      <t>Ubicación prevista:</t>
    </r>
    <r>
      <rPr>
        <sz val="11"/>
        <color theme="1"/>
        <rFont val="Arial"/>
        <family val="2"/>
      </rPr>
      <t xml:space="preserve"> paredes de baños, oficinas, cocinas o áreas comunes.</t>
    </r>
  </si>
  <si>
    <r>
      <rPr>
        <b/>
        <sz val="11"/>
        <color theme="1"/>
        <rFont val="Arial"/>
        <family val="2"/>
      </rPr>
      <t>Diseño, Elaboración y Suministro:
Dimensiones:</t>
    </r>
    <r>
      <rPr>
        <sz val="11"/>
        <color theme="1"/>
        <rFont val="Arial"/>
        <family val="2"/>
      </rPr>
      <t xml:space="preserve"> 12 cm de alto x 9 cm de ancho. </t>
    </r>
    <r>
      <rPr>
        <b/>
        <sz val="11"/>
        <color theme="1"/>
        <rFont val="Arial"/>
        <family val="2"/>
      </rPr>
      <t xml:space="preserve">Material: </t>
    </r>
    <r>
      <rPr>
        <sz val="11"/>
        <color theme="1"/>
        <rFont val="Arial"/>
        <family val="2"/>
      </rPr>
      <t xml:space="preserve">Adhesivo de alta resistencia, apto para superficies lisas en interiores. 
</t>
    </r>
    <r>
      <rPr>
        <b/>
        <sz val="11"/>
        <color theme="1"/>
        <rFont val="Arial"/>
        <family val="2"/>
      </rPr>
      <t>Acabado:</t>
    </r>
    <r>
      <rPr>
        <sz val="11"/>
        <color theme="1"/>
        <rFont val="Arial"/>
        <family val="2"/>
      </rPr>
      <t xml:space="preserve"> Impresión a color, con recubrimiento protector que garantice durabilidad y resistencia a la humedad y limpieza. 
</t>
    </r>
    <r>
      <rPr>
        <b/>
        <sz val="11"/>
        <color theme="1"/>
        <rFont val="Arial"/>
        <family val="2"/>
      </rPr>
      <t>Ubicación prevista:</t>
    </r>
    <r>
      <rPr>
        <sz val="11"/>
        <color theme="1"/>
        <rFont val="Arial"/>
        <family val="2"/>
      </rPr>
      <t xml:space="preserve"> Sobre mesas de trabajo y cabina técnica</t>
    </r>
  </si>
  <si>
    <r>
      <rPr>
        <b/>
        <sz val="11"/>
        <color theme="1"/>
        <rFont val="Arial"/>
        <family val="2"/>
      </rPr>
      <t>Elaboración, Suministro e Instalación:</t>
    </r>
    <r>
      <rPr>
        <sz val="11"/>
        <color theme="1"/>
        <rFont val="Arial"/>
        <family val="2"/>
      </rPr>
      <t xml:space="preserve">
Doble acrílico con dilatador y acrílico sencillo.
En el primer caso, la base será en acrílico cristal de 3mm, sobre esta se colocará un vinilo adhesivo tipo acero brush y un vinilo transparente con el logo de la Rama Judicial B/N 10%. El frente será en acrílico cristal calibre 3mm con un vinilo transparente con policromía invertida. Las dos láminas se
sujetaran por medio de cuatro dilatadores en aluminio que estarán anclados a la pared. </t>
    </r>
  </si>
  <si>
    <t>Complejo Judicial la 39</t>
  </si>
  <si>
    <r>
      <rPr>
        <b/>
        <sz val="11"/>
        <color theme="1"/>
        <rFont val="Arial"/>
        <family val="2"/>
      </rPr>
      <t xml:space="preserve">Diseño, Elaboración y Suministro:
Dimensiones: </t>
    </r>
    <r>
      <rPr>
        <sz val="11"/>
        <color theme="1"/>
        <rFont val="Arial"/>
        <family val="2"/>
      </rPr>
      <t xml:space="preserve">12 cm de alto x 9 cm de ancho. </t>
    </r>
    <r>
      <rPr>
        <b/>
        <sz val="11"/>
        <color theme="1"/>
        <rFont val="Arial"/>
        <family val="2"/>
      </rPr>
      <t>Material:</t>
    </r>
    <r>
      <rPr>
        <sz val="11"/>
        <color theme="1"/>
        <rFont val="Arial"/>
        <family val="2"/>
      </rPr>
      <t xml:space="preserve"> Adhesivo de alta resistencia, apto para superficies lisas en interiores. 
</t>
    </r>
    <r>
      <rPr>
        <b/>
        <sz val="11"/>
        <color theme="1"/>
        <rFont val="Arial"/>
        <family val="2"/>
      </rPr>
      <t xml:space="preserve">Acabado: </t>
    </r>
    <r>
      <rPr>
        <sz val="11"/>
        <color theme="1"/>
        <rFont val="Arial"/>
        <family val="2"/>
      </rPr>
      <t xml:space="preserve">Impresión a color, con recubrimiento protector que garantice durabilidad y resistencia a la humedad y limpieza. 
</t>
    </r>
    <r>
      <rPr>
        <b/>
        <sz val="11"/>
        <color theme="1"/>
        <rFont val="Arial"/>
        <family val="2"/>
      </rPr>
      <t>Ubicación prevista:</t>
    </r>
    <r>
      <rPr>
        <sz val="11"/>
        <color theme="1"/>
        <rFont val="Arial"/>
        <family val="2"/>
      </rPr>
      <t xml:space="preserve"> Mesas de apoyo y área técnica.</t>
    </r>
  </si>
  <si>
    <r>
      <rPr>
        <b/>
        <sz val="11"/>
        <color theme="1"/>
        <rFont val="Arial"/>
        <family val="2"/>
      </rPr>
      <t>Elaboración, Suministro e Instalación para:</t>
    </r>
    <r>
      <rPr>
        <sz val="11"/>
        <color theme="1"/>
        <rFont val="Arial"/>
        <family val="2"/>
      </rPr>
      <t xml:space="preserve">  Reemplazo de placas del frente  en acrílico  cristal calibre 3mm con un vinilo transparente con policromía invertida tamaño 40 x 20 con 4 perforaciones para su instalación que se realizará sujetando por medio de cuatro dilatadores en aluminio que estan anclados a la pared.</t>
    </r>
  </si>
  <si>
    <r>
      <rPr>
        <b/>
        <sz val="11"/>
        <color theme="1"/>
        <rFont val="Arial"/>
        <family val="2"/>
      </rPr>
      <t xml:space="preserve">Diseño, Elaboración y Suministro:
Dimensiones: </t>
    </r>
    <r>
      <rPr>
        <sz val="11"/>
        <color theme="1"/>
        <rFont val="Arial"/>
        <family val="2"/>
      </rPr>
      <t xml:space="preserve">12 cm de alto x 9 cm de ancho. </t>
    </r>
    <r>
      <rPr>
        <b/>
        <sz val="11"/>
        <color theme="1"/>
        <rFont val="Arial"/>
        <family val="2"/>
      </rPr>
      <t>Material:</t>
    </r>
    <r>
      <rPr>
        <sz val="11"/>
        <color theme="1"/>
        <rFont val="Arial"/>
        <family val="2"/>
      </rPr>
      <t xml:space="preserve"> Adhesivo de alta resistencia, apto para superficies lisas en interiores.
</t>
    </r>
    <r>
      <rPr>
        <b/>
        <sz val="11"/>
        <color theme="1"/>
        <rFont val="Arial"/>
        <family val="2"/>
      </rPr>
      <t>Acabado:</t>
    </r>
    <r>
      <rPr>
        <sz val="11"/>
        <color theme="1"/>
        <rFont val="Arial"/>
        <family val="2"/>
      </rPr>
      <t xml:space="preserve"> Impresión a color, con recubrimiento protector que garantice durabilidad y resistencia a la humedad y limpieza.
</t>
    </r>
    <r>
      <rPr>
        <b/>
        <sz val="11"/>
        <color theme="1"/>
        <rFont val="Arial"/>
        <family val="2"/>
      </rPr>
      <t>Ubicación prevista:</t>
    </r>
    <r>
      <rPr>
        <sz val="11"/>
        <color theme="1"/>
        <rFont val="Arial"/>
        <family val="2"/>
      </rPr>
      <t xml:space="preserve"> Portal Administrativos, Mesa de Soporte</t>
    </r>
  </si>
  <si>
    <r>
      <rPr>
        <b/>
        <sz val="11"/>
        <color theme="1"/>
        <rFont val="Arial"/>
        <family val="2"/>
      </rPr>
      <t>Elaboración, Suministro e Instalación:</t>
    </r>
    <r>
      <rPr>
        <sz val="11"/>
        <color theme="1"/>
        <rFont val="Arial"/>
        <family val="2"/>
      </rPr>
      <t xml:space="preserve">  Reemplazo de placas del frente  en acrílico  cristal calibre 3mm con un vinilo transparente con policromía invertida tamaño 32 x 15 con 4 perforaciones para su instalación que se realizará sujetando por medio de cuatro dilatadores en aluminio que estan anclados a la pared.</t>
    </r>
  </si>
  <si>
    <r>
      <rPr>
        <b/>
        <sz val="11"/>
        <color theme="1"/>
        <rFont val="Arial"/>
        <family val="2"/>
      </rPr>
      <t xml:space="preserve">Elaboración, Suministro e Instalación: </t>
    </r>
    <r>
      <rPr>
        <sz val="11"/>
        <color theme="1"/>
        <rFont val="Arial"/>
        <family val="2"/>
      </rPr>
      <t xml:space="preserve"> Reemplazo de placas del frente  en acrílico  cristal calibre 3mm con un vinilo transparente con policromía invertida tamaño 32 x 15 con 4 perforaciones para su instalación que se realizará sujetando por medio de cuatro dilatadores en aluminio que estan anclados a la pared.</t>
    </r>
  </si>
  <si>
    <r>
      <rPr>
        <b/>
        <sz val="11"/>
        <color theme="1"/>
        <rFont val="Arial"/>
        <family val="2"/>
      </rPr>
      <t xml:space="preserve">NOTA: </t>
    </r>
    <r>
      <rPr>
        <sz val="11"/>
        <color theme="1"/>
        <rFont val="Arial"/>
        <family val="2"/>
      </rPr>
      <t>La ampliación de las especificaciones técnicas,  se encuentra en el</t>
    </r>
    <r>
      <rPr>
        <i/>
        <sz val="11"/>
        <color theme="1"/>
        <rFont val="Arial"/>
        <family val="2"/>
      </rPr>
      <t xml:space="preserve"> "MANUAL DE SEÑALÉTICA"</t>
    </r>
    <r>
      <rPr>
        <sz val="11"/>
        <color theme="1"/>
        <rFont val="Arial"/>
        <family val="2"/>
      </rPr>
      <t xml:space="preserve"> de la Entidad, el cual debe ser tenido en cuenta al momento de diseñar y elaborar las piezas solicitadas:
</t>
    </r>
    <r>
      <rPr>
        <b/>
        <sz val="11"/>
        <color theme="1"/>
        <rFont val="Arial"/>
        <family val="2"/>
      </rPr>
      <t xml:space="preserve">
VALOR DE LA PROPUESTA </t>
    </r>
    <r>
      <rPr>
        <sz val="11"/>
        <color theme="1"/>
        <rFont val="Arial"/>
        <family val="2"/>
      </rPr>
      <t>:El oferente para indicar el valor de su Oferta Económica, diligenciará el valor del IVA se registrará en la columna correspondiente indicando el porcentaje, en el formato se sugiere el 19% a manera de ejemplo; como consolidado será el VALOR TOTAL de la oferta, el cual corresponde a la sumatoria de SUB TOTAL más IVA. Los valores de la oferta se darán sin decimales.</t>
    </r>
  </si>
  <si>
    <t xml:space="preserve">PRECIO UNITARIO </t>
  </si>
  <si>
    <t>IVA</t>
  </si>
  <si>
    <t xml:space="preserve">VALOR TOTAL </t>
  </si>
  <si>
    <t>SUBTOTAL</t>
  </si>
  <si>
    <t>$</t>
  </si>
  <si>
    <t>VALOR TOTAL</t>
  </si>
  <si>
    <r>
      <rPr>
        <b/>
        <sz val="11"/>
        <color theme="1"/>
        <rFont val="Arial"/>
        <family val="2"/>
      </rPr>
      <t>Sedes Juzgados  Municipales</t>
    </r>
    <r>
      <rPr>
        <sz val="11"/>
        <color theme="1"/>
        <rFont val="Arial"/>
        <family val="2"/>
      </rPr>
      <t xml:space="preserve"> (Apía, Balboa, Belén de Umbría, Dosquebradas,Guática, La Celia, La Virginia,Marsella, Mistrató, Pueblo Rico,Quinchía, Santa Rosa,Santuario)</t>
    </r>
  </si>
  <si>
    <t>FORMATO 7. PROPUESTA ECONÓMICA</t>
  </si>
  <si>
    <r>
      <rPr>
        <b/>
        <sz val="11"/>
        <color theme="1"/>
        <rFont val="Arial"/>
        <family val="2"/>
      </rPr>
      <t xml:space="preserve">OBJETO: </t>
    </r>
    <r>
      <rPr>
        <sz val="11"/>
        <color theme="1"/>
        <rFont val="Arial"/>
        <family val="2"/>
      </rPr>
      <t xml:space="preserve">"Contratar en Nombre de la Nación - Consejo Superior de la Judicatura - Dirección Seccional de Administración Judicial Pereira-Risaralda el Diseño, Suministro e instalación de señalética y señalización preventiva e informativa para la Infraestructura del Distrito Judicial de Pereira-Risaralda.”
</t>
    </r>
    <r>
      <rPr>
        <b/>
        <sz val="11"/>
        <color rgb="FFFF0000"/>
        <rFont val="Arial"/>
        <family val="2"/>
      </rPr>
      <t>Nota:</t>
    </r>
    <r>
      <rPr>
        <sz val="11"/>
        <color theme="1"/>
        <rFont val="Arial"/>
        <family val="2"/>
      </rPr>
      <t xml:space="preserve"> </t>
    </r>
    <r>
      <rPr>
        <sz val="11"/>
        <color rgb="FFFF0000"/>
        <rFont val="Arial"/>
        <family val="2"/>
      </rPr>
      <t>Por favor diligenciar los campos  en color gris, no utilice decimales, no modifique el archivo. Con la presentación de la Propuesta, se entiende por firmada la oferta económica</t>
    </r>
    <r>
      <rPr>
        <sz val="11"/>
        <color theme="1"/>
        <rFont val="Arial"/>
        <family val="2"/>
      </rPr>
      <t>.</t>
    </r>
  </si>
  <si>
    <r>
      <rPr>
        <b/>
        <sz val="11"/>
        <color theme="1"/>
        <rFont val="Arial"/>
        <family val="2"/>
      </rPr>
      <t xml:space="preserve">Diseño, Elaboración y Suministro:
Dimensiones: </t>
    </r>
    <r>
      <rPr>
        <sz val="11"/>
        <color theme="1"/>
        <rFont val="Arial"/>
        <family val="2"/>
      </rPr>
      <t xml:space="preserve">18  x 36 cm
</t>
    </r>
    <r>
      <rPr>
        <b/>
        <sz val="11"/>
        <color theme="1"/>
        <rFont val="Arial"/>
        <family val="2"/>
      </rPr>
      <t xml:space="preserve">Forma: </t>
    </r>
    <r>
      <rPr>
        <sz val="11"/>
        <color theme="1"/>
        <rFont val="Arial"/>
        <family val="2"/>
      </rPr>
      <t xml:space="preserve">Rectangular
</t>
    </r>
    <r>
      <rPr>
        <b/>
        <sz val="11"/>
        <color theme="1"/>
        <rFont val="Arial"/>
        <family val="2"/>
      </rPr>
      <t xml:space="preserve">Material: </t>
    </r>
    <r>
      <rPr>
        <sz val="11"/>
        <color theme="1"/>
        <rFont val="Arial"/>
        <family val="2"/>
      </rPr>
      <t xml:space="preserve">Señal con base en poliestireno calibre 40, (1MM), textos y pictogramas en impresión digital en alta resolución sobre vinilo transparente, más laminado, transparente, brillante, cubriendo la impresión.
En el dorso de cada señal, se debe colocar cinta doble faz, con la siguientes especificaciones:
Medidas: 12 MM de ancho, 
Adhesivo, acrílico y su espuma de polietileno.
Alta fijación y permanencia 
Con adherencia a cualquier superficie y sin dañarlas.
</t>
    </r>
    <r>
      <rPr>
        <b/>
        <sz val="11"/>
        <color theme="1"/>
        <rFont val="Arial"/>
        <family val="2"/>
      </rPr>
      <t xml:space="preserve">
Texto:</t>
    </r>
    <r>
      <rPr>
        <sz val="11"/>
        <color theme="1"/>
        <rFont val="Arial"/>
        <family val="2"/>
      </rPr>
      <t xml:space="preserve"> NOMBRE DE LA SEÑAL en mayúscula con su respectivo texto Braille en la parte inferior de la señal. Símbolo y texto, de acuerdo a las dimensiones de la señal. Debe incluir logo de la rama judicial en la esquina superior izquierda.
</t>
    </r>
    <r>
      <rPr>
        <b/>
        <sz val="11"/>
        <color theme="1"/>
        <rFont val="Arial"/>
        <family val="2"/>
      </rPr>
      <t>Ubicación prevista:</t>
    </r>
    <r>
      <rPr>
        <sz val="11"/>
        <color theme="1"/>
        <rFont val="Arial"/>
        <family val="2"/>
      </rPr>
      <t xml:space="preserve"> paredes de baños, oficinas, cocinas o áreas comunes.</t>
    </r>
  </si>
  <si>
    <r>
      <rPr>
        <b/>
        <sz val="11"/>
        <color theme="1"/>
        <rFont val="Arial"/>
        <family val="2"/>
      </rPr>
      <t>Diseño, Elaboración y Suministro:
Dimensiones:</t>
    </r>
    <r>
      <rPr>
        <sz val="11"/>
        <color theme="1"/>
        <rFont val="Arial"/>
        <family val="2"/>
      </rPr>
      <t xml:space="preserve"> 12 cm de alto x 9 cm de ancho. </t>
    </r>
    <r>
      <rPr>
        <b/>
        <sz val="11"/>
        <color theme="1"/>
        <rFont val="Arial"/>
        <family val="2"/>
      </rPr>
      <t xml:space="preserve">Material: </t>
    </r>
    <r>
      <rPr>
        <sz val="11"/>
        <color theme="1"/>
        <rFont val="Arial"/>
        <family val="2"/>
      </rPr>
      <t xml:space="preserve">Adhesivo de alta resistencia, apto para superficies lisas en interiores. 
</t>
    </r>
    <r>
      <rPr>
        <b/>
        <sz val="11"/>
        <color theme="1"/>
        <rFont val="Arial"/>
        <family val="2"/>
      </rPr>
      <t>Acabado:</t>
    </r>
    <r>
      <rPr>
        <sz val="11"/>
        <color theme="1"/>
        <rFont val="Arial"/>
        <family val="2"/>
      </rPr>
      <t xml:space="preserve"> Impresión a color, con recubrimiento protector que garantice durabilidad y resistencia a la humedad y limpieza.
</t>
    </r>
    <r>
      <rPr>
        <b/>
        <sz val="11"/>
        <color theme="1"/>
        <rFont val="Arial"/>
        <family val="2"/>
      </rPr>
      <t xml:space="preserve">Ubicación prevista: </t>
    </r>
    <r>
      <rPr>
        <sz val="11"/>
        <color theme="1"/>
        <rFont val="Arial"/>
        <family val="2"/>
      </rPr>
      <t>Junto a los tomas regulados (naranja) en mesas y muros</t>
    </r>
  </si>
  <si>
    <t>TOTAL SEÑALÉTICA INFORMATIVA SGSST</t>
  </si>
  <si>
    <t>TOTAL SEÑALÉTICA INFORMATIVA AMBIENTAL</t>
  </si>
  <si>
    <t xml:space="preserve">TOTAL SEÑALÉTICA  TECNOLÓGICA INFORMATIVA Y PREVENTIVA SALA DE AUDIENCIAS </t>
  </si>
  <si>
    <t xml:space="preserve">
PLACAS IDENTIFICACIÓN DE OFICINAS PALACIO DE JUSTICIA, COMPLEJO JUDICIAL LA 39 Y SEDES JUZGADOS  MUNICIPALES
</t>
  </si>
  <si>
    <t>TOTAL PENDÓN TIPO ARAÑA</t>
  </si>
  <si>
    <t xml:space="preserve">TOTAL PLACAS IDENTIFICACIÓN  DE OFICINAS </t>
  </si>
  <si>
    <t>VALOR ANTES DE IVA</t>
  </si>
  <si>
    <r>
      <rPr>
        <b/>
        <sz val="11"/>
        <color theme="1"/>
        <rFont val="Arial"/>
        <family val="2"/>
      </rPr>
      <t>Diseño, Elaboración y Suministro:
Dimensiones</t>
    </r>
    <r>
      <rPr>
        <sz val="11"/>
        <color theme="1"/>
        <rFont val="Arial"/>
        <family val="2"/>
      </rPr>
      <t xml:space="preserve">: 12 cm de alto x 9 cm de ancho.
</t>
    </r>
    <r>
      <rPr>
        <b/>
        <sz val="11"/>
        <color theme="1"/>
        <rFont val="Arial"/>
        <family val="2"/>
      </rPr>
      <t>Material</t>
    </r>
    <r>
      <rPr>
        <sz val="11"/>
        <color theme="1"/>
        <rFont val="Arial"/>
        <family val="2"/>
      </rPr>
      <t xml:space="preserve">: Adhesivo de alta resistencia, apto para superficies lisas en interiores.
</t>
    </r>
    <r>
      <rPr>
        <b/>
        <sz val="11"/>
        <color theme="1"/>
        <rFont val="Arial"/>
        <family val="2"/>
      </rPr>
      <t>Acabado</t>
    </r>
    <r>
      <rPr>
        <sz val="11"/>
        <color theme="1"/>
        <rFont val="Arial"/>
        <family val="2"/>
      </rPr>
      <t xml:space="preserve">: Impresión a color, con recubrimiento protector que garantice durabilidad y resistencia a la humedad y limpieza.
</t>
    </r>
    <r>
      <rPr>
        <b/>
        <sz val="11"/>
        <color theme="1"/>
        <rFont val="Arial"/>
        <family val="2"/>
      </rPr>
      <t>Ubicación prevista</t>
    </r>
    <r>
      <rPr>
        <sz val="11"/>
        <color theme="1"/>
        <rFont val="Arial"/>
        <family val="2"/>
      </rPr>
      <t>: paredes de baños, oficinas, cocinas o áreas comunes.</t>
    </r>
  </si>
  <si>
    <r>
      <rPr>
        <b/>
        <sz val="11"/>
        <color theme="1"/>
        <rFont val="Arial"/>
        <family val="2"/>
      </rPr>
      <t>Diseño, Elaboración y Suministro:
Dimensiones</t>
    </r>
    <r>
      <rPr>
        <sz val="11"/>
        <color theme="1"/>
        <rFont val="Arial"/>
        <family val="2"/>
      </rPr>
      <t xml:space="preserve">: 2 cm de alto x 12 cm de ancho (horizontal).
</t>
    </r>
    <r>
      <rPr>
        <b/>
        <sz val="11"/>
        <color theme="1"/>
        <rFont val="Arial"/>
        <family val="2"/>
      </rPr>
      <t>Material</t>
    </r>
    <r>
      <rPr>
        <sz val="11"/>
        <color theme="1"/>
        <rFont val="Arial"/>
        <family val="2"/>
      </rPr>
      <t xml:space="preserve">: Adhesivo de alta resistencia.
</t>
    </r>
    <r>
      <rPr>
        <b/>
        <sz val="11"/>
        <color theme="1"/>
        <rFont val="Arial"/>
        <family val="2"/>
      </rPr>
      <t>Acabado:</t>
    </r>
    <r>
      <rPr>
        <sz val="11"/>
        <color theme="1"/>
        <rFont val="Arial"/>
        <family val="2"/>
      </rPr>
      <t xml:space="preserve"> Impresión a color, con recubrimiento protector que garantice durabilidad y resistencia a la humedad y limpieza.
</t>
    </r>
    <r>
      <rPr>
        <b/>
        <sz val="11"/>
        <color theme="1"/>
        <rFont val="Arial"/>
        <family val="2"/>
      </rPr>
      <t>Ubicación prevista</t>
    </r>
    <r>
      <rPr>
        <sz val="11"/>
        <color theme="1"/>
        <rFont val="Arial"/>
        <family val="2"/>
      </rPr>
      <t>: Pantalla computadores</t>
    </r>
  </si>
  <si>
    <r>
      <rPr>
        <b/>
        <sz val="11"/>
        <color theme="1"/>
        <rFont val="Arial"/>
        <family val="2"/>
      </rPr>
      <t>Diseño, Elaboración y Suministro de Pendón Tipo  Araña:
Material estructura:</t>
    </r>
    <r>
      <rPr>
        <sz val="11"/>
        <color theme="1"/>
        <rFont val="Arial"/>
        <family val="2"/>
      </rPr>
      <t xml:space="preserve"> Aluminio y poliéster, garantizando resistencia y estabilidad.
</t>
    </r>
    <r>
      <rPr>
        <b/>
        <sz val="11"/>
        <color theme="1"/>
        <rFont val="Arial"/>
        <family val="2"/>
      </rPr>
      <t>Tamaño:</t>
    </r>
    <r>
      <rPr>
        <sz val="11"/>
        <color theme="1"/>
        <rFont val="Arial"/>
        <family val="2"/>
      </rPr>
      <t xml:space="preserve"> 100 x 90 cm
</t>
    </r>
    <r>
      <rPr>
        <b/>
        <sz val="11"/>
        <color theme="1"/>
        <rFont val="Arial"/>
        <family val="2"/>
      </rPr>
      <t>Impresión de alta calidad:</t>
    </r>
    <r>
      <rPr>
        <sz val="11"/>
        <color theme="1"/>
        <rFont val="Arial"/>
        <family val="2"/>
      </rPr>
      <t xml:space="preserve"> Banner con colores vibrantes y duraderos
Lona para transportar</t>
    </r>
  </si>
  <si>
    <r>
      <rPr>
        <b/>
        <sz val="11"/>
        <color theme="1"/>
        <rFont val="Arial"/>
        <family val="2"/>
      </rPr>
      <t xml:space="preserve">
Elaboración, Suministro e Instalación:</t>
    </r>
    <r>
      <rPr>
        <sz val="11"/>
        <color theme="1"/>
        <rFont val="Arial"/>
        <family val="2"/>
      </rPr>
      <t xml:space="preserve">
Doble acrílico con dilatador y acrílico sencillo.
En el primer caso, la base será en acrílico cristal de 3mm, sobre esta se colocará un vinilo adhesivo tipo acero brush y un vinilo transparente con el logo de la Rama Judicial B/N 10%. El frente será en acrílico cristal calibre 3mm con un vinilo transparente con policromía invertida. Las dos láminas se
sujetaran por medio de cuatro dilatadores en aluminio que estarán anclados a la pared.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</si>
</sst>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2" formatCode="_-&quot;$&quot;\ * #,##0_-;\-&quot;$&quot;\ * #,##0_-;_-&quot;$&quot;\ * &quot;-&quot;_-;_-@_-"/>
    <numFmt numFmtId="164" formatCode="&quot;$&quot;\ #,##0;[Red]&quot;$&quot;\ #,##0"/>
    <numFmt numFmtId="165" formatCode="_-&quot;$&quot;\ * #,##0_-;\-&quot;$&quot;\ * #,##0_-;_-&quot;$&quot;\ * &quot;-&quot;??_-;_-@_-"/>
  </numFmts>
  <fonts count="18" x14ac:knownFonts="1">
    <font>
      <sz val="11"/>
      <color theme="1"/>
      <name val="Aptos Narrow"/>
      <family val="2"/>
      <scheme val="minor"/>
    </font>
    <font>
      <sz val="11"/>
      <color theme="1"/>
      <name val="Times New Roman"/>
      <family val="1"/>
    </font>
    <font>
      <b/>
      <sz val="11"/>
      <color theme="1"/>
      <name val="Arial"/>
      <family val="2"/>
    </font>
    <font>
      <sz val="11"/>
      <color theme="1"/>
      <name val="Arial"/>
      <family val="2"/>
    </font>
    <font>
      <i/>
      <sz val="11"/>
      <color theme="1"/>
      <name val="Arial"/>
      <family val="2"/>
    </font>
    <font>
      <b/>
      <sz val="11"/>
      <color rgb="FF000000"/>
      <name val="Arial"/>
      <family val="2"/>
    </font>
    <font>
      <b/>
      <sz val="12"/>
      <color theme="1"/>
      <name val="Arial"/>
      <family val="2"/>
    </font>
    <font>
      <b/>
      <sz val="11"/>
      <color rgb="FFFF0000"/>
      <name val="Arial"/>
      <family val="2"/>
    </font>
    <font>
      <sz val="11"/>
      <color rgb="FFFF0000"/>
      <name val="Arial"/>
      <family val="2"/>
    </font>
    <font>
      <sz val="12"/>
      <color theme="1"/>
      <name val="Times New Roman"/>
      <family val="1"/>
    </font>
    <font>
      <b/>
      <sz val="12"/>
      <color theme="1"/>
      <name val="Times New Roman"/>
      <family val="1"/>
    </font>
    <font>
      <sz val="11"/>
      <color theme="1"/>
      <name val="Aptos Narrow"/>
      <family val="2"/>
      <scheme val="minor"/>
    </font>
    <font>
      <sz val="14"/>
      <color theme="1"/>
      <name val="Times New Roman"/>
      <family val="1"/>
    </font>
    <font>
      <b/>
      <sz val="13"/>
      <color theme="1"/>
      <name val="Arial"/>
      <family val="2"/>
    </font>
    <font>
      <b/>
      <sz val="13"/>
      <color theme="1"/>
      <name val="Times New Roman"/>
      <family val="1"/>
    </font>
    <font>
      <sz val="12"/>
      <color theme="1"/>
      <name val="Arial"/>
      <family val="2"/>
    </font>
    <font>
      <sz val="15"/>
      <color theme="1"/>
      <name val="Aptos Narrow"/>
      <family val="2"/>
      <scheme val="minor"/>
    </font>
    <font>
      <b/>
      <sz val="14"/>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3" tint="0.89999084444715716"/>
        <bgColor indexed="64"/>
      </patternFill>
    </fill>
    <fill>
      <patternFill patternType="solid">
        <fgColor theme="9" tint="0.79998168889431442"/>
        <bgColor indexed="64"/>
      </patternFill>
    </fill>
    <fill>
      <patternFill patternType="solid">
        <fgColor theme="3" tint="0.49998474074526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auto="1"/>
      </right>
      <top style="medium">
        <color auto="1"/>
      </top>
      <bottom style="medium">
        <color auto="1"/>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2" fontId="11" fillId="0" borderId="0" applyFont="0" applyFill="0" applyBorder="0" applyAlignment="0" applyProtection="0"/>
  </cellStyleXfs>
  <cellXfs count="85">
    <xf numFmtId="0" fontId="0" fillId="0" borderId="0" xfId="0"/>
    <xf numFmtId="0" fontId="0" fillId="0" borderId="0" xfId="0" applyProtection="1">
      <protection locked="0"/>
    </xf>
    <xf numFmtId="0" fontId="3" fillId="0" borderId="0" xfId="0" applyFont="1" applyAlignment="1" applyProtection="1">
      <alignment wrapText="1"/>
      <protection locked="0"/>
    </xf>
    <xf numFmtId="0" fontId="3" fillId="0" borderId="0" xfId="0" applyFont="1" applyProtection="1">
      <protection locked="0"/>
    </xf>
    <xf numFmtId="0" fontId="1" fillId="0" borderId="0" xfId="0" applyFont="1" applyProtection="1">
      <protection locked="0"/>
    </xf>
    <xf numFmtId="0" fontId="2" fillId="3"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justify" vertical="center" wrapText="1"/>
    </xf>
    <xf numFmtId="0" fontId="2" fillId="0" borderId="1" xfId="0" applyFont="1" applyBorder="1" applyAlignment="1">
      <alignment horizontal="center" vertical="center"/>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vertical="center"/>
    </xf>
    <xf numFmtId="0" fontId="2" fillId="0" borderId="1" xfId="0" applyFont="1" applyBorder="1" applyAlignment="1">
      <alignment vertical="center" wrapText="1"/>
    </xf>
    <xf numFmtId="0" fontId="3" fillId="0" borderId="1" xfId="0" applyFont="1" applyBorder="1" applyAlignment="1">
      <alignment horizontal="justify" vertical="top" wrapText="1"/>
    </xf>
    <xf numFmtId="0" fontId="2" fillId="0" borderId="1" xfId="0" applyFont="1" applyBorder="1" applyAlignment="1">
      <alignment horizontal="left" vertical="center"/>
    </xf>
    <xf numFmtId="0" fontId="3" fillId="0" borderId="5" xfId="0" applyFont="1" applyBorder="1" applyAlignment="1">
      <alignment horizontal="center" vertical="center"/>
    </xf>
    <xf numFmtId="0" fontId="6" fillId="3" borderId="1" xfId="0" applyFont="1" applyFill="1" applyBorder="1" applyAlignment="1">
      <alignment horizontal="center" vertical="center"/>
    </xf>
    <xf numFmtId="0" fontId="5" fillId="3" borderId="4"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9" fillId="2" borderId="4" xfId="0" applyFont="1" applyFill="1" applyBorder="1" applyAlignment="1" applyProtection="1">
      <alignment vertical="center"/>
      <protection locked="0"/>
    </xf>
    <xf numFmtId="42" fontId="0" fillId="0" borderId="0" xfId="1" applyFont="1" applyProtection="1">
      <protection locked="0"/>
    </xf>
    <xf numFmtId="42" fontId="0" fillId="0" borderId="0" xfId="0" applyNumberFormat="1" applyProtection="1">
      <protection locked="0"/>
    </xf>
    <xf numFmtId="42" fontId="12" fillId="0" borderId="0" xfId="1" applyFont="1"/>
    <xf numFmtId="0" fontId="6" fillId="3" borderId="0" xfId="0" applyFont="1" applyFill="1" applyAlignment="1">
      <alignment horizontal="center"/>
    </xf>
    <xf numFmtId="0" fontId="3" fillId="0" borderId="0" xfId="0" applyFont="1" applyAlignment="1">
      <alignment horizontal="justify" vertical="center" wrapText="1"/>
    </xf>
    <xf numFmtId="0" fontId="9" fillId="2" borderId="8" xfId="0" applyFont="1" applyFill="1" applyBorder="1" applyAlignment="1" applyProtection="1">
      <alignment vertical="center"/>
      <protection locked="0"/>
    </xf>
    <xf numFmtId="0" fontId="10" fillId="2" borderId="10" xfId="0" applyFont="1" applyFill="1" applyBorder="1" applyAlignment="1" applyProtection="1">
      <alignment vertical="center"/>
      <protection locked="0"/>
    </xf>
    <xf numFmtId="164" fontId="0" fillId="0" borderId="0" xfId="0" applyNumberFormat="1" applyProtection="1">
      <protection locked="0"/>
    </xf>
    <xf numFmtId="165" fontId="0" fillId="0" borderId="0" xfId="0" applyNumberFormat="1" applyProtection="1">
      <protection locked="0"/>
    </xf>
    <xf numFmtId="164" fontId="3" fillId="2" borderId="1" xfId="0" applyNumberFormat="1" applyFont="1" applyFill="1" applyBorder="1" applyAlignment="1" applyProtection="1">
      <alignment vertical="center"/>
      <protection locked="0"/>
    </xf>
    <xf numFmtId="164" fontId="3" fillId="2" borderId="1" xfId="0" applyNumberFormat="1" applyFont="1" applyFill="1" applyBorder="1" applyAlignment="1" applyProtection="1">
      <alignment horizontal="center" vertical="center"/>
      <protection locked="0"/>
    </xf>
    <xf numFmtId="0" fontId="2" fillId="3" borderId="2" xfId="0" applyFont="1" applyFill="1" applyBorder="1" applyAlignment="1">
      <alignment horizontal="center" vertical="center" wrapText="1"/>
    </xf>
    <xf numFmtId="0" fontId="2" fillId="3" borderId="1" xfId="0" applyFont="1" applyFill="1" applyBorder="1" applyAlignment="1">
      <alignment vertical="center"/>
    </xf>
    <xf numFmtId="0" fontId="6" fillId="3" borderId="1" xfId="0" applyFont="1" applyFill="1" applyBorder="1" applyAlignment="1">
      <alignment horizontal="center" vertical="center" wrapText="1"/>
    </xf>
    <xf numFmtId="6" fontId="6" fillId="3" borderId="1" xfId="0" applyNumberFormat="1" applyFont="1" applyFill="1" applyBorder="1" applyAlignment="1" applyProtection="1">
      <alignment horizontal="center" vertical="center"/>
      <protection locked="0"/>
    </xf>
    <xf numFmtId="6" fontId="6" fillId="3" borderId="1" xfId="0" applyNumberFormat="1" applyFont="1" applyFill="1" applyBorder="1" applyAlignment="1" applyProtection="1">
      <alignment vertical="center"/>
      <protection locked="0"/>
    </xf>
    <xf numFmtId="0" fontId="15" fillId="3" borderId="1" xfId="0" applyFont="1" applyFill="1" applyBorder="1" applyAlignment="1" applyProtection="1">
      <alignment horizontal="center" vertical="center"/>
      <protection locked="0"/>
    </xf>
    <xf numFmtId="42" fontId="16" fillId="0" borderId="0" xfId="1" applyFont="1" applyProtection="1">
      <protection locked="0"/>
    </xf>
    <xf numFmtId="9" fontId="0" fillId="0" borderId="0" xfId="0" applyNumberFormat="1" applyProtection="1">
      <protection locked="0"/>
    </xf>
    <xf numFmtId="0" fontId="13" fillId="3" borderId="1" xfId="0" applyFont="1" applyFill="1" applyBorder="1" applyAlignment="1">
      <alignment horizontal="center" vertical="center"/>
    </xf>
    <xf numFmtId="6" fontId="13" fillId="3" borderId="1" xfId="0" applyNumberFormat="1" applyFont="1" applyFill="1" applyBorder="1" applyAlignment="1" applyProtection="1">
      <alignment horizontal="center" vertical="center"/>
      <protection locked="0"/>
    </xf>
    <xf numFmtId="6" fontId="14" fillId="3" borderId="1" xfId="0" applyNumberFormat="1" applyFont="1" applyFill="1" applyBorder="1" applyAlignment="1" applyProtection="1">
      <alignment horizontal="center" vertical="center"/>
      <protection locked="0"/>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7"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13" fillId="3" borderId="3"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2" fillId="3" borderId="2" xfId="0" applyFont="1" applyFill="1" applyBorder="1" applyAlignment="1">
      <alignment horizontal="right" vertical="center" wrapText="1"/>
    </xf>
    <xf numFmtId="0" fontId="2" fillId="3" borderId="3" xfId="0" applyFont="1" applyFill="1" applyBorder="1" applyAlignment="1">
      <alignment horizontal="right" vertical="center" wrapText="1"/>
    </xf>
    <xf numFmtId="0" fontId="13" fillId="3" borderId="2" xfId="0" applyFont="1" applyFill="1" applyBorder="1" applyAlignment="1">
      <alignment horizontal="center" vertical="center" wrapText="1"/>
    </xf>
    <xf numFmtId="0" fontId="6" fillId="3" borderId="2" xfId="0" applyFont="1" applyFill="1" applyBorder="1" applyAlignment="1">
      <alignment horizontal="right" vertical="center"/>
    </xf>
    <xf numFmtId="0" fontId="6" fillId="3" borderId="3" xfId="0" applyFont="1" applyFill="1" applyBorder="1" applyAlignment="1">
      <alignment horizontal="right" vertical="center"/>
    </xf>
    <xf numFmtId="0" fontId="6" fillId="3" borderId="4" xfId="0" applyFont="1" applyFill="1" applyBorder="1" applyAlignment="1">
      <alignment horizontal="right" vertical="center"/>
    </xf>
    <xf numFmtId="0" fontId="2" fillId="3" borderId="2" xfId="0" applyFont="1" applyFill="1" applyBorder="1" applyAlignment="1">
      <alignment vertical="center"/>
    </xf>
    <xf numFmtId="0" fontId="2" fillId="3" borderId="3" xfId="0" applyFont="1" applyFill="1" applyBorder="1" applyAlignment="1">
      <alignment vertical="center"/>
    </xf>
    <xf numFmtId="0" fontId="2" fillId="3" borderId="4" xfId="0" applyFont="1" applyFill="1" applyBorder="1" applyAlignment="1">
      <alignment vertical="center"/>
    </xf>
    <xf numFmtId="0" fontId="2" fillId="4" borderId="5"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4" xfId="0" applyFont="1" applyFill="1" applyBorder="1" applyAlignment="1">
      <alignment horizontal="center" vertical="center"/>
    </xf>
    <xf numFmtId="0" fontId="6" fillId="3" borderId="2" xfId="0" applyFont="1" applyFill="1" applyBorder="1" applyAlignment="1">
      <alignment horizontal="center" vertical="center"/>
    </xf>
    <xf numFmtId="0" fontId="2" fillId="3" borderId="1" xfId="0" applyFont="1" applyFill="1" applyBorder="1" applyAlignment="1">
      <alignment horizontal="center" vertical="center" wrapText="1"/>
    </xf>
    <xf numFmtId="0" fontId="3" fillId="0" borderId="1" xfId="0" applyFont="1" applyBorder="1" applyAlignment="1">
      <alignment vertical="center" wrapText="1"/>
    </xf>
    <xf numFmtId="6" fontId="13" fillId="2" borderId="2" xfId="0" applyNumberFormat="1" applyFont="1" applyFill="1" applyBorder="1" applyAlignment="1" applyProtection="1">
      <alignment vertical="center"/>
      <protection locked="0"/>
    </xf>
    <xf numFmtId="0" fontId="13" fillId="2" borderId="4" xfId="0" applyFont="1" applyFill="1" applyBorder="1" applyAlignment="1" applyProtection="1">
      <alignment vertical="center"/>
      <protection locked="0"/>
    </xf>
    <xf numFmtId="6" fontId="13" fillId="2" borderId="4" xfId="0" applyNumberFormat="1" applyFont="1" applyFill="1" applyBorder="1" applyAlignment="1" applyProtection="1">
      <alignment vertical="center"/>
      <protection locked="0"/>
    </xf>
    <xf numFmtId="0" fontId="2" fillId="3" borderId="1" xfId="0" applyFont="1" applyFill="1" applyBorder="1" applyAlignment="1">
      <alignment horizontal="center" vertical="center"/>
    </xf>
    <xf numFmtId="0" fontId="0" fillId="0" borderId="1" xfId="0" applyBorder="1"/>
    <xf numFmtId="0" fontId="6" fillId="3" borderId="1" xfId="0" applyFont="1" applyFill="1" applyBorder="1" applyAlignment="1">
      <alignment horizontal="center"/>
    </xf>
    <xf numFmtId="0" fontId="3" fillId="0" borderId="1" xfId="0" applyFont="1" applyBorder="1" applyAlignment="1">
      <alignment horizontal="justify" vertical="center" wrapText="1"/>
    </xf>
    <xf numFmtId="0" fontId="2" fillId="5" borderId="9" xfId="0" applyFont="1" applyFill="1" applyBorder="1" applyAlignment="1">
      <alignment horizontal="center" vertical="center" wrapText="1"/>
    </xf>
    <xf numFmtId="8" fontId="17" fillId="5" borderId="2" xfId="0" applyNumberFormat="1" applyFont="1" applyFill="1" applyBorder="1" applyAlignment="1" applyProtection="1">
      <alignment vertical="center"/>
      <protection locked="0"/>
    </xf>
    <xf numFmtId="0" fontId="17" fillId="5" borderId="4" xfId="0" applyFont="1" applyFill="1" applyBorder="1" applyAlignment="1" applyProtection="1">
      <alignment vertical="center"/>
      <protection locked="0"/>
    </xf>
  </cellXfs>
  <cellStyles count="2">
    <cellStyle name="Moneda [0]" xfId="1" builtinId="7"/>
    <cellStyle name="Normal" xfId="0" builtinId="0"/>
  </cellStyles>
  <dxfs count="0"/>
  <tableStyles count="0" defaultTableStyle="TableStyleMedium2" defaultPivotStyle="PivotStyleLight16"/>
  <colors>
    <mruColors>
      <color rgb="FFFFF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776111</xdr:colOff>
      <xdr:row>0</xdr:row>
      <xdr:rowOff>84668</xdr:rowOff>
    </xdr:from>
    <xdr:to>
      <xdr:col>6</xdr:col>
      <xdr:colOff>588044</xdr:colOff>
      <xdr:row>0</xdr:row>
      <xdr:rowOff>523524</xdr:rowOff>
    </xdr:to>
    <xdr:sp macro="" textlink="">
      <xdr:nvSpPr>
        <xdr:cNvPr id="2" name="Text Box 7">
          <a:extLst>
            <a:ext uri="{FF2B5EF4-FFF2-40B4-BE49-F238E27FC236}">
              <a16:creationId xmlns:a16="http://schemas.microsoft.com/office/drawing/2014/main" id="{AEA32D68-E39B-F144-929B-6B4BE2586BE4}"/>
            </a:ext>
          </a:extLst>
        </xdr:cNvPr>
        <xdr:cNvSpPr txBox="1"/>
      </xdr:nvSpPr>
      <xdr:spPr>
        <a:xfrm>
          <a:off x="7069667" y="84668"/>
          <a:ext cx="3847710" cy="438856"/>
        </a:xfrm>
        <a:prstGeom prst="rect">
          <a:avLst/>
        </a:prstGeom>
        <a:solidFill>
          <a:schemeClr val="lt1"/>
        </a:solidFill>
        <a:ln w="6350">
          <a:noFill/>
        </a:ln>
      </xdr:spPr>
      <xdr:txBody>
        <a:bodyPr rot="0" spcFirstLastPara="0" vert="horz" wrap="square" lIns="0" tIns="0" rIns="0" bIns="0" numCol="1" spcCol="0" rtlCol="0" fromWordArt="0" anchor="ctr" anchorCtr="0" forceAA="0" compatLnSpc="1">
          <a:prstTxWarp prst="textNoShape">
            <a:avLst/>
          </a:prstTxWarp>
          <a:noAutofit/>
        </a:bodyPr>
        <a:lstStyle/>
        <a:p>
          <a:pPr algn="ctr">
            <a:buNone/>
          </a:pPr>
          <a:r>
            <a:rPr lang="es-ES" sz="1100" b="1">
              <a:effectLst/>
              <a:latin typeface="Calibri" panose="020F0502020204030204" pitchFamily="34" charset="0"/>
              <a:ea typeface="Times New Roman" panose="02020603050405020304" pitchFamily="18" charset="0"/>
            </a:rPr>
            <a:t>Consejo Seccional de la Judicatura de Risaralda </a:t>
          </a:r>
          <a:endParaRPr lang="es-CO" sz="1100">
            <a:effectLst/>
            <a:latin typeface="Times New Roman" panose="02020603050405020304" pitchFamily="18" charset="0"/>
            <a:ea typeface="Times New Roman" panose="02020603050405020304" pitchFamily="18" charset="0"/>
          </a:endParaRPr>
        </a:p>
      </xdr:txBody>
    </xdr:sp>
    <xdr:clientData/>
  </xdr:twoCellAnchor>
  <xdr:twoCellAnchor>
    <xdr:from>
      <xdr:col>3</xdr:col>
      <xdr:colOff>832555</xdr:colOff>
      <xdr:row>0</xdr:row>
      <xdr:rowOff>677333</xdr:rowOff>
    </xdr:from>
    <xdr:to>
      <xdr:col>6</xdr:col>
      <xdr:colOff>648867</xdr:colOff>
      <xdr:row>0</xdr:row>
      <xdr:rowOff>1284111</xdr:rowOff>
    </xdr:to>
    <xdr:sp macro="" textlink="">
      <xdr:nvSpPr>
        <xdr:cNvPr id="3" name="Text Box 7">
          <a:extLst>
            <a:ext uri="{FF2B5EF4-FFF2-40B4-BE49-F238E27FC236}">
              <a16:creationId xmlns:a16="http://schemas.microsoft.com/office/drawing/2014/main" id="{099E533E-CFAA-5A4C-84EB-405D0693C7E3}"/>
            </a:ext>
          </a:extLst>
        </xdr:cNvPr>
        <xdr:cNvSpPr txBox="1"/>
      </xdr:nvSpPr>
      <xdr:spPr>
        <a:xfrm>
          <a:off x="7126111" y="677333"/>
          <a:ext cx="3852089" cy="606778"/>
        </a:xfrm>
        <a:prstGeom prst="rect">
          <a:avLst/>
        </a:prstGeom>
        <a:solidFill>
          <a:schemeClr val="lt1"/>
        </a:solidFill>
        <a:ln w="6350">
          <a:noFill/>
        </a:ln>
      </xdr:spPr>
      <xdr:txBody>
        <a:bodyPr rot="0" spcFirstLastPara="0" vert="horz" wrap="square" lIns="0" tIns="0" rIns="0" bIns="0" numCol="1" spcCol="0" rtlCol="0" fromWordArt="0" anchor="t" anchorCtr="0" forceAA="0" compatLnSpc="1">
          <a:prstTxWarp prst="textNoShape">
            <a:avLst/>
          </a:prstTxWarp>
          <a:noAutofit/>
        </a:bodyPr>
        <a:lstStyle/>
        <a:p>
          <a:pPr algn="ctr">
            <a:buNone/>
          </a:pPr>
          <a:r>
            <a:rPr lang="es-ES" sz="1100" b="1">
              <a:effectLst/>
              <a:latin typeface="Calibri" panose="020F0502020204030204" pitchFamily="34" charset="0"/>
              <a:ea typeface="Times New Roman" panose="02020603050405020304" pitchFamily="18" charset="0"/>
            </a:rPr>
            <a:t>Dirección</a:t>
          </a:r>
          <a:r>
            <a:rPr lang="es-ES" sz="1100">
              <a:effectLst/>
              <a:latin typeface="Calibri" panose="020F0502020204030204" pitchFamily="34" charset="0"/>
              <a:ea typeface="Times New Roman" panose="02020603050405020304" pitchFamily="18" charset="0"/>
            </a:rPr>
            <a:t> </a:t>
          </a:r>
          <a:r>
            <a:rPr lang="es-ES" sz="1100" b="1">
              <a:effectLst/>
              <a:latin typeface="Calibri" panose="020F0502020204030204" pitchFamily="34" charset="0"/>
              <a:ea typeface="Times New Roman" panose="02020603050405020304" pitchFamily="18" charset="0"/>
            </a:rPr>
            <a:t>Seccional de Administración de Pereira </a:t>
          </a:r>
        </a:p>
        <a:p>
          <a:pPr algn="ctr">
            <a:buNone/>
          </a:pPr>
          <a:r>
            <a:rPr lang="es-ES" sz="1100" b="1">
              <a:effectLst/>
              <a:latin typeface="Calibri" panose="020F0502020204030204" pitchFamily="34" charset="0"/>
              <a:ea typeface="Times New Roman" panose="02020603050405020304" pitchFamily="18" charset="0"/>
            </a:rPr>
            <a:t> </a:t>
          </a:r>
          <a:r>
            <a:rPr lang="es-ES" sz="1100">
              <a:effectLst/>
              <a:latin typeface="Calibri" panose="020F0502020204030204" pitchFamily="34" charset="0"/>
              <a:ea typeface="Times New Roman" panose="02020603050405020304" pitchFamily="18" charset="0"/>
            </a:rPr>
            <a:t> </a:t>
          </a:r>
          <a:endParaRPr lang="es-CO" sz="1100">
            <a:effectLst/>
            <a:latin typeface="Times New Roman" panose="02020603050405020304" pitchFamily="18" charset="0"/>
            <a:ea typeface="Times New Roman" panose="02020603050405020304" pitchFamily="18" charset="0"/>
          </a:endParaRPr>
        </a:p>
      </xdr:txBody>
    </xdr:sp>
    <xdr:clientData/>
  </xdr:twoCellAnchor>
  <xdr:twoCellAnchor editAs="oneCell">
    <xdr:from>
      <xdr:col>0</xdr:col>
      <xdr:colOff>60434</xdr:colOff>
      <xdr:row>0</xdr:row>
      <xdr:rowOff>0</xdr:rowOff>
    </xdr:from>
    <xdr:to>
      <xdr:col>2</xdr:col>
      <xdr:colOff>2087461</xdr:colOff>
      <xdr:row>1</xdr:row>
      <xdr:rowOff>296334</xdr:rowOff>
    </xdr:to>
    <xdr:pic>
      <xdr:nvPicPr>
        <xdr:cNvPr id="4" name="Picture 2">
          <a:extLst>
            <a:ext uri="{FF2B5EF4-FFF2-40B4-BE49-F238E27FC236}">
              <a16:creationId xmlns:a16="http://schemas.microsoft.com/office/drawing/2014/main" id="{3E4A1DEF-AF97-BA42-9971-F0568E5B6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434" y="0"/>
          <a:ext cx="5075027" cy="17215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3F0F2-202C-43C9-A8D4-CBA52540BE85}">
  <dimension ref="A1:M41"/>
  <sheetViews>
    <sheetView tabSelected="1" zoomScale="88" zoomScaleNormal="88" workbookViewId="0">
      <selection activeCell="D11" sqref="D11"/>
    </sheetView>
  </sheetViews>
  <sheetFormatPr baseColWidth="10" defaultColWidth="10.83203125" defaultRowHeight="15" x14ac:dyDescent="0.2"/>
  <cols>
    <col min="1" max="1" width="10.83203125" style="1"/>
    <col min="2" max="2" width="29" style="1" customWidth="1"/>
    <col min="3" max="3" width="56.1640625" style="1" customWidth="1"/>
    <col min="4" max="4" width="16" style="1" customWidth="1"/>
    <col min="5" max="7" width="25" style="3" customWidth="1"/>
    <col min="8" max="8" width="19.6640625" style="1" hidden="1" customWidth="1"/>
    <col min="9" max="9" width="10.83203125" style="1"/>
    <col min="10" max="10" width="39.5" style="1" customWidth="1"/>
    <col min="11" max="11" width="17.6640625" style="1" customWidth="1"/>
    <col min="12" max="12" width="22.5" style="1" customWidth="1"/>
    <col min="13" max="13" width="21" style="1" customWidth="1"/>
    <col min="14" max="16384" width="10.83203125" style="1"/>
  </cols>
  <sheetData>
    <row r="1" spans="1:13" customFormat="1" ht="112" customHeight="1" x14ac:dyDescent="0.2">
      <c r="A1" s="79"/>
      <c r="B1" s="79"/>
      <c r="C1" s="79"/>
      <c r="D1" s="79"/>
      <c r="E1" s="79"/>
      <c r="F1" s="79"/>
      <c r="G1" s="79"/>
      <c r="J1" s="23"/>
      <c r="K1" s="23"/>
      <c r="L1" s="23"/>
    </row>
    <row r="2" spans="1:13" customFormat="1" ht="24" customHeight="1" x14ac:dyDescent="0.2">
      <c r="A2" s="80" t="s">
        <v>42</v>
      </c>
      <c r="B2" s="80"/>
      <c r="C2" s="80"/>
      <c r="D2" s="80"/>
      <c r="E2" s="80"/>
      <c r="F2" s="80"/>
      <c r="G2" s="80"/>
      <c r="H2" s="24"/>
    </row>
    <row r="3" spans="1:13" customFormat="1" ht="88" customHeight="1" x14ac:dyDescent="0.2">
      <c r="A3" s="81" t="s">
        <v>43</v>
      </c>
      <c r="B3" s="81"/>
      <c r="C3" s="81"/>
      <c r="D3" s="81"/>
      <c r="E3" s="81"/>
      <c r="F3" s="81"/>
      <c r="G3" s="81"/>
      <c r="H3" s="25"/>
    </row>
    <row r="4" spans="1:13" customFormat="1" ht="40.5" customHeight="1" x14ac:dyDescent="0.2">
      <c r="A4" s="67" t="s">
        <v>13</v>
      </c>
      <c r="B4" s="68"/>
      <c r="C4" s="68"/>
      <c r="D4" s="69"/>
      <c r="E4" s="73" t="s">
        <v>35</v>
      </c>
      <c r="F4" s="78" t="s">
        <v>36</v>
      </c>
      <c r="G4" s="73" t="s">
        <v>37</v>
      </c>
      <c r="H4" s="65" t="s">
        <v>7</v>
      </c>
    </row>
    <row r="5" spans="1:13" customFormat="1" ht="20" customHeight="1" x14ac:dyDescent="0.2">
      <c r="A5" s="5" t="s">
        <v>2</v>
      </c>
      <c r="B5" s="5" t="s">
        <v>6</v>
      </c>
      <c r="C5" s="5" t="s">
        <v>8</v>
      </c>
      <c r="D5" s="5" t="s">
        <v>7</v>
      </c>
      <c r="E5" s="73"/>
      <c r="F5" s="78"/>
      <c r="G5" s="73"/>
      <c r="H5" s="66"/>
    </row>
    <row r="6" spans="1:13" ht="134" customHeight="1" x14ac:dyDescent="0.2">
      <c r="A6" s="6">
        <v>1</v>
      </c>
      <c r="B6" s="7" t="s">
        <v>0</v>
      </c>
      <c r="C6" s="53" t="s">
        <v>44</v>
      </c>
      <c r="D6" s="6">
        <v>30</v>
      </c>
      <c r="E6" s="30">
        <v>0</v>
      </c>
      <c r="F6" s="30">
        <f>E6*19%</f>
        <v>0</v>
      </c>
      <c r="G6" s="30">
        <f>(F6+E6)*D6</f>
        <v>0</v>
      </c>
      <c r="H6" s="6">
        <v>30</v>
      </c>
      <c r="J6" s="22"/>
      <c r="K6" s="22"/>
      <c r="L6" s="28"/>
    </row>
    <row r="7" spans="1:13" ht="163" customHeight="1" x14ac:dyDescent="0.2">
      <c r="A7" s="6">
        <v>3</v>
      </c>
      <c r="B7" s="7" t="s">
        <v>5</v>
      </c>
      <c r="C7" s="54"/>
      <c r="D7" s="6">
        <v>30</v>
      </c>
      <c r="E7" s="30">
        <v>0</v>
      </c>
      <c r="F7" s="30">
        <f t="shared" ref="F7:F11" si="0">E7*19%</f>
        <v>0</v>
      </c>
      <c r="G7" s="30">
        <f t="shared" ref="G7:G8" si="1">(F7+E7)*D7</f>
        <v>0</v>
      </c>
      <c r="H7" s="6">
        <v>30</v>
      </c>
    </row>
    <row r="8" spans="1:13" ht="139" customHeight="1" x14ac:dyDescent="0.2">
      <c r="A8" s="6">
        <v>4</v>
      </c>
      <c r="B8" s="7" t="s">
        <v>1</v>
      </c>
      <c r="C8" s="54"/>
      <c r="D8" s="6">
        <v>30</v>
      </c>
      <c r="E8" s="30">
        <v>0</v>
      </c>
      <c r="F8" s="30">
        <f t="shared" si="0"/>
        <v>0</v>
      </c>
      <c r="G8" s="30">
        <f>(F8+E8)*D8</f>
        <v>0</v>
      </c>
      <c r="H8" s="6">
        <v>30</v>
      </c>
    </row>
    <row r="9" spans="1:13" ht="41" customHeight="1" x14ac:dyDescent="0.2">
      <c r="A9" s="59" t="s">
        <v>46</v>
      </c>
      <c r="B9" s="60"/>
      <c r="C9" s="61"/>
      <c r="D9" s="17">
        <f>SUM(D6:D8)</f>
        <v>90</v>
      </c>
      <c r="E9" s="72" t="s">
        <v>38</v>
      </c>
      <c r="F9" s="48"/>
      <c r="G9" s="36">
        <f>SUM(G6:G8)</f>
        <v>0</v>
      </c>
      <c r="H9" s="17">
        <f>SUM(H6:H8)</f>
        <v>90</v>
      </c>
      <c r="J9" s="22"/>
    </row>
    <row r="10" spans="1:13" ht="41" customHeight="1" x14ac:dyDescent="0.2">
      <c r="A10" s="46" t="s">
        <v>14</v>
      </c>
      <c r="B10" s="47"/>
      <c r="C10" s="47"/>
      <c r="D10" s="47"/>
      <c r="E10" s="47"/>
      <c r="F10" s="47"/>
      <c r="G10" s="47"/>
      <c r="H10" s="47"/>
      <c r="J10" s="22"/>
    </row>
    <row r="11" spans="1:13" ht="150" x14ac:dyDescent="0.2">
      <c r="A11" s="6">
        <v>25</v>
      </c>
      <c r="B11" s="10" t="s">
        <v>9</v>
      </c>
      <c r="C11" s="7" t="s">
        <v>25</v>
      </c>
      <c r="D11" s="6">
        <v>200</v>
      </c>
      <c r="E11" s="30">
        <v>0</v>
      </c>
      <c r="F11" s="30">
        <f t="shared" si="0"/>
        <v>0</v>
      </c>
      <c r="G11" s="30">
        <f t="shared" ref="G11:G13" si="2">(F11+E11)*D11</f>
        <v>0</v>
      </c>
      <c r="H11" s="6">
        <v>200</v>
      </c>
    </row>
    <row r="12" spans="1:13" ht="171" customHeight="1" x14ac:dyDescent="0.2">
      <c r="A12" s="6">
        <v>26</v>
      </c>
      <c r="B12" s="10" t="s">
        <v>10</v>
      </c>
      <c r="C12" s="7" t="s">
        <v>53</v>
      </c>
      <c r="D12" s="6">
        <v>200</v>
      </c>
      <c r="E12" s="30">
        <v>0</v>
      </c>
      <c r="F12" s="30">
        <f t="shared" ref="F12:F32" si="3">E12*19%</f>
        <v>0</v>
      </c>
      <c r="G12" s="30">
        <f t="shared" si="2"/>
        <v>0</v>
      </c>
      <c r="H12" s="6">
        <v>200</v>
      </c>
    </row>
    <row r="13" spans="1:13" ht="156" customHeight="1" x14ac:dyDescent="0.2">
      <c r="A13" s="6">
        <v>27</v>
      </c>
      <c r="B13" s="9" t="s">
        <v>11</v>
      </c>
      <c r="C13" s="7" t="s">
        <v>54</v>
      </c>
      <c r="D13" s="6">
        <v>800</v>
      </c>
      <c r="E13" s="30">
        <v>0</v>
      </c>
      <c r="F13" s="30">
        <f t="shared" si="3"/>
        <v>0</v>
      </c>
      <c r="G13" s="30">
        <f t="shared" si="2"/>
        <v>0</v>
      </c>
      <c r="H13" s="6">
        <v>800</v>
      </c>
    </row>
    <row r="14" spans="1:13" ht="41.25" customHeight="1" x14ac:dyDescent="0.2">
      <c r="A14" s="56" t="s">
        <v>47</v>
      </c>
      <c r="B14" s="57"/>
      <c r="C14" s="57"/>
      <c r="D14" s="34">
        <f>SUM(D11:D13)</f>
        <v>1200</v>
      </c>
      <c r="E14" s="72" t="s">
        <v>38</v>
      </c>
      <c r="F14" s="48"/>
      <c r="G14" s="35">
        <f>SUM(G11:G13)</f>
        <v>0</v>
      </c>
      <c r="H14" s="34">
        <f>SUM(H11:H13)</f>
        <v>1200</v>
      </c>
      <c r="J14" s="22"/>
      <c r="K14" s="21"/>
      <c r="L14" s="22"/>
      <c r="M14" s="22"/>
    </row>
    <row r="15" spans="1:13" ht="41.25" customHeight="1" x14ac:dyDescent="0.2">
      <c r="A15" s="32"/>
      <c r="B15" s="49" t="s">
        <v>24</v>
      </c>
      <c r="C15" s="49"/>
      <c r="D15" s="49"/>
      <c r="E15" s="49"/>
      <c r="F15" s="49"/>
      <c r="G15" s="49"/>
      <c r="H15" s="49"/>
      <c r="J15" s="22"/>
      <c r="K15" s="21"/>
      <c r="L15" s="22"/>
      <c r="M15" s="22"/>
    </row>
    <row r="16" spans="1:13" ht="174.75" customHeight="1" x14ac:dyDescent="0.2">
      <c r="A16" s="8">
        <v>28</v>
      </c>
      <c r="B16" s="7" t="s">
        <v>15</v>
      </c>
      <c r="C16" s="7" t="s">
        <v>45</v>
      </c>
      <c r="D16" s="6">
        <v>200</v>
      </c>
      <c r="E16" s="30">
        <v>0</v>
      </c>
      <c r="F16" s="30">
        <f t="shared" si="3"/>
        <v>0</v>
      </c>
      <c r="G16" s="30">
        <f t="shared" ref="G16:G19" si="4">(F16+E16)*D16</f>
        <v>0</v>
      </c>
      <c r="H16" s="6">
        <v>200</v>
      </c>
    </row>
    <row r="17" spans="1:12" ht="150" x14ac:dyDescent="0.2">
      <c r="A17" s="8">
        <v>29</v>
      </c>
      <c r="B17" s="7" t="s">
        <v>16</v>
      </c>
      <c r="C17" s="7" t="s">
        <v>29</v>
      </c>
      <c r="D17" s="6">
        <v>200</v>
      </c>
      <c r="E17" s="30">
        <v>0</v>
      </c>
      <c r="F17" s="30">
        <f t="shared" si="3"/>
        <v>0</v>
      </c>
      <c r="G17" s="30">
        <f t="shared" si="4"/>
        <v>0</v>
      </c>
      <c r="H17" s="6">
        <v>200</v>
      </c>
      <c r="L17" s="29"/>
    </row>
    <row r="18" spans="1:12" ht="144" customHeight="1" x14ac:dyDescent="0.2">
      <c r="A18" s="8">
        <v>30</v>
      </c>
      <c r="B18" s="7" t="s">
        <v>17</v>
      </c>
      <c r="C18" s="7" t="s">
        <v>26</v>
      </c>
      <c r="D18" s="6">
        <v>892</v>
      </c>
      <c r="E18" s="30">
        <v>0</v>
      </c>
      <c r="F18" s="30">
        <f t="shared" si="3"/>
        <v>0</v>
      </c>
      <c r="G18" s="30">
        <f t="shared" si="4"/>
        <v>0</v>
      </c>
      <c r="H18" s="6">
        <v>892</v>
      </c>
    </row>
    <row r="19" spans="1:12" ht="150" x14ac:dyDescent="0.2">
      <c r="A19" s="8">
        <v>31</v>
      </c>
      <c r="B19" s="7" t="s">
        <v>18</v>
      </c>
      <c r="C19" s="7" t="s">
        <v>31</v>
      </c>
      <c r="D19" s="6">
        <v>900</v>
      </c>
      <c r="E19" s="30">
        <v>0</v>
      </c>
      <c r="F19" s="30">
        <f t="shared" si="3"/>
        <v>0</v>
      </c>
      <c r="G19" s="30">
        <f t="shared" si="4"/>
        <v>0</v>
      </c>
      <c r="H19" s="6">
        <v>900</v>
      </c>
    </row>
    <row r="20" spans="1:12" ht="48" customHeight="1" x14ac:dyDescent="0.2">
      <c r="A20" s="62" t="s">
        <v>48</v>
      </c>
      <c r="B20" s="63"/>
      <c r="C20" s="64"/>
      <c r="D20" s="5">
        <f>SUM(D16:D19)</f>
        <v>2192</v>
      </c>
      <c r="E20" s="70" t="s">
        <v>38</v>
      </c>
      <c r="F20" s="71"/>
      <c r="G20" s="36">
        <f>SUM(G16:G19)</f>
        <v>0</v>
      </c>
      <c r="H20" s="33">
        <f>SUM(H16:H19)</f>
        <v>2192</v>
      </c>
    </row>
    <row r="21" spans="1:12" ht="48" customHeight="1" x14ac:dyDescent="0.2">
      <c r="A21" s="43" t="s">
        <v>19</v>
      </c>
      <c r="B21" s="44"/>
      <c r="C21" s="44"/>
      <c r="D21" s="44"/>
      <c r="E21" s="44"/>
      <c r="F21" s="44"/>
      <c r="G21" s="44"/>
      <c r="H21" s="44"/>
    </row>
    <row r="22" spans="1:12" ht="43.5" customHeight="1" x14ac:dyDescent="0.2">
      <c r="A22" s="6">
        <v>32</v>
      </c>
      <c r="B22" s="6" t="s">
        <v>3</v>
      </c>
      <c r="C22" s="53" t="s">
        <v>55</v>
      </c>
      <c r="D22" s="6">
        <v>2</v>
      </c>
      <c r="E22" s="30">
        <v>0</v>
      </c>
      <c r="F22" s="30">
        <f t="shared" si="3"/>
        <v>0</v>
      </c>
      <c r="G22" s="30">
        <f t="shared" ref="G22:G24" si="5">(F22+E22)*D22</f>
        <v>0</v>
      </c>
      <c r="H22" s="6">
        <v>2</v>
      </c>
    </row>
    <row r="23" spans="1:12" ht="43.5" customHeight="1" x14ac:dyDescent="0.2">
      <c r="A23" s="6">
        <v>33</v>
      </c>
      <c r="B23" s="6" t="s">
        <v>4</v>
      </c>
      <c r="C23" s="54"/>
      <c r="D23" s="6">
        <v>2</v>
      </c>
      <c r="E23" s="30">
        <v>0</v>
      </c>
      <c r="F23" s="30">
        <f t="shared" si="3"/>
        <v>0</v>
      </c>
      <c r="G23" s="30">
        <f t="shared" si="5"/>
        <v>0</v>
      </c>
      <c r="H23" s="6">
        <v>2</v>
      </c>
    </row>
    <row r="24" spans="1:12" ht="43.5" customHeight="1" x14ac:dyDescent="0.2">
      <c r="A24" s="6">
        <v>34</v>
      </c>
      <c r="B24" s="11" t="s">
        <v>12</v>
      </c>
      <c r="C24" s="55"/>
      <c r="D24" s="6">
        <v>2</v>
      </c>
      <c r="E24" s="30">
        <v>0</v>
      </c>
      <c r="F24" s="30">
        <f t="shared" si="3"/>
        <v>0</v>
      </c>
      <c r="G24" s="30">
        <f t="shared" si="5"/>
        <v>0</v>
      </c>
      <c r="H24" s="6">
        <v>2</v>
      </c>
    </row>
    <row r="25" spans="1:12" ht="51" customHeight="1" x14ac:dyDescent="0.2">
      <c r="A25" s="58" t="s">
        <v>50</v>
      </c>
      <c r="B25" s="49"/>
      <c r="C25" s="50"/>
      <c r="D25" s="34">
        <f>SUM(D22:D24)</f>
        <v>6</v>
      </c>
      <c r="E25" s="17" t="s">
        <v>38</v>
      </c>
      <c r="F25" s="37" t="s">
        <v>39</v>
      </c>
      <c r="G25" s="35">
        <f>SUM(G22:G24)</f>
        <v>0</v>
      </c>
      <c r="H25" s="34">
        <f>SUM(H22:H24)</f>
        <v>6</v>
      </c>
    </row>
    <row r="26" spans="1:12" ht="51" customHeight="1" x14ac:dyDescent="0.2">
      <c r="A26" s="51" t="s">
        <v>49</v>
      </c>
      <c r="B26" s="52"/>
      <c r="C26" s="52"/>
      <c r="D26" s="52"/>
      <c r="E26" s="52"/>
      <c r="F26" s="52"/>
      <c r="G26" s="52"/>
      <c r="H26" s="52"/>
    </row>
    <row r="27" spans="1:12" ht="123" customHeight="1" x14ac:dyDescent="0.2">
      <c r="A27" s="8">
        <v>35</v>
      </c>
      <c r="B27" s="12" t="s">
        <v>20</v>
      </c>
      <c r="C27" s="7" t="s">
        <v>33</v>
      </c>
      <c r="D27" s="6">
        <v>86</v>
      </c>
      <c r="E27" s="31">
        <v>0</v>
      </c>
      <c r="F27" s="31">
        <f t="shared" si="3"/>
        <v>0</v>
      </c>
      <c r="G27" s="31">
        <f t="shared" ref="G27:G32" si="6">(F27+E27)*D27</f>
        <v>0</v>
      </c>
      <c r="H27" s="6">
        <v>86</v>
      </c>
    </row>
    <row r="28" spans="1:12" ht="120" customHeight="1" x14ac:dyDescent="0.2">
      <c r="A28" s="8">
        <v>36</v>
      </c>
      <c r="B28" s="13" t="s">
        <v>28</v>
      </c>
      <c r="C28" s="7" t="s">
        <v>32</v>
      </c>
      <c r="D28" s="6">
        <v>53</v>
      </c>
      <c r="E28" s="31">
        <v>0</v>
      </c>
      <c r="F28" s="31">
        <f t="shared" si="3"/>
        <v>0</v>
      </c>
      <c r="G28" s="31">
        <f t="shared" si="6"/>
        <v>0</v>
      </c>
      <c r="H28" s="6">
        <v>53</v>
      </c>
    </row>
    <row r="29" spans="1:12" ht="150" x14ac:dyDescent="0.2">
      <c r="A29" s="8">
        <v>37</v>
      </c>
      <c r="B29" s="7" t="s">
        <v>41</v>
      </c>
      <c r="C29" s="14" t="s">
        <v>56</v>
      </c>
      <c r="D29" s="6">
        <v>43</v>
      </c>
      <c r="E29" s="31">
        <v>0</v>
      </c>
      <c r="F29" s="31">
        <f t="shared" si="3"/>
        <v>0</v>
      </c>
      <c r="G29" s="31">
        <f t="shared" si="6"/>
        <v>0</v>
      </c>
      <c r="H29" s="6">
        <v>43</v>
      </c>
    </row>
    <row r="30" spans="1:12" ht="148" customHeight="1" x14ac:dyDescent="0.2">
      <c r="A30" s="8">
        <v>38</v>
      </c>
      <c r="B30" s="12" t="s">
        <v>21</v>
      </c>
      <c r="C30" s="7" t="s">
        <v>27</v>
      </c>
      <c r="D30" s="6">
        <v>20</v>
      </c>
      <c r="E30" s="31">
        <v>0</v>
      </c>
      <c r="F30" s="31">
        <f t="shared" si="3"/>
        <v>0</v>
      </c>
      <c r="G30" s="31">
        <f t="shared" si="6"/>
        <v>0</v>
      </c>
      <c r="H30" s="6">
        <v>20</v>
      </c>
    </row>
    <row r="31" spans="1:12" ht="113" customHeight="1" x14ac:dyDescent="0.2">
      <c r="A31" s="8">
        <v>39</v>
      </c>
      <c r="B31" s="12" t="s">
        <v>22</v>
      </c>
      <c r="C31" s="7" t="s">
        <v>30</v>
      </c>
      <c r="D31" s="6">
        <v>23</v>
      </c>
      <c r="E31" s="31">
        <v>0</v>
      </c>
      <c r="F31" s="31">
        <f t="shared" si="3"/>
        <v>0</v>
      </c>
      <c r="G31" s="31">
        <f t="shared" si="6"/>
        <v>0</v>
      </c>
      <c r="H31" s="6">
        <v>23</v>
      </c>
    </row>
    <row r="32" spans="1:12" ht="152" customHeight="1" x14ac:dyDescent="0.2">
      <c r="A32" s="8">
        <v>40</v>
      </c>
      <c r="B32" s="15" t="s">
        <v>23</v>
      </c>
      <c r="C32" s="14" t="s">
        <v>56</v>
      </c>
      <c r="D32" s="16">
        <v>60</v>
      </c>
      <c r="E32" s="31">
        <v>0</v>
      </c>
      <c r="F32" s="31">
        <f t="shared" si="3"/>
        <v>0</v>
      </c>
      <c r="G32" s="31">
        <f t="shared" si="6"/>
        <v>0</v>
      </c>
      <c r="H32" s="16">
        <v>60</v>
      </c>
    </row>
    <row r="33" spans="1:12" ht="41" customHeight="1" x14ac:dyDescent="0.2">
      <c r="A33" s="43" t="s">
        <v>51</v>
      </c>
      <c r="B33" s="44"/>
      <c r="C33" s="45"/>
      <c r="D33" s="40">
        <f>SUM(D27:D32)</f>
        <v>285</v>
      </c>
      <c r="E33" s="43" t="s">
        <v>38</v>
      </c>
      <c r="F33" s="45"/>
      <c r="G33" s="41">
        <f>SUM(G27:G32)</f>
        <v>0</v>
      </c>
      <c r="H33" s="42">
        <f>SUM(H27:H32)</f>
        <v>285</v>
      </c>
    </row>
    <row r="34" spans="1:12" ht="46" customHeight="1" x14ac:dyDescent="0.2">
      <c r="A34" s="74" t="s">
        <v>34</v>
      </c>
      <c r="B34" s="74"/>
      <c r="C34" s="74"/>
      <c r="D34" s="74"/>
      <c r="E34" s="18" t="s">
        <v>52</v>
      </c>
      <c r="F34" s="75">
        <f>+F36-F35</f>
        <v>0</v>
      </c>
      <c r="G34" s="76"/>
      <c r="H34" s="20"/>
    </row>
    <row r="35" spans="1:12" ht="47.25" customHeight="1" thickBot="1" x14ac:dyDescent="0.25">
      <c r="A35" s="74"/>
      <c r="B35" s="74"/>
      <c r="C35" s="74"/>
      <c r="D35" s="74"/>
      <c r="E35" s="19" t="s">
        <v>36</v>
      </c>
      <c r="F35" s="75">
        <f>+F36*19%</f>
        <v>0</v>
      </c>
      <c r="G35" s="77"/>
      <c r="H35" s="26"/>
    </row>
    <row r="36" spans="1:12" ht="47" customHeight="1" thickBot="1" x14ac:dyDescent="0.3">
      <c r="A36" s="74"/>
      <c r="B36" s="74"/>
      <c r="C36" s="74"/>
      <c r="D36" s="74"/>
      <c r="E36" s="82" t="s">
        <v>40</v>
      </c>
      <c r="F36" s="83">
        <f>+G9+G14+G20+G25+G33</f>
        <v>0</v>
      </c>
      <c r="G36" s="84"/>
      <c r="H36" s="27"/>
      <c r="J36" s="38"/>
      <c r="K36" s="39"/>
      <c r="L36" s="21"/>
    </row>
    <row r="37" spans="1:12" x14ac:dyDescent="0.2">
      <c r="A37" s="2"/>
      <c r="B37" s="2"/>
      <c r="C37" s="2"/>
      <c r="D37" s="2"/>
      <c r="H37" s="4"/>
      <c r="J37" s="22"/>
    </row>
    <row r="38" spans="1:12" x14ac:dyDescent="0.2">
      <c r="A38" s="3"/>
      <c r="B38" s="3"/>
      <c r="C38" s="3"/>
      <c r="D38" s="3"/>
      <c r="H38" s="4"/>
    </row>
    <row r="39" spans="1:12" x14ac:dyDescent="0.2">
      <c r="A39" s="3"/>
      <c r="B39" s="3"/>
      <c r="K39" s="22"/>
    </row>
    <row r="40" spans="1:12" x14ac:dyDescent="0.2">
      <c r="A40" s="3"/>
      <c r="B40" s="3"/>
    </row>
    <row r="41" spans="1:12" x14ac:dyDescent="0.2">
      <c r="A41" s="4"/>
      <c r="B41" s="4"/>
    </row>
  </sheetData>
  <sheetProtection algorithmName="SHA-512" hashValue="i0r9rBFBQOC3b66W0VU+9Rg5UGV2hGh6cx37qezHBjT4r1S4pQlMsSrkKFOeqTvaztufAy5AecbcT2iuMFLJBQ==" saltValue="OQDWsLB8+lL9zDwK1b/PcA==" spinCount="100000" sheet="1" objects="1" scenarios="1"/>
  <mergeCells count="27">
    <mergeCell ref="F4:F5"/>
    <mergeCell ref="G4:G5"/>
    <mergeCell ref="A1:G1"/>
    <mergeCell ref="A2:G2"/>
    <mergeCell ref="A3:G3"/>
    <mergeCell ref="A34:D36"/>
    <mergeCell ref="F34:G34"/>
    <mergeCell ref="F35:G35"/>
    <mergeCell ref="F36:G36"/>
    <mergeCell ref="A9:C9"/>
    <mergeCell ref="A20:C20"/>
    <mergeCell ref="H4:H5"/>
    <mergeCell ref="A4:D4"/>
    <mergeCell ref="E20:F20"/>
    <mergeCell ref="E9:F9"/>
    <mergeCell ref="E14:F14"/>
    <mergeCell ref="C6:C8"/>
    <mergeCell ref="E4:E5"/>
    <mergeCell ref="A33:C33"/>
    <mergeCell ref="A10:H10"/>
    <mergeCell ref="B15:H15"/>
    <mergeCell ref="A21:H21"/>
    <mergeCell ref="A26:H26"/>
    <mergeCell ref="E33:F33"/>
    <mergeCell ref="C22:C24"/>
    <mergeCell ref="A14:C14"/>
    <mergeCell ref="A25:C2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Señaletica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Apoyo Coordinación Seguridad y Salud en el Trabajo - Risaralda - Pereira</dc:creator>
  <cp:lastModifiedBy>ANTONIO JOSE LOPEZ GIRALDO</cp:lastModifiedBy>
  <dcterms:created xsi:type="dcterms:W3CDTF">2025-08-26T19:04:58Z</dcterms:created>
  <dcterms:modified xsi:type="dcterms:W3CDTF">2025-10-03T05:26:52Z</dcterms:modified>
</cp:coreProperties>
</file>