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lhenaot\Desktop\CONTRATOS EN CONSTRUCCION\2020\POR ENTREGAR\MATERIALES ELECTRICOS\"/>
    </mc:Choice>
  </mc:AlternateContent>
  <bookViews>
    <workbookView xWindow="0" yWindow="0" windowWidth="17970" windowHeight="6120"/>
  </bookViews>
  <sheets>
    <sheet name="RIESGOS " sheetId="3"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10" i="3" l="1"/>
  <c r="J10" i="3"/>
  <c r="K10" i="3" s="1"/>
  <c r="Q11" i="3"/>
  <c r="J11" i="3"/>
  <c r="K11" i="3" s="1"/>
  <c r="P9" i="3"/>
  <c r="Q9" i="3" s="1"/>
  <c r="J9" i="3"/>
  <c r="K9" i="3" s="1"/>
  <c r="P7" i="3"/>
  <c r="Q7" i="3" s="1"/>
  <c r="J7" i="3"/>
  <c r="K7" i="3" s="1"/>
  <c r="P8" i="3"/>
  <c r="Q8" i="3" s="1"/>
  <c r="J8" i="3"/>
  <c r="K8" i="3" s="1"/>
  <c r="P4" i="3"/>
  <c r="Q4" i="3" s="1"/>
  <c r="J4" i="3"/>
  <c r="K4" i="3" s="1"/>
  <c r="P6" i="3" l="1"/>
  <c r="Q6" i="3" s="1"/>
  <c r="J6" i="3"/>
  <c r="K6" i="3" s="1"/>
  <c r="P5" i="3"/>
  <c r="Q5" i="3" s="1"/>
  <c r="J5" i="3"/>
  <c r="K5" i="3" s="1"/>
</calcChain>
</file>

<file path=xl/sharedStrings.xml><?xml version="1.0" encoding="utf-8"?>
<sst xmlns="http://schemas.openxmlformats.org/spreadsheetml/2006/main" count="138" uniqueCount="96">
  <si>
    <t>MATRIZ DE RIESGOS</t>
  </si>
  <si>
    <t>N°</t>
  </si>
  <si>
    <t>Clase</t>
  </si>
  <si>
    <t>Fuente</t>
  </si>
  <si>
    <t>Etapa</t>
  </si>
  <si>
    <t>Tipo</t>
  </si>
  <si>
    <t xml:space="preserve">Descripción (Qué puede pasar y, cómo puede ocurrir </t>
  </si>
  <si>
    <t>Consecuencias de la ocurrencia del evento</t>
  </si>
  <si>
    <t>Probabilidad</t>
  </si>
  <si>
    <t>Impacto</t>
  </si>
  <si>
    <t>Valoración del riesgo</t>
  </si>
  <si>
    <t>Categoría</t>
  </si>
  <si>
    <t>¿A quien se le asigna?</t>
  </si>
  <si>
    <t xml:space="preserve">Tratamiento /Controles a ser implementados </t>
  </si>
  <si>
    <t xml:space="preserve">Impacto después de Tratamiento </t>
  </si>
  <si>
    <t>¿Afecta la ejecución del contrato?</t>
  </si>
  <si>
    <t xml:space="preserve">Responsable por implementar el tratamiento </t>
  </si>
  <si>
    <t xml:space="preserve">Fecha estimada en que se inicia el tratamiento </t>
  </si>
  <si>
    <t xml:space="preserve">Fecha estimada en que se completa el tratamiento </t>
  </si>
  <si>
    <t>Monitoreo y revisión</t>
  </si>
  <si>
    <t>¿Cómo se realiza el monitoreo ?</t>
  </si>
  <si>
    <t xml:space="preserve">Periodicidad </t>
  </si>
  <si>
    <t>Especifico</t>
  </si>
  <si>
    <t>Interno</t>
  </si>
  <si>
    <t>Ejecución</t>
  </si>
  <si>
    <t>Operacional</t>
  </si>
  <si>
    <t>Contratista</t>
  </si>
  <si>
    <t>Desde el momento de publicación de los pliegos definitivos</t>
  </si>
  <si>
    <t>Acta de terminación y liquidación del Contrato</t>
  </si>
  <si>
    <t>Mensual</t>
  </si>
  <si>
    <t>SI</t>
  </si>
  <si>
    <t>Entidad / Contratista</t>
  </si>
  <si>
    <t>General</t>
  </si>
  <si>
    <t>Planeación</t>
  </si>
  <si>
    <t xml:space="preserve">Con el acta de inicio del Contrato </t>
  </si>
  <si>
    <t>Revisión de cronogramas establecidos para aseo y limpieza</t>
  </si>
  <si>
    <t>Externo</t>
  </si>
  <si>
    <t>Inadecuada prestación del servicio, deficiencia  en  la  calidad  de  los  bienes objeto  del contrato.</t>
  </si>
  <si>
    <t>Afectación del contrato, exigibilidad de garantías y requerimientos    continuos al contratista</t>
  </si>
  <si>
    <t>1) Solicitar  garantía  de  Calidad y correcto funcionamiento de los bienes y equipos suministrados. Equivalente al diez por ciento (10%) del valor total del contrato, con una vigencia igual al término de duración del mismo y cuatro (4) meses más.2) Consolidación del Plan de Tratamiento del Riesgo</t>
  </si>
  <si>
    <t>Regulatorio</t>
  </si>
  <si>
    <t xml:space="preserve">Proponentes sin la suficiente experiencia y antigüedad en el objeto contractual que ponga en riesgo la ejecución del contrato </t>
  </si>
  <si>
    <t>Entidad estatal / Contratista</t>
  </si>
  <si>
    <t xml:space="preserve">1) En la evaluación de las ofertas recibidas. 2. Acta de liquidación y terminación del contrato. </t>
  </si>
  <si>
    <t xml:space="preserve">1) En la junta de contratación que evalúa las ofertas. 2)Con los informes mensuales  de supervisión. 3. Con el acta de liquidación y terminación del contrato </t>
  </si>
  <si>
    <t>1. Incumplimiento de objeto contractual. 
2. Sobrecostos  
3. Mala imagen y desgaste institucional; 
6. inoportuna atención a los requeriminetos de la despachos judiciales</t>
  </si>
  <si>
    <t>1. cláusula contractual de acreditación de experiencia  2. Pólizas  de cobertura contractual y extracontractual 3. Consolidación del Plan de Tratamiento del Riesgo.</t>
  </si>
  <si>
    <t>Económico</t>
  </si>
  <si>
    <t xml:space="preserve">• Debilidad en los Estudios Previos por la Inexactitud de la estimación del presupuesto oficial en el estudio de mercado no  identificando aspectos de oferta y demanda del mercado respectivo. 
</t>
  </si>
  <si>
    <t xml:space="preserve">1. Que se declare desierto el proceso. 
2. No satisfacer la necesidad de la entidad (Compra de menos elementos o servicios requeridos).           
3. Afectación en la calidad del bien o servicio requerido (Valores artificialmente bajos). 
</t>
  </si>
  <si>
    <t>Entidad estatal</t>
  </si>
  <si>
    <t xml:space="preserve">1. El responsable del proceso debe identificar claramente la necesidad, las especificaciones técnicas, de manera clara, oportuna y precisa.
2. Revisar la normativa legal vigente de contratación.
3. Los requisitos habilitantes sean acordes con la necesidad a contratar. 
4. Realizar el estudio de mercado incluyendo análisis del sector, adquisiciones de la entidad y otras entidades en años anteriores y solicitudes de varias cotizaciones, con el fin de obtener un presupuesto ajustado a la necesidad.     
  5. Verificar los procesos contractuales de otras entidades en el SECOP cuyo objeto sea similar o igual al que se pretende contratar a fin de contar con parámetros presupuestales.
6. Publicar en el plan de compras, todas las necesidades identificadas por la Entidad y realizar los ajustes oportunamente, a fin de dar publicidad a los oferentes.              
</t>
  </si>
  <si>
    <t>Si</t>
  </si>
  <si>
    <t>Entidad Estatal (coordinación administrativa y coordinación jurídica )</t>
  </si>
  <si>
    <t>Etapa precontractual / Estudios previos</t>
  </si>
  <si>
    <t>Al momento de la publicación del contrato en el SECOP</t>
  </si>
  <si>
    <t xml:space="preserve">Revisión de documentos, por parte de Juridica, Ambiental, seguridad y salud en el trabajo y por quien elabora. </t>
  </si>
  <si>
    <t>De acuerdo a la fecha de realización de Estudios Previos</t>
  </si>
  <si>
    <t>Selección</t>
  </si>
  <si>
    <t>Etapa de verificación de ofertas</t>
  </si>
  <si>
    <t>Al momento de la adjudicación del contrato</t>
  </si>
  <si>
    <t xml:space="preserve">• Incumplimiento del objeto contractual.
1. Adjudicar el contrato a un proveedor sin contar con la capacidad para cumplir a cabalidad el objeto contractual.
</t>
  </si>
  <si>
    <t xml:space="preserve">1. Desgaste administrativo.   
2. Sanciones disciplinarias, administrativas y penales.
</t>
  </si>
  <si>
    <t xml:space="preserve">1. Verificar las certificaciones de dudoso origen.  2. Verificar  la certificación de no estar en curso en inhabilidad o en compatibilidad para contratar.       </t>
  </si>
  <si>
    <t xml:space="preserve">Juanta seccional de contratación </t>
  </si>
  <si>
    <t>Hoja de evaluación final del contrato / contratista</t>
  </si>
  <si>
    <t>Según cronograma del proceso</t>
  </si>
  <si>
    <t xml:space="preserve">Externo  </t>
  </si>
  <si>
    <t xml:space="preserve">• Precios artificialmente bajos.
1. Por deficiencia en el análisis financiero y económico. 
2. Por estrategia colusoria del proponente, Debilitar otros proponentes durante el proceso de selección.
</t>
  </si>
  <si>
    <t>1. Declaratoria de desierto del proceso de contratación. 2. Desgaste administrativo. 3. Perdida economica.</t>
  </si>
  <si>
    <t>Proponente</t>
  </si>
  <si>
    <t xml:space="preserve">1. Verificar los precios con el oferente y el mercado. 
2. Comparar el valor de la oferta con el costo estimado en el estudio del sector. 
3. Analizar y solicitar explicaciones a los oferentes con propuestas inferiores al 20% del valor estimado del contrato. 
4. Considerar el rechazo de las ofertas que se consideren con precios artificialmente bajos
</t>
  </si>
  <si>
    <t>Entidad estatal (Coordinación administrativa y jurídica)</t>
  </si>
  <si>
    <t>Adjudicación</t>
  </si>
  <si>
    <t>Análisis de los precios de las ofertas y los precios de mercado</t>
  </si>
  <si>
    <t>Específico</t>
  </si>
  <si>
    <t>Externo / Interno</t>
  </si>
  <si>
    <t xml:space="preserve">• Incumplimiento del objeto contractual.
1. Porque El bien o servicio no cumple con las especificaciones técnicas requeridas por la Entidad.                                                              2.Retisencia e interpretacion clausular desventajosa para la entidad.
</t>
  </si>
  <si>
    <t xml:space="preserve">1. Sanciones disciplinarias, económicas y fiscales.  
2. Desgaste administrativo (supervisor, pólizas). 
3. Pérdida de imagen, credibilidad y confianza, (ante el cliente - servidores).    
4. Sobrecostos para la Entidad.
</t>
  </si>
  <si>
    <t>Etapa contractual / Ejecución del proyecto</t>
  </si>
  <si>
    <t>Finalización del contrato</t>
  </si>
  <si>
    <t>Actas de supervisión de obra, hoja de evaluación final del contrato / contratista</t>
  </si>
  <si>
    <t>Regulatorios</t>
  </si>
  <si>
    <t>No</t>
  </si>
  <si>
    <t>Externo/Interno</t>
  </si>
  <si>
    <t>Operacionales</t>
  </si>
  <si>
    <t xml:space="preserve">• Liquidación y terminación del contrato. 
1. No obtenga la firma por parte del contratista. 
</t>
  </si>
  <si>
    <t xml:space="preserve">1. Desgaste administrativo.
2. Mala imagen.
3. Incumplimiento de la misión institucional. 
</t>
  </si>
  <si>
    <t xml:space="preserve">1. Establecer en el contrato el cumplimiento de la clausula de firmas unilateral. </t>
  </si>
  <si>
    <t>Incumplimiento del contrato</t>
  </si>
  <si>
    <t xml:space="preserve">Afectación del contrato, exigibilidad de garantías y requerimientos    continuos al contratista
4. Incumplimiento legal
</t>
  </si>
  <si>
    <t>Solicitar póliza para garantizar el cumplimiento general del contrato y el pago de multas y sanciones, la cual será equivalente al diez por ciento (10%) del valor total del contrato, vigente por un término igual al plazo del contrato y cuatro (4) meses más.</t>
  </si>
  <si>
    <t>Finalización del contrato y 4 meses</t>
  </si>
  <si>
    <t>Revisión  por  parte  del supervisor</t>
  </si>
  <si>
    <t>Durante la ejecución del contrato y por el termino de la garantia</t>
  </si>
  <si>
    <t>1. Control a la capacidad de los proveedores (reuniones entre las partes, seguimientos periódicos). 
2. Establecer sistema de aseguramiento mediante la constitución de las garantías previstas en el proceso contractual. 
3. Control periódico por parte del supervisor a la ejecución del contrato. 
4,Calificacion de la prestación del servicio</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</si>
</sst>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8"/>
      <color theme="1"/>
      <name val="Calibri"/>
      <family val="2"/>
      <scheme val="minor"/>
    </font>
    <font>
      <b/>
      <sz val="8"/>
      <color theme="1"/>
      <name val="Calibri"/>
      <family val="2"/>
      <scheme val="minor"/>
    </font>
    <font>
      <sz val="10"/>
      <color rgb="FF000000"/>
      <name val="Arial"/>
      <family val="2"/>
    </font>
    <font>
      <sz val="9"/>
      <color theme="1"/>
      <name val="Calibri"/>
      <family val="2"/>
      <scheme val="minor"/>
    </font>
    <font>
      <sz val="8"/>
      <color rgb="FF00000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1">
    <xf numFmtId="0" fontId="0" fillId="0" borderId="0"/>
  </cellStyleXfs>
  <cellXfs count="40">
    <xf numFmtId="0" fontId="0" fillId="0" borderId="0" xfId="0"/>
    <xf numFmtId="0" fontId="2" fillId="2" borderId="8" xfId="0" applyFont="1" applyFill="1" applyBorder="1" applyAlignment="1">
      <alignment horizontal="center" vertical="center" textRotation="90"/>
    </xf>
    <xf numFmtId="0" fontId="2" fillId="2" borderId="8" xfId="0" applyFont="1" applyFill="1" applyBorder="1" applyAlignment="1">
      <alignment horizontal="center" vertical="center" textRotation="90" wrapText="1"/>
    </xf>
    <xf numFmtId="0" fontId="1" fillId="0" borderId="8" xfId="0" applyFont="1" applyFill="1" applyBorder="1" applyAlignment="1">
      <alignment horizontal="left" vertical="center" wrapText="1"/>
    </xf>
    <xf numFmtId="0" fontId="1" fillId="0" borderId="8" xfId="0" applyFont="1" applyFill="1" applyBorder="1" applyAlignment="1">
      <alignment horizontal="center" vertical="center" textRotation="90"/>
    </xf>
    <xf numFmtId="0" fontId="0" fillId="3" borderId="0" xfId="0" applyFill="1"/>
    <xf numFmtId="0" fontId="1" fillId="3" borderId="8" xfId="0" applyFont="1" applyFill="1" applyBorder="1" applyAlignment="1">
      <alignment horizontal="center" vertical="center"/>
    </xf>
    <xf numFmtId="0" fontId="1" fillId="3" borderId="8" xfId="0" applyFont="1" applyFill="1" applyBorder="1" applyAlignment="1">
      <alignment horizontal="center" vertical="center" textRotation="90"/>
    </xf>
    <xf numFmtId="0" fontId="1" fillId="3" borderId="8" xfId="0" applyFont="1" applyFill="1" applyBorder="1" applyAlignment="1">
      <alignment horizontal="left" vertical="center" wrapText="1"/>
    </xf>
    <xf numFmtId="0" fontId="1" fillId="3" borderId="8" xfId="0" applyFont="1" applyFill="1" applyBorder="1" applyAlignment="1">
      <alignment vertical="center" wrapText="1"/>
    </xf>
    <xf numFmtId="0" fontId="1" fillId="3" borderId="8" xfId="0" applyFont="1" applyFill="1" applyBorder="1" applyAlignment="1">
      <alignment horizontal="center" vertical="center" textRotation="90" wrapText="1"/>
    </xf>
    <xf numFmtId="0" fontId="3" fillId="3" borderId="0" xfId="0" applyFont="1" applyFill="1" applyBorder="1" applyAlignment="1">
      <alignment horizontal="left" vertical="center"/>
    </xf>
    <xf numFmtId="0" fontId="1" fillId="0" borderId="7" xfId="0" applyFont="1" applyFill="1" applyBorder="1" applyAlignment="1">
      <alignment horizontal="center" vertical="center"/>
    </xf>
    <xf numFmtId="0" fontId="1" fillId="0" borderId="7" xfId="0" applyFont="1" applyFill="1" applyBorder="1" applyAlignment="1">
      <alignment horizontal="center" vertical="center" textRotation="90"/>
    </xf>
    <xf numFmtId="0" fontId="1" fillId="0" borderId="7" xfId="0" applyFont="1" applyFill="1" applyBorder="1" applyAlignment="1">
      <alignment horizontal="left" vertical="center" wrapText="1"/>
    </xf>
    <xf numFmtId="0" fontId="1" fillId="0" borderId="7" xfId="0" applyFont="1" applyBorder="1" applyAlignment="1">
      <alignment vertical="center" wrapText="1"/>
    </xf>
    <xf numFmtId="0" fontId="1" fillId="0" borderId="7" xfId="0" applyFont="1" applyBorder="1" applyAlignment="1">
      <alignment horizontal="center" vertical="center"/>
    </xf>
    <xf numFmtId="0" fontId="1" fillId="0" borderId="7" xfId="0" applyFont="1" applyBorder="1" applyAlignment="1">
      <alignment horizontal="center" vertical="center" textRotation="90" wrapText="1"/>
    </xf>
    <xf numFmtId="0" fontId="1" fillId="0" borderId="8" xfId="0" applyFont="1" applyBorder="1" applyAlignment="1">
      <alignment horizontal="center" vertical="center" textRotation="90" wrapText="1"/>
    </xf>
    <xf numFmtId="0" fontId="1" fillId="0" borderId="8" xfId="0" applyFont="1" applyFill="1" applyBorder="1" applyAlignment="1">
      <alignment horizontal="center" vertical="center"/>
    </xf>
    <xf numFmtId="0" fontId="1" fillId="0" borderId="8" xfId="0" applyFont="1" applyBorder="1" applyAlignment="1">
      <alignment vertical="center" wrapText="1"/>
    </xf>
    <xf numFmtId="0" fontId="1" fillId="0" borderId="8" xfId="0" applyFont="1" applyBorder="1" applyAlignment="1">
      <alignment horizontal="center" vertical="center"/>
    </xf>
    <xf numFmtId="0" fontId="1" fillId="0" borderId="8" xfId="0" applyFont="1" applyBorder="1" applyAlignment="1">
      <alignment horizontal="center" vertical="center" wrapText="1"/>
    </xf>
    <xf numFmtId="0" fontId="5" fillId="0" borderId="8" xfId="0" applyFont="1" applyBorder="1" applyAlignment="1">
      <alignment vertical="center" wrapText="1"/>
    </xf>
    <xf numFmtId="0" fontId="1" fillId="0" borderId="8" xfId="0" applyFont="1" applyBorder="1" applyAlignment="1">
      <alignment horizontal="center" vertical="center" textRotation="90"/>
    </xf>
    <xf numFmtId="0" fontId="1" fillId="0" borderId="8" xfId="0" applyFont="1" applyBorder="1" applyAlignment="1">
      <alignment horizontal="left" vertical="center" wrapText="1"/>
    </xf>
    <xf numFmtId="0" fontId="2" fillId="2" borderId="4" xfId="0" applyFont="1" applyFill="1" applyBorder="1" applyAlignment="1">
      <alignment horizontal="center" vertical="center" textRotation="90" wrapText="1"/>
    </xf>
    <xf numFmtId="0" fontId="2" fillId="2" borderId="7" xfId="0" applyFont="1" applyFill="1" applyBorder="1" applyAlignment="1">
      <alignment horizontal="center" vertical="center" textRotation="90" wrapText="1"/>
    </xf>
    <xf numFmtId="0" fontId="2" fillId="2" borderId="4"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1" xfId="0" applyFont="1" applyFill="1" applyBorder="1" applyAlignment="1">
      <alignment horizontal="center" vertical="top" wrapText="1"/>
    </xf>
    <xf numFmtId="0" fontId="4" fillId="2" borderId="1" xfId="0" applyFont="1" applyFill="1" applyBorder="1" applyAlignment="1">
      <alignment horizontal="center"/>
    </xf>
    <xf numFmtId="0" fontId="4" fillId="2" borderId="2" xfId="0" applyFont="1" applyFill="1" applyBorder="1" applyAlignment="1">
      <alignment horizontal="center"/>
    </xf>
    <xf numFmtId="0" fontId="4" fillId="2" borderId="3" xfId="0" applyFont="1" applyFill="1" applyBorder="1" applyAlignment="1">
      <alignment horizontal="center"/>
    </xf>
    <xf numFmtId="0" fontId="2" fillId="2" borderId="4" xfId="0" applyFont="1" applyFill="1" applyBorder="1" applyAlignment="1">
      <alignment horizontal="center" vertical="center" textRotation="90"/>
    </xf>
    <xf numFmtId="0" fontId="2" fillId="2" borderId="7" xfId="0" applyFont="1" applyFill="1" applyBorder="1" applyAlignment="1">
      <alignment horizontal="center" vertical="center" textRotation="90"/>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1"/>
  <sheetViews>
    <sheetView tabSelected="1" topLeftCell="A9" zoomScale="80" zoomScaleNormal="80" workbookViewId="0">
      <selection activeCell="A11" sqref="A11"/>
    </sheetView>
  </sheetViews>
  <sheetFormatPr baseColWidth="10" defaultColWidth="11.42578125" defaultRowHeight="15" x14ac:dyDescent="0.25"/>
  <cols>
    <col min="1" max="5" width="3" style="5" bestFit="1" customWidth="1"/>
    <col min="6" max="6" width="14.140625" style="5" bestFit="1" customWidth="1"/>
    <col min="7" max="7" width="43.5703125" style="5" customWidth="1"/>
    <col min="8" max="12" width="3" style="5" customWidth="1"/>
    <col min="13" max="13" width="42" style="5" customWidth="1"/>
    <col min="14" max="17" width="3" style="5" customWidth="1"/>
    <col min="18" max="18" width="9.140625" style="5" bestFit="1" customWidth="1"/>
    <col min="19" max="20" width="13.28515625" style="5" bestFit="1" customWidth="1"/>
    <col min="21" max="21" width="15.42578125" style="5" bestFit="1" customWidth="1"/>
    <col min="22" max="22" width="11.28515625" style="5" bestFit="1" customWidth="1"/>
    <col min="23" max="23" width="9.140625" style="5" bestFit="1" customWidth="1"/>
    <col min="24" max="16384" width="11.42578125" style="5"/>
  </cols>
  <sheetData>
    <row r="1" spans="1:23" ht="15.75" thickBot="1" x14ac:dyDescent="0.3">
      <c r="A1" s="33" t="s">
        <v>0</v>
      </c>
      <c r="B1" s="34"/>
      <c r="C1" s="34"/>
      <c r="D1" s="34"/>
      <c r="E1" s="34"/>
      <c r="F1" s="34"/>
      <c r="G1" s="34"/>
      <c r="H1" s="34"/>
      <c r="I1" s="34"/>
      <c r="J1" s="34"/>
      <c r="K1" s="34"/>
      <c r="L1" s="34"/>
      <c r="M1" s="34"/>
      <c r="N1" s="34"/>
      <c r="O1" s="34"/>
      <c r="P1" s="34"/>
      <c r="Q1" s="34"/>
      <c r="R1" s="34"/>
      <c r="S1" s="34"/>
      <c r="T1" s="34"/>
      <c r="U1" s="34"/>
      <c r="V1" s="34"/>
      <c r="W1" s="35"/>
    </row>
    <row r="2" spans="1:23" ht="43.5" customHeight="1" x14ac:dyDescent="0.25">
      <c r="A2" s="36" t="s">
        <v>1</v>
      </c>
      <c r="B2" s="36" t="s">
        <v>2</v>
      </c>
      <c r="C2" s="36" t="s">
        <v>3</v>
      </c>
      <c r="D2" s="36" t="s">
        <v>4</v>
      </c>
      <c r="E2" s="36" t="s">
        <v>5</v>
      </c>
      <c r="F2" s="28" t="s">
        <v>6</v>
      </c>
      <c r="G2" s="28" t="s">
        <v>7</v>
      </c>
      <c r="H2" s="36" t="s">
        <v>8</v>
      </c>
      <c r="I2" s="36" t="s">
        <v>9</v>
      </c>
      <c r="J2" s="36" t="s">
        <v>10</v>
      </c>
      <c r="K2" s="36" t="s">
        <v>11</v>
      </c>
      <c r="L2" s="26" t="s">
        <v>12</v>
      </c>
      <c r="M2" s="28" t="s">
        <v>13</v>
      </c>
      <c r="N2" s="30" t="s">
        <v>14</v>
      </c>
      <c r="O2" s="31"/>
      <c r="P2" s="31"/>
      <c r="Q2" s="32"/>
      <c r="R2" s="26" t="s">
        <v>15</v>
      </c>
      <c r="S2" s="26" t="s">
        <v>16</v>
      </c>
      <c r="T2" s="26" t="s">
        <v>17</v>
      </c>
      <c r="U2" s="26" t="s">
        <v>18</v>
      </c>
      <c r="V2" s="38" t="s">
        <v>19</v>
      </c>
      <c r="W2" s="39"/>
    </row>
    <row r="3" spans="1:23" ht="82.5" customHeight="1" x14ac:dyDescent="0.25">
      <c r="A3" s="37"/>
      <c r="B3" s="37"/>
      <c r="C3" s="37"/>
      <c r="D3" s="37"/>
      <c r="E3" s="37"/>
      <c r="F3" s="29"/>
      <c r="G3" s="29"/>
      <c r="H3" s="37"/>
      <c r="I3" s="37"/>
      <c r="J3" s="37"/>
      <c r="K3" s="37"/>
      <c r="L3" s="27"/>
      <c r="M3" s="29"/>
      <c r="N3" s="1" t="s">
        <v>8</v>
      </c>
      <c r="O3" s="1" t="s">
        <v>9</v>
      </c>
      <c r="P3" s="2" t="s">
        <v>10</v>
      </c>
      <c r="Q3" s="1" t="s">
        <v>11</v>
      </c>
      <c r="R3" s="27"/>
      <c r="S3" s="27"/>
      <c r="T3" s="27"/>
      <c r="U3" s="27"/>
      <c r="V3" s="2" t="s">
        <v>20</v>
      </c>
      <c r="W3" s="2" t="s">
        <v>21</v>
      </c>
    </row>
    <row r="4" spans="1:23" ht="246.75" customHeight="1" x14ac:dyDescent="0.25">
      <c r="A4" s="12">
        <v>1</v>
      </c>
      <c r="B4" s="13" t="s">
        <v>32</v>
      </c>
      <c r="C4" s="13" t="s">
        <v>23</v>
      </c>
      <c r="D4" s="13" t="s">
        <v>33</v>
      </c>
      <c r="E4" s="13" t="s">
        <v>47</v>
      </c>
      <c r="F4" s="14" t="s">
        <v>48</v>
      </c>
      <c r="G4" s="15" t="s">
        <v>49</v>
      </c>
      <c r="H4" s="16">
        <v>3</v>
      </c>
      <c r="I4" s="16">
        <v>3</v>
      </c>
      <c r="J4" s="16">
        <f>H4+I4</f>
        <v>6</v>
      </c>
      <c r="K4" s="17" t="str">
        <f>IF(OR(J4=2,J4=3,J4=4),"RIESGO BAJO",IF(J4=5,"RIESGO MEDIO",IF(OR(J4=6,J4=7),"RIESGO ALTO",IF(OR(J4=8,J4=9,J4=10),"RIESGO EXTREMO","NO"))))</f>
        <v>RIESGO ALTO</v>
      </c>
      <c r="L4" s="17" t="s">
        <v>50</v>
      </c>
      <c r="M4" s="14" t="s">
        <v>51</v>
      </c>
      <c r="N4" s="16">
        <v>2</v>
      </c>
      <c r="O4" s="16">
        <v>3</v>
      </c>
      <c r="P4" s="16">
        <f>N4+O4</f>
        <v>5</v>
      </c>
      <c r="Q4" s="17" t="str">
        <f>IF(OR(P4=2,P4=3,P4=4),"RIESGO BAJO",IF(P4=5,"RIESGO MEDIO",IF(OR(P4=6,P4=7),"RIESGO ALTO",IF(OR(P4=8,P4=9,P4=10),"RIESGO EXTREMO","NO"))))</f>
        <v>RIESGO MEDIO</v>
      </c>
      <c r="R4" s="16" t="s">
        <v>52</v>
      </c>
      <c r="S4" s="17" t="s">
        <v>53</v>
      </c>
      <c r="T4" s="17" t="s">
        <v>54</v>
      </c>
      <c r="U4" s="17" t="s">
        <v>55</v>
      </c>
      <c r="V4" s="17" t="s">
        <v>56</v>
      </c>
      <c r="W4" s="17" t="s">
        <v>57</v>
      </c>
    </row>
    <row r="5" spans="1:23" ht="119.25" customHeight="1" x14ac:dyDescent="0.25">
      <c r="A5" s="6">
        <v>2</v>
      </c>
      <c r="B5" s="7" t="s">
        <v>22</v>
      </c>
      <c r="C5" s="7" t="s">
        <v>36</v>
      </c>
      <c r="D5" s="7" t="s">
        <v>24</v>
      </c>
      <c r="E5" s="7" t="s">
        <v>25</v>
      </c>
      <c r="F5" s="8" t="s">
        <v>37</v>
      </c>
      <c r="G5" s="9" t="s">
        <v>38</v>
      </c>
      <c r="H5" s="6">
        <v>2</v>
      </c>
      <c r="I5" s="6">
        <v>2</v>
      </c>
      <c r="J5" s="6">
        <f t="shared" ref="J5:J10" si="0">H5+I5</f>
        <v>4</v>
      </c>
      <c r="K5" s="10" t="str">
        <f t="shared" ref="K5:K10" si="1">IF(OR(J5=2,J5=3,J5=4),"RIESGO BAJO",IF(J5=5,"RIESGO MEDIO",IF(OR(J5=6,J5=7),"RIESGO ALTO",IF(OR(J5=8,J5=9,J5=10),"RIESGO EXTREMO","NO"))))</f>
        <v>RIESGO BAJO</v>
      </c>
      <c r="L5" s="10" t="s">
        <v>26</v>
      </c>
      <c r="M5" s="8" t="s">
        <v>39</v>
      </c>
      <c r="N5" s="6">
        <v>1</v>
      </c>
      <c r="O5" s="6">
        <v>1</v>
      </c>
      <c r="P5" s="6">
        <f t="shared" ref="P5:P9" si="2">N5+O5</f>
        <v>2</v>
      </c>
      <c r="Q5" s="10" t="str">
        <f t="shared" ref="Q5:Q10" si="3">IF(OR(P5=2,P5=3,P5=4),"RIESGO BAJO",IF(P5=5,"RIESGO MEDIO",IF(OR(P5=6,P5=7),"RIESGO ALTO",IF(OR(P5=8,P5=9,P5=10),"RIESGO EXTREMO","NO"))))</f>
        <v>RIESGO BAJO</v>
      </c>
      <c r="R5" s="6" t="s">
        <v>30</v>
      </c>
      <c r="S5" s="10" t="s">
        <v>31</v>
      </c>
      <c r="T5" s="10" t="s">
        <v>34</v>
      </c>
      <c r="U5" s="10" t="s">
        <v>28</v>
      </c>
      <c r="V5" s="10" t="s">
        <v>35</v>
      </c>
      <c r="W5" s="10" t="s">
        <v>29</v>
      </c>
    </row>
    <row r="6" spans="1:23" s="11" customFormat="1" ht="129" customHeight="1" x14ac:dyDescent="0.25">
      <c r="A6" s="6">
        <v>3</v>
      </c>
      <c r="B6" s="7" t="s">
        <v>32</v>
      </c>
      <c r="C6" s="7" t="s">
        <v>36</v>
      </c>
      <c r="D6" s="7" t="s">
        <v>24</v>
      </c>
      <c r="E6" s="7" t="s">
        <v>40</v>
      </c>
      <c r="F6" s="8" t="s">
        <v>41</v>
      </c>
      <c r="G6" s="9" t="s">
        <v>45</v>
      </c>
      <c r="H6" s="6">
        <v>5</v>
      </c>
      <c r="I6" s="6">
        <v>5</v>
      </c>
      <c r="J6" s="6">
        <f t="shared" si="0"/>
        <v>10</v>
      </c>
      <c r="K6" s="10" t="str">
        <f t="shared" si="1"/>
        <v>RIESGO EXTREMO</v>
      </c>
      <c r="L6" s="10" t="s">
        <v>26</v>
      </c>
      <c r="M6" s="8" t="s">
        <v>46</v>
      </c>
      <c r="N6" s="6">
        <v>2</v>
      </c>
      <c r="O6" s="6">
        <v>2</v>
      </c>
      <c r="P6" s="6">
        <f t="shared" si="2"/>
        <v>4</v>
      </c>
      <c r="Q6" s="10" t="str">
        <f t="shared" si="3"/>
        <v>RIESGO BAJO</v>
      </c>
      <c r="R6" s="6" t="s">
        <v>30</v>
      </c>
      <c r="S6" s="10" t="s">
        <v>42</v>
      </c>
      <c r="T6" s="10" t="s">
        <v>27</v>
      </c>
      <c r="U6" s="10" t="s">
        <v>28</v>
      </c>
      <c r="V6" s="10" t="s">
        <v>43</v>
      </c>
      <c r="W6" s="10" t="s">
        <v>44</v>
      </c>
    </row>
    <row r="7" spans="1:23" ht="182.25" customHeight="1" x14ac:dyDescent="0.25">
      <c r="A7" s="19">
        <v>4</v>
      </c>
      <c r="B7" s="4" t="s">
        <v>32</v>
      </c>
      <c r="C7" s="4" t="s">
        <v>67</v>
      </c>
      <c r="D7" s="4" t="s">
        <v>58</v>
      </c>
      <c r="E7" s="4" t="s">
        <v>25</v>
      </c>
      <c r="F7" s="3" t="s">
        <v>68</v>
      </c>
      <c r="G7" s="20" t="s">
        <v>69</v>
      </c>
      <c r="H7" s="21">
        <v>2</v>
      </c>
      <c r="I7" s="21">
        <v>3</v>
      </c>
      <c r="J7" s="21">
        <f>H7+I7</f>
        <v>5</v>
      </c>
      <c r="K7" s="18" t="str">
        <f>IF(OR(J7=2,J7=3,J7=4),"RIESGO BAJO",IF(J7=5,"RIESGO MEDIO",IF(OR(J7=6,J7=7),"RIESGO ALTO",IF(OR(J7=8,J7=9,J7=10),"RIESGO EXTREMO","NO"))))</f>
        <v>RIESGO MEDIO</v>
      </c>
      <c r="L7" s="18" t="s">
        <v>70</v>
      </c>
      <c r="M7" s="3" t="s">
        <v>71</v>
      </c>
      <c r="N7" s="21">
        <v>1</v>
      </c>
      <c r="O7" s="21">
        <v>1</v>
      </c>
      <c r="P7" s="21">
        <f>N7+O7</f>
        <v>2</v>
      </c>
      <c r="Q7" s="18" t="str">
        <f>IF(OR(P7=2,P7=3,P7=4),"RIESGO BAJO",IF(P7=5,"RIESGO MEDIO",IF(OR(P7=6,P7=7),"RIESGO ALTO",IF(OR(P7=8,P7=9,P7=10),"RIESGO EXTREMO","NO"))))</f>
        <v>RIESGO BAJO</v>
      </c>
      <c r="R7" s="21" t="s">
        <v>52</v>
      </c>
      <c r="S7" s="18" t="s">
        <v>72</v>
      </c>
      <c r="T7" s="18" t="s">
        <v>59</v>
      </c>
      <c r="U7" s="18" t="s">
        <v>73</v>
      </c>
      <c r="V7" s="18" t="s">
        <v>74</v>
      </c>
      <c r="W7" s="18" t="s">
        <v>66</v>
      </c>
    </row>
    <row r="8" spans="1:23" ht="165" customHeight="1" x14ac:dyDescent="0.25">
      <c r="A8" s="19">
        <v>5</v>
      </c>
      <c r="B8" s="4" t="s">
        <v>32</v>
      </c>
      <c r="C8" s="4" t="s">
        <v>23</v>
      </c>
      <c r="D8" s="4" t="s">
        <v>58</v>
      </c>
      <c r="E8" s="4" t="s">
        <v>25</v>
      </c>
      <c r="F8" s="3" t="s">
        <v>61</v>
      </c>
      <c r="G8" s="20" t="s">
        <v>62</v>
      </c>
      <c r="H8" s="21">
        <v>1</v>
      </c>
      <c r="I8" s="21">
        <v>4</v>
      </c>
      <c r="J8" s="21">
        <f>H8+I8</f>
        <v>5</v>
      </c>
      <c r="K8" s="18" t="str">
        <f>IF(OR(J8=2,J8=3,J8=4),"RIESGO BAJO",IF(J8=5,"RIESGO MEDIO",IF(OR(J8=6,J8=7),"RIESGO ALTO",IF(OR(J8=8,J8=9,J8=10),"RIESGO EXTREMO","NO"))))</f>
        <v>RIESGO MEDIO</v>
      </c>
      <c r="L8" s="18" t="s">
        <v>42</v>
      </c>
      <c r="M8" s="3" t="s">
        <v>63</v>
      </c>
      <c r="N8" s="21">
        <v>1</v>
      </c>
      <c r="O8" s="21">
        <v>3</v>
      </c>
      <c r="P8" s="21">
        <f>N8+O8</f>
        <v>4</v>
      </c>
      <c r="Q8" s="18" t="str">
        <f>IF(OR(P8=2,P8=3,P8=4),"RIESGO BAJO",IF(P8=5,"RIESGO MEDIO",IF(OR(P8=6,P8=7),"RIESGO ALTO",IF(OR(P8=8,P8=9,P8=10),"RIESGO EXTREMO","NO"))))</f>
        <v>RIESGO BAJO</v>
      </c>
      <c r="R8" s="21" t="s">
        <v>52</v>
      </c>
      <c r="S8" s="18" t="s">
        <v>64</v>
      </c>
      <c r="T8" s="18" t="s">
        <v>59</v>
      </c>
      <c r="U8" s="18" t="s">
        <v>60</v>
      </c>
      <c r="V8" s="18" t="s">
        <v>65</v>
      </c>
      <c r="W8" s="18" t="s">
        <v>66</v>
      </c>
    </row>
    <row r="9" spans="1:23" ht="201.75" customHeight="1" x14ac:dyDescent="0.25">
      <c r="A9" s="19">
        <v>6</v>
      </c>
      <c r="B9" s="4" t="s">
        <v>32</v>
      </c>
      <c r="C9" s="4" t="s">
        <v>76</v>
      </c>
      <c r="D9" s="4" t="s">
        <v>24</v>
      </c>
      <c r="E9" s="4" t="s">
        <v>25</v>
      </c>
      <c r="F9" s="23" t="s">
        <v>77</v>
      </c>
      <c r="G9" s="23" t="s">
        <v>78</v>
      </c>
      <c r="H9" s="21">
        <v>1</v>
      </c>
      <c r="I9" s="21">
        <v>4</v>
      </c>
      <c r="J9" s="21">
        <f t="shared" si="0"/>
        <v>5</v>
      </c>
      <c r="K9" s="18" t="str">
        <f t="shared" si="1"/>
        <v>RIESGO MEDIO</v>
      </c>
      <c r="L9" s="18" t="s">
        <v>42</v>
      </c>
      <c r="M9" s="23" t="s">
        <v>95</v>
      </c>
      <c r="N9" s="21">
        <v>1</v>
      </c>
      <c r="O9" s="21">
        <v>3</v>
      </c>
      <c r="P9" s="21">
        <f t="shared" si="2"/>
        <v>4</v>
      </c>
      <c r="Q9" s="18" t="str">
        <f t="shared" si="3"/>
        <v>RIESGO BAJO</v>
      </c>
      <c r="R9" s="21" t="s">
        <v>52</v>
      </c>
      <c r="S9" s="18" t="s">
        <v>72</v>
      </c>
      <c r="T9" s="18" t="s">
        <v>79</v>
      </c>
      <c r="U9" s="18" t="s">
        <v>80</v>
      </c>
      <c r="V9" s="18" t="s">
        <v>81</v>
      </c>
      <c r="W9" s="18" t="s">
        <v>66</v>
      </c>
    </row>
    <row r="10" spans="1:23" ht="194.25" customHeight="1" x14ac:dyDescent="0.25">
      <c r="A10" s="21">
        <v>7</v>
      </c>
      <c r="B10" s="24" t="s">
        <v>75</v>
      </c>
      <c r="C10" s="4" t="s">
        <v>23</v>
      </c>
      <c r="D10" s="4" t="s">
        <v>24</v>
      </c>
      <c r="E10" s="24" t="s">
        <v>82</v>
      </c>
      <c r="F10" s="25" t="s">
        <v>89</v>
      </c>
      <c r="G10" s="25" t="s">
        <v>90</v>
      </c>
      <c r="H10" s="21">
        <v>2</v>
      </c>
      <c r="I10" s="21">
        <v>2</v>
      </c>
      <c r="J10" s="21">
        <f t="shared" si="0"/>
        <v>4</v>
      </c>
      <c r="K10" s="24" t="str">
        <f t="shared" si="1"/>
        <v>RIESGO BAJO</v>
      </c>
      <c r="L10" s="24" t="s">
        <v>26</v>
      </c>
      <c r="M10" s="25" t="s">
        <v>91</v>
      </c>
      <c r="N10" s="21">
        <v>1</v>
      </c>
      <c r="O10" s="21">
        <v>2</v>
      </c>
      <c r="P10" s="21">
        <v>3</v>
      </c>
      <c r="Q10" s="24" t="str">
        <f t="shared" si="3"/>
        <v>RIESGO BAJO</v>
      </c>
      <c r="R10" s="21" t="s">
        <v>83</v>
      </c>
      <c r="S10" s="18" t="s">
        <v>72</v>
      </c>
      <c r="T10" s="18" t="s">
        <v>80</v>
      </c>
      <c r="U10" s="18" t="s">
        <v>92</v>
      </c>
      <c r="V10" s="18" t="s">
        <v>93</v>
      </c>
      <c r="W10" s="18" t="s">
        <v>94</v>
      </c>
    </row>
    <row r="11" spans="1:23" ht="107.25" x14ac:dyDescent="0.25">
      <c r="A11" s="24">
        <v>8</v>
      </c>
      <c r="B11" s="24" t="s">
        <v>75</v>
      </c>
      <c r="C11" s="24" t="s">
        <v>84</v>
      </c>
      <c r="D11" s="24" t="s">
        <v>24</v>
      </c>
      <c r="E11" s="24" t="s">
        <v>85</v>
      </c>
      <c r="F11" s="25" t="s">
        <v>86</v>
      </c>
      <c r="G11" s="25" t="s">
        <v>87</v>
      </c>
      <c r="H11" s="21">
        <v>2</v>
      </c>
      <c r="I11" s="21">
        <v>3</v>
      </c>
      <c r="J11" s="21">
        <f>H11+I11</f>
        <v>5</v>
      </c>
      <c r="K11" s="24" t="str">
        <f>IF(OR(J11=2,J11=3,J11=4),"RIESGO BAJO",IF(J11=5,"RIESGO MEDIO",IF(OR(J11=6,J11=7),"RIESGO ALTO",IF(OR(J11=8,J11=9,J11=10),"RIESGO EXTREMO","NO"))))</f>
        <v>RIESGO MEDIO</v>
      </c>
      <c r="L11" s="24" t="s">
        <v>42</v>
      </c>
      <c r="M11" s="22" t="s">
        <v>88</v>
      </c>
      <c r="N11" s="21">
        <v>1</v>
      </c>
      <c r="O11" s="21">
        <v>3</v>
      </c>
      <c r="P11" s="21">
        <v>4</v>
      </c>
      <c r="Q11" s="24" t="str">
        <f>IF(OR(P11=2,P11=3,P11=4),"RIESGO BAJO",IF(P11=5,"RIESGO MEDIO",IF(OR(P11=6,P11=7),"RIESGO ALTO",IF(OR(P11=8,P11=9,P11=10),"RIESGO EXTREMO","NO"))))</f>
        <v>RIESGO BAJO</v>
      </c>
      <c r="R11" s="21" t="s">
        <v>52</v>
      </c>
      <c r="S11" s="18" t="s">
        <v>72</v>
      </c>
      <c r="T11" s="17" t="s">
        <v>54</v>
      </c>
      <c r="U11" s="18" t="s">
        <v>80</v>
      </c>
      <c r="V11" s="18" t="s">
        <v>65</v>
      </c>
      <c r="W11" s="18" t="s">
        <v>66</v>
      </c>
    </row>
  </sheetData>
  <mergeCells count="20">
    <mergeCell ref="U2:U3"/>
    <mergeCell ref="V2:W2"/>
    <mergeCell ref="J2:J3"/>
    <mergeCell ref="K2:K3"/>
    <mergeCell ref="L2:L3"/>
    <mergeCell ref="M2:M3"/>
    <mergeCell ref="N2:Q2"/>
    <mergeCell ref="R2:R3"/>
    <mergeCell ref="A1:W1"/>
    <mergeCell ref="A2:A3"/>
    <mergeCell ref="B2:B3"/>
    <mergeCell ref="C2:C3"/>
    <mergeCell ref="D2:D3"/>
    <mergeCell ref="E2:E3"/>
    <mergeCell ref="F2:F3"/>
    <mergeCell ref="G2:G3"/>
    <mergeCell ref="H2:H3"/>
    <mergeCell ref="I2:I3"/>
    <mergeCell ref="S2:S3"/>
    <mergeCell ref="T2:T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RIESGOS </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Martha Liliana Henao Toro</cp:lastModifiedBy>
  <cp:revision/>
  <dcterms:created xsi:type="dcterms:W3CDTF">2018-10-02T19:36:37Z</dcterms:created>
  <dcterms:modified xsi:type="dcterms:W3CDTF">2020-03-27T22:36:55Z</dcterms:modified>
  <cp:category/>
  <cp:contentStatus/>
</cp:coreProperties>
</file>