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INFORMACION MEDICOS\Documents\Tramites Medicos\2025\SEPTIEMBRE 2025\"/>
    </mc:Choice>
  </mc:AlternateContent>
  <xr:revisionPtr revIDLastSave="0" documentId="13_ncr:1_{468CEF3A-EEF7-40AD-9975-DE43A3712D78}" xr6:coauthVersionLast="47" xr6:coauthVersionMax="47" xr10:uidLastSave="{00000000-0000-0000-0000-000000000000}"/>
  <bookViews>
    <workbookView xWindow="-120" yWindow="-120" windowWidth="29040" windowHeight="15720" firstSheet="55" activeTab="58" xr2:uid="{00000000-000D-0000-FFFF-FFFF00000000}"/>
  </bookViews>
  <sheets>
    <sheet name="01 SEPTIEMBRE ANT" sheetId="1" r:id="rId1"/>
    <sheet name="01 SEPTIEMBRE MED" sheetId="2" r:id="rId2"/>
    <sheet name="02 SEPTIEMBRE ANT" sheetId="3" r:id="rId3"/>
    <sheet name="02 SEPTIEMBRE MED" sheetId="4" r:id="rId4"/>
    <sheet name="03 SEPTIEMBRE ANT" sheetId="5" r:id="rId5"/>
    <sheet name="03 SEPTIEMBRE MED" sheetId="6" r:id="rId6"/>
    <sheet name="04 SEPTIEMBRE ANT" sheetId="7" r:id="rId7"/>
    <sheet name="04 SEPTIEMBRE MED" sheetId="8" r:id="rId8"/>
    <sheet name="05 SEPTIEMBRE ANT" sheetId="9" r:id="rId9"/>
    <sheet name="05 SEPTIEMBRE MED" sheetId="10" r:id="rId10"/>
    <sheet name="06 SEPTIEMBRE ANT" sheetId="11" r:id="rId11"/>
    <sheet name="06 SEPTIEMBRE MED" sheetId="12" r:id="rId12"/>
    <sheet name="07 SEPTIEMBRE ANT" sheetId="13" r:id="rId13"/>
    <sheet name="07 SEPTIEMBRE MED " sheetId="14" r:id="rId14"/>
    <sheet name="08 SEPTIEMBRE ANT" sheetId="15" r:id="rId15"/>
    <sheet name="08 SEPTIEMBRE MED " sheetId="16" r:id="rId16"/>
    <sheet name="09 SEPTIEMBRE ANT" sheetId="17" r:id="rId17"/>
    <sheet name="09 SEPTIEMBRE MED" sheetId="18" r:id="rId18"/>
    <sheet name="10 SEPTIEMBRE ANT" sheetId="19" r:id="rId19"/>
    <sheet name="10 SEPTIEMBRE MED" sheetId="20" r:id="rId20"/>
    <sheet name="11 SEPTIEMBRE ANT" sheetId="21" r:id="rId21"/>
    <sheet name="11 SEPTIEMBRE MED" sheetId="22" r:id="rId22"/>
    <sheet name="12 SEPTIEMBRE ANT" sheetId="23" r:id="rId23"/>
    <sheet name="12 SEPTIEMBRE MED" sheetId="24" r:id="rId24"/>
    <sheet name="13 SEPTIEMBRE MED" sheetId="25" r:id="rId25"/>
    <sheet name="13 SEPTIEMBRE ANT" sheetId="26" r:id="rId26"/>
    <sheet name="14 SEPTIEMBRE MED" sheetId="27" r:id="rId27"/>
    <sheet name="14 SEPTIEMBRE ANT" sheetId="28" r:id="rId28"/>
    <sheet name="15 SEPTIEMBRE MED" sheetId="29" r:id="rId29"/>
    <sheet name="15 SEPTIEMBRE ANT" sheetId="30" r:id="rId30"/>
    <sheet name="16 SEPTIEMBRE MED" sheetId="31" r:id="rId31"/>
    <sheet name="16 SEPTIEMBRE ANT" sheetId="32" r:id="rId32"/>
    <sheet name="17 SEPTIEMBRE ANTI" sheetId="33" r:id="rId33"/>
    <sheet name="17 SEPTIEMBRE MED" sheetId="34" r:id="rId34"/>
    <sheet name="18 SEPTIEMBRE ANTI" sheetId="35" r:id="rId35"/>
    <sheet name="18 SEPTIEMBRE MED" sheetId="36" r:id="rId36"/>
    <sheet name="19 SEPTIEMBRE ANTI" sheetId="37" r:id="rId37"/>
    <sheet name="19 SEPTIEMBRE MED" sheetId="38" r:id="rId38"/>
    <sheet name="20 SEPTIEMBRE ANT" sheetId="39" r:id="rId39"/>
    <sheet name="20 SEPTIEMBRE MED" sheetId="40" r:id="rId40"/>
    <sheet name="21 SEPTIEMBRE ANT" sheetId="41" r:id="rId41"/>
    <sheet name="21 SEPTIEMBRE MED" sheetId="42" r:id="rId42"/>
    <sheet name="22 SEPTIEMBRE ANT" sheetId="43" r:id="rId43"/>
    <sheet name="22 SEPTIEMBRE MED" sheetId="44" r:id="rId44"/>
    <sheet name="23 SEPTIEMBRE ANT" sheetId="45" r:id="rId45"/>
    <sheet name="23 SEPTIEMBRE MED" sheetId="46" r:id="rId46"/>
    <sheet name="24 SEPTIEMBRE ANT" sheetId="47" r:id="rId47"/>
    <sheet name="24 SEPTIEMBRE MED" sheetId="48" r:id="rId48"/>
    <sheet name="25 SEPTIEMBRE ANT" sheetId="49" r:id="rId49"/>
    <sheet name="25 SEPTIEMBRE MED" sheetId="50" r:id="rId50"/>
    <sheet name="26 SEPTIEMBRE ANT" sheetId="51" r:id="rId51"/>
    <sheet name="26 SEPTIEMBRE MED" sheetId="52" r:id="rId52"/>
    <sheet name="27 SEPTIEMBRE ANT" sheetId="53" r:id="rId53"/>
    <sheet name="27 SEPTIEMBRE MED" sheetId="54" r:id="rId54"/>
    <sheet name="28 SEPTIEMBRE MED" sheetId="55" r:id="rId55"/>
    <sheet name="28 SEPTIEMBRE ANT" sheetId="56" r:id="rId56"/>
    <sheet name="29 SEPTIEMBRE MED" sheetId="57" r:id="rId57"/>
    <sheet name="29 SEPTIEMBRE ANT" sheetId="58" r:id="rId58"/>
    <sheet name="30 SEPTIEMBRE MED" sheetId="59" r:id="rId59"/>
    <sheet name="30 SEPTIEMBRE ANT" sheetId="60" r:id="rId60"/>
    <sheet name="SEGUIMIENTO DIARIO " sheetId="61" r:id="rId61"/>
  </sheets>
  <definedNames>
    <definedName name="_xlnm._FilterDatabase" localSheetId="60" hidden="1">'SEGUIMIENTO DIARIO '!$A$1:$CD$15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5" roundtripDataChecksum="toLvKyMWJaDo7gBL8zHX38J0lMAI2jFMSH8RHz6EY70="/>
    </ext>
  </extLst>
</workbook>
</file>

<file path=xl/calcChain.xml><?xml version="1.0" encoding="utf-8"?>
<calcChain xmlns="http://schemas.openxmlformats.org/spreadsheetml/2006/main">
  <c r="L11" i="24" l="1"/>
  <c r="E45" i="60" l="1"/>
  <c r="F45" i="60" s="1"/>
  <c r="I45" i="60" s="1"/>
  <c r="L45" i="60" s="1"/>
  <c r="L16" i="60"/>
  <c r="I16" i="60"/>
  <c r="F16" i="60"/>
  <c r="E16" i="60"/>
  <c r="E8" i="60"/>
  <c r="F8" i="60" s="1"/>
  <c r="I8" i="60" s="1"/>
  <c r="L8" i="60" s="1"/>
  <c r="E4" i="60"/>
  <c r="F4" i="60" s="1"/>
  <c r="I4" i="60" s="1"/>
  <c r="L4" i="60" s="1"/>
  <c r="I31" i="59"/>
  <c r="L31" i="59" s="1"/>
  <c r="F31" i="59"/>
  <c r="I29" i="59"/>
  <c r="L29" i="59" s="1"/>
  <c r="F29" i="59"/>
  <c r="F27" i="59"/>
  <c r="I27" i="59" s="1"/>
  <c r="L27" i="59" s="1"/>
  <c r="I25" i="59"/>
  <c r="L25" i="59" s="1"/>
  <c r="F25" i="59"/>
  <c r="L23" i="59"/>
  <c r="I23" i="59"/>
  <c r="I21" i="59"/>
  <c r="L21" i="59" s="1"/>
  <c r="I19" i="59"/>
  <c r="L19" i="59" s="1"/>
  <c r="F19" i="59"/>
  <c r="I17" i="59"/>
  <c r="L17" i="59" s="1"/>
  <c r="F17" i="59"/>
  <c r="I15" i="59"/>
  <c r="F15" i="59"/>
  <c r="F13" i="59"/>
  <c r="I13" i="59" s="1"/>
  <c r="L13" i="59" s="1"/>
  <c r="F11" i="59"/>
  <c r="I11" i="59" s="1"/>
  <c r="L11" i="59" s="1"/>
  <c r="I9" i="59"/>
  <c r="L9" i="59" s="1"/>
  <c r="I6" i="59"/>
  <c r="L6" i="59" s="1"/>
  <c r="I4" i="59"/>
  <c r="L4" i="59" s="1"/>
  <c r="L45" i="58"/>
  <c r="I45" i="58"/>
  <c r="F45" i="58"/>
  <c r="E45" i="58"/>
  <c r="F16" i="58"/>
  <c r="I16" i="58" s="1"/>
  <c r="L16" i="58" s="1"/>
  <c r="E16" i="58"/>
  <c r="E8" i="58"/>
  <c r="F8" i="58" s="1"/>
  <c r="I8" i="58" s="1"/>
  <c r="L8" i="58" s="1"/>
  <c r="E4" i="58"/>
  <c r="F4" i="58" s="1"/>
  <c r="I4" i="58" s="1"/>
  <c r="L4" i="58" s="1"/>
  <c r="L31" i="57"/>
  <c r="I31" i="57"/>
  <c r="F31" i="57"/>
  <c r="I29" i="57"/>
  <c r="L29" i="57" s="1"/>
  <c r="F29" i="57"/>
  <c r="L27" i="57"/>
  <c r="I27" i="57"/>
  <c r="F27" i="57"/>
  <c r="F25" i="57"/>
  <c r="I25" i="57" s="1"/>
  <c r="L25" i="57" s="1"/>
  <c r="I23" i="57"/>
  <c r="L23" i="57" s="1"/>
  <c r="I21" i="57"/>
  <c r="L21" i="57" s="1"/>
  <c r="L19" i="57"/>
  <c r="I19" i="57"/>
  <c r="F19" i="57"/>
  <c r="I17" i="57"/>
  <c r="L17" i="57" s="1"/>
  <c r="F17" i="57"/>
  <c r="I15" i="57"/>
  <c r="F15" i="57"/>
  <c r="F13" i="57"/>
  <c r="I13" i="57" s="1"/>
  <c r="L13" i="57" s="1"/>
  <c r="F11" i="57"/>
  <c r="I11" i="57" s="1"/>
  <c r="L11" i="57" s="1"/>
  <c r="I9" i="57"/>
  <c r="L9" i="57" s="1"/>
  <c r="L6" i="57"/>
  <c r="I6" i="57"/>
  <c r="L4" i="57"/>
  <c r="I4" i="57"/>
  <c r="F45" i="56"/>
  <c r="I45" i="56" s="1"/>
  <c r="L45" i="56" s="1"/>
  <c r="E45" i="56"/>
  <c r="E16" i="56"/>
  <c r="F16" i="56" s="1"/>
  <c r="I16" i="56" s="1"/>
  <c r="L16" i="56" s="1"/>
  <c r="E8" i="56"/>
  <c r="F8" i="56" s="1"/>
  <c r="I8" i="56" s="1"/>
  <c r="L8" i="56" s="1"/>
  <c r="L4" i="56"/>
  <c r="I4" i="56"/>
  <c r="F4" i="56"/>
  <c r="E4" i="56"/>
  <c r="F31" i="55"/>
  <c r="I31" i="55" s="1"/>
  <c r="L31" i="55" s="1"/>
  <c r="L29" i="55"/>
  <c r="I29" i="55"/>
  <c r="F29" i="55"/>
  <c r="I27" i="55"/>
  <c r="L27" i="55" s="1"/>
  <c r="F27" i="55"/>
  <c r="F25" i="55"/>
  <c r="I25" i="55" s="1"/>
  <c r="L25" i="55" s="1"/>
  <c r="L23" i="55"/>
  <c r="I23" i="55"/>
  <c r="L21" i="55"/>
  <c r="I21" i="55"/>
  <c r="F19" i="55"/>
  <c r="I19" i="55" s="1"/>
  <c r="L19" i="55" s="1"/>
  <c r="L17" i="55"/>
  <c r="I17" i="55"/>
  <c r="F17" i="55"/>
  <c r="F15" i="55"/>
  <c r="I15" i="55" s="1"/>
  <c r="I13" i="55"/>
  <c r="L13" i="55" s="1"/>
  <c r="F13" i="55"/>
  <c r="I11" i="55"/>
  <c r="L11" i="55" s="1"/>
  <c r="F11" i="55"/>
  <c r="L9" i="55"/>
  <c r="I9" i="55"/>
  <c r="L6" i="55"/>
  <c r="I6" i="55"/>
  <c r="L4" i="55"/>
  <c r="I4" i="55"/>
  <c r="F31" i="54"/>
  <c r="I31" i="54" s="1"/>
  <c r="L31" i="54" s="1"/>
  <c r="F29" i="54"/>
  <c r="I29" i="54" s="1"/>
  <c r="L29" i="54" s="1"/>
  <c r="F27" i="54"/>
  <c r="I27" i="54" s="1"/>
  <c r="L27" i="54" s="1"/>
  <c r="L25" i="54"/>
  <c r="I25" i="54"/>
  <c r="F25" i="54"/>
  <c r="L23" i="54"/>
  <c r="I23" i="54"/>
  <c r="L21" i="54"/>
  <c r="I21" i="54"/>
  <c r="F19" i="54"/>
  <c r="I19" i="54" s="1"/>
  <c r="L19" i="54" s="1"/>
  <c r="F17" i="54"/>
  <c r="I17" i="54" s="1"/>
  <c r="L17" i="54" s="1"/>
  <c r="F15" i="54"/>
  <c r="I15" i="54" s="1"/>
  <c r="L13" i="54"/>
  <c r="I13" i="54"/>
  <c r="F13" i="54"/>
  <c r="I11" i="54"/>
  <c r="L11" i="54" s="1"/>
  <c r="F11" i="54"/>
  <c r="L9" i="54"/>
  <c r="I9" i="54"/>
  <c r="L6" i="54"/>
  <c r="I6" i="54"/>
  <c r="I4" i="54"/>
  <c r="L4" i="54" s="1"/>
  <c r="E45" i="53"/>
  <c r="F45" i="53" s="1"/>
  <c r="I45" i="53" s="1"/>
  <c r="L45" i="53" s="1"/>
  <c r="L16" i="53"/>
  <c r="I16" i="53"/>
  <c r="F16" i="53"/>
  <c r="E16" i="53"/>
  <c r="F8" i="53"/>
  <c r="I8" i="53" s="1"/>
  <c r="L8" i="53" s="1"/>
  <c r="E8" i="53"/>
  <c r="E4" i="53"/>
  <c r="F4" i="53" s="1"/>
  <c r="I4" i="53" s="1"/>
  <c r="L4" i="53" s="1"/>
  <c r="I31" i="52"/>
  <c r="L31" i="52" s="1"/>
  <c r="F31" i="52"/>
  <c r="I29" i="52"/>
  <c r="L29" i="52" s="1"/>
  <c r="F29" i="52"/>
  <c r="F27" i="52"/>
  <c r="I27" i="52" s="1"/>
  <c r="L27" i="52" s="1"/>
  <c r="I25" i="52"/>
  <c r="L25" i="52" s="1"/>
  <c r="F25" i="52"/>
  <c r="L23" i="52"/>
  <c r="I23" i="52"/>
  <c r="L21" i="52"/>
  <c r="I21" i="52"/>
  <c r="I19" i="52"/>
  <c r="L19" i="52" s="1"/>
  <c r="F19" i="52"/>
  <c r="I17" i="52"/>
  <c r="L17" i="52" s="1"/>
  <c r="F17" i="52"/>
  <c r="I15" i="52"/>
  <c r="F15" i="52"/>
  <c r="F13" i="52"/>
  <c r="I13" i="52" s="1"/>
  <c r="L13" i="52" s="1"/>
  <c r="F11" i="52"/>
  <c r="I11" i="52" s="1"/>
  <c r="L11" i="52" s="1"/>
  <c r="L9" i="52"/>
  <c r="I9" i="52"/>
  <c r="I6" i="52"/>
  <c r="L6" i="52" s="1"/>
  <c r="I4" i="52"/>
  <c r="L4" i="52" s="1"/>
  <c r="L45" i="51"/>
  <c r="I45" i="51"/>
  <c r="F45" i="51"/>
  <c r="E45" i="51"/>
  <c r="F16" i="51"/>
  <c r="I16" i="51" s="1"/>
  <c r="L16" i="51" s="1"/>
  <c r="E16" i="51"/>
  <c r="F8" i="51"/>
  <c r="I8" i="51" s="1"/>
  <c r="L8" i="51" s="1"/>
  <c r="E8" i="51"/>
  <c r="E4" i="51"/>
  <c r="F4" i="51" s="1"/>
  <c r="I4" i="51" s="1"/>
  <c r="L4" i="51" s="1"/>
  <c r="L31" i="50"/>
  <c r="I31" i="50"/>
  <c r="F31" i="50"/>
  <c r="I29" i="50"/>
  <c r="L29" i="50" s="1"/>
  <c r="F29" i="50"/>
  <c r="L27" i="50"/>
  <c r="I27" i="50"/>
  <c r="F27" i="50"/>
  <c r="I25" i="50"/>
  <c r="L25" i="50" s="1"/>
  <c r="F25" i="50"/>
  <c r="I23" i="50"/>
  <c r="L23" i="50" s="1"/>
  <c r="I21" i="50"/>
  <c r="L21" i="50" s="1"/>
  <c r="L19" i="50"/>
  <c r="I19" i="50"/>
  <c r="F19" i="50"/>
  <c r="I17" i="50"/>
  <c r="L17" i="50" s="1"/>
  <c r="F17" i="50"/>
  <c r="I15" i="50"/>
  <c r="F15" i="50"/>
  <c r="F13" i="50"/>
  <c r="I13" i="50" s="1"/>
  <c r="L13" i="50" s="1"/>
  <c r="F11" i="50"/>
  <c r="I11" i="50" s="1"/>
  <c r="L11" i="50" s="1"/>
  <c r="I9" i="50"/>
  <c r="L9" i="50" s="1"/>
  <c r="L6" i="50"/>
  <c r="I6" i="50"/>
  <c r="L4" i="50"/>
  <c r="I4" i="50"/>
  <c r="F45" i="49"/>
  <c r="I45" i="49" s="1"/>
  <c r="L45" i="49" s="1"/>
  <c r="E45" i="49"/>
  <c r="E16" i="49"/>
  <c r="F16" i="49" s="1"/>
  <c r="I16" i="49" s="1"/>
  <c r="L16" i="49" s="1"/>
  <c r="E8" i="49"/>
  <c r="F8" i="49" s="1"/>
  <c r="I8" i="49" s="1"/>
  <c r="L8" i="49" s="1"/>
  <c r="L4" i="49"/>
  <c r="I4" i="49"/>
  <c r="F4" i="49"/>
  <c r="E4" i="49"/>
  <c r="F31" i="48"/>
  <c r="I31" i="48" s="1"/>
  <c r="L31" i="48" s="1"/>
  <c r="L29" i="48"/>
  <c r="I29" i="48"/>
  <c r="F29" i="48"/>
  <c r="I27" i="48"/>
  <c r="L27" i="48" s="1"/>
  <c r="F27" i="48"/>
  <c r="F25" i="48"/>
  <c r="I25" i="48" s="1"/>
  <c r="L25" i="48" s="1"/>
  <c r="L23" i="48"/>
  <c r="I23" i="48"/>
  <c r="L21" i="48"/>
  <c r="I21" i="48"/>
  <c r="F19" i="48"/>
  <c r="I19" i="48" s="1"/>
  <c r="L19" i="48" s="1"/>
  <c r="L17" i="48"/>
  <c r="I17" i="48"/>
  <c r="F17" i="48"/>
  <c r="F15" i="48"/>
  <c r="I15" i="48" s="1"/>
  <c r="I13" i="48"/>
  <c r="L13" i="48" s="1"/>
  <c r="F13" i="48"/>
  <c r="F11" i="48"/>
  <c r="I11" i="48" s="1"/>
  <c r="L11" i="48" s="1"/>
  <c r="L9" i="48"/>
  <c r="I9" i="48"/>
  <c r="L6" i="48"/>
  <c r="I6" i="48"/>
  <c r="L4" i="48"/>
  <c r="I4" i="48"/>
  <c r="E45" i="47"/>
  <c r="F45" i="47" s="1"/>
  <c r="I45" i="47" s="1"/>
  <c r="L45" i="47" s="1"/>
  <c r="E16" i="47"/>
  <c r="F16" i="47" s="1"/>
  <c r="I16" i="47" s="1"/>
  <c r="L16" i="47" s="1"/>
  <c r="L8" i="47"/>
  <c r="I8" i="47"/>
  <c r="F8" i="47"/>
  <c r="E8" i="47"/>
  <c r="F4" i="47"/>
  <c r="I4" i="47" s="1"/>
  <c r="L4" i="47" s="1"/>
  <c r="E4" i="47"/>
  <c r="F31" i="46"/>
  <c r="I31" i="46" s="1"/>
  <c r="L31" i="46" s="1"/>
  <c r="F29" i="46"/>
  <c r="I29" i="46" s="1"/>
  <c r="L29" i="46" s="1"/>
  <c r="F27" i="46"/>
  <c r="I27" i="46" s="1"/>
  <c r="L27" i="46" s="1"/>
  <c r="L25" i="46"/>
  <c r="I25" i="46"/>
  <c r="F25" i="46"/>
  <c r="L23" i="46"/>
  <c r="I23" i="46"/>
  <c r="L21" i="46"/>
  <c r="I21" i="46"/>
  <c r="F19" i="46"/>
  <c r="I19" i="46" s="1"/>
  <c r="L19" i="46" s="1"/>
  <c r="F17" i="46"/>
  <c r="I17" i="46" s="1"/>
  <c r="L17" i="46" s="1"/>
  <c r="F15" i="46"/>
  <c r="I15" i="46" s="1"/>
  <c r="L13" i="46"/>
  <c r="I13" i="46"/>
  <c r="F13" i="46"/>
  <c r="F11" i="46"/>
  <c r="I11" i="46" s="1"/>
  <c r="L11" i="46" s="1"/>
  <c r="L9" i="46"/>
  <c r="I9" i="46"/>
  <c r="L6" i="46"/>
  <c r="I6" i="46"/>
  <c r="I4" i="46"/>
  <c r="L4" i="46" s="1"/>
  <c r="E45" i="45"/>
  <c r="F45" i="45" s="1"/>
  <c r="I45" i="45" s="1"/>
  <c r="L45" i="45" s="1"/>
  <c r="L16" i="45"/>
  <c r="I16" i="45"/>
  <c r="F16" i="45"/>
  <c r="E16" i="45"/>
  <c r="F8" i="45"/>
  <c r="I8" i="45" s="1"/>
  <c r="L8" i="45" s="1"/>
  <c r="E8" i="45"/>
  <c r="E4" i="45"/>
  <c r="F4" i="45" s="1"/>
  <c r="I4" i="45" s="1"/>
  <c r="L4" i="45" s="1"/>
  <c r="I31" i="44"/>
  <c r="L31" i="44" s="1"/>
  <c r="F31" i="44"/>
  <c r="I29" i="44"/>
  <c r="L29" i="44" s="1"/>
  <c r="F29" i="44"/>
  <c r="F27" i="44"/>
  <c r="I27" i="44" s="1"/>
  <c r="L27" i="44" s="1"/>
  <c r="I25" i="44"/>
  <c r="L25" i="44" s="1"/>
  <c r="F25" i="44"/>
  <c r="L23" i="44"/>
  <c r="I23" i="44"/>
  <c r="I21" i="44"/>
  <c r="L21" i="44" s="1"/>
  <c r="I19" i="44"/>
  <c r="L19" i="44" s="1"/>
  <c r="F19" i="44"/>
  <c r="I17" i="44"/>
  <c r="L17" i="44" s="1"/>
  <c r="F17" i="44"/>
  <c r="I15" i="44"/>
  <c r="F15" i="44"/>
  <c r="F13" i="44"/>
  <c r="I13" i="44" s="1"/>
  <c r="L13" i="44" s="1"/>
  <c r="F11" i="44"/>
  <c r="I11" i="44" s="1"/>
  <c r="L11" i="44" s="1"/>
  <c r="I9" i="44"/>
  <c r="L9" i="44" s="1"/>
  <c r="I6" i="44"/>
  <c r="L6" i="44" s="1"/>
  <c r="I4" i="44"/>
  <c r="L4" i="44" s="1"/>
  <c r="E45" i="43"/>
  <c r="F45" i="43" s="1"/>
  <c r="I45" i="43" s="1"/>
  <c r="L45" i="43" s="1"/>
  <c r="F16" i="43"/>
  <c r="I16" i="43" s="1"/>
  <c r="L16" i="43" s="1"/>
  <c r="E16" i="43"/>
  <c r="F8" i="43"/>
  <c r="I8" i="43" s="1"/>
  <c r="L8" i="43" s="1"/>
  <c r="E8" i="43"/>
  <c r="E4" i="43"/>
  <c r="F4" i="43" s="1"/>
  <c r="I4" i="43" s="1"/>
  <c r="L4" i="43" s="1"/>
  <c r="L31" i="42"/>
  <c r="I31" i="42"/>
  <c r="F31" i="42"/>
  <c r="I29" i="42"/>
  <c r="L29" i="42" s="1"/>
  <c r="F29" i="42"/>
  <c r="L27" i="42"/>
  <c r="I27" i="42"/>
  <c r="F27" i="42"/>
  <c r="F25" i="42"/>
  <c r="I25" i="42" s="1"/>
  <c r="L25" i="42" s="1"/>
  <c r="I23" i="42"/>
  <c r="L23" i="42" s="1"/>
  <c r="I21" i="42"/>
  <c r="L21" i="42" s="1"/>
  <c r="L19" i="42"/>
  <c r="I19" i="42"/>
  <c r="F19" i="42"/>
  <c r="I17" i="42"/>
  <c r="L17" i="42" s="1"/>
  <c r="F17" i="42"/>
  <c r="I15" i="42"/>
  <c r="F15" i="42"/>
  <c r="F13" i="42"/>
  <c r="I13" i="42" s="1"/>
  <c r="L13" i="42" s="1"/>
  <c r="F11" i="42"/>
  <c r="I11" i="42" s="1"/>
  <c r="L11" i="42" s="1"/>
  <c r="I9" i="42"/>
  <c r="L9" i="42" s="1"/>
  <c r="L6" i="42"/>
  <c r="I6" i="42"/>
  <c r="L4" i="42"/>
  <c r="I4" i="42"/>
  <c r="F45" i="41"/>
  <c r="I45" i="41" s="1"/>
  <c r="L45" i="41" s="1"/>
  <c r="E45" i="41"/>
  <c r="E16" i="41"/>
  <c r="F16" i="41" s="1"/>
  <c r="I16" i="41" s="1"/>
  <c r="L16" i="41" s="1"/>
  <c r="E8" i="41"/>
  <c r="F8" i="41" s="1"/>
  <c r="I8" i="41" s="1"/>
  <c r="L8" i="41" s="1"/>
  <c r="L4" i="41"/>
  <c r="I4" i="41"/>
  <c r="F4" i="41"/>
  <c r="E4" i="41"/>
  <c r="F31" i="40"/>
  <c r="I31" i="40" s="1"/>
  <c r="L31" i="40" s="1"/>
  <c r="L29" i="40"/>
  <c r="I29" i="40"/>
  <c r="F29" i="40"/>
  <c r="L27" i="40"/>
  <c r="I27" i="40"/>
  <c r="F27" i="40"/>
  <c r="F25" i="40"/>
  <c r="I25" i="40" s="1"/>
  <c r="L25" i="40" s="1"/>
  <c r="L23" i="40"/>
  <c r="I23" i="40"/>
  <c r="L21" i="40"/>
  <c r="I21" i="40"/>
  <c r="F19" i="40"/>
  <c r="I19" i="40" s="1"/>
  <c r="L19" i="40" s="1"/>
  <c r="L17" i="40"/>
  <c r="I17" i="40"/>
  <c r="F17" i="40"/>
  <c r="I15" i="40"/>
  <c r="F15" i="40"/>
  <c r="I13" i="40"/>
  <c r="L13" i="40" s="1"/>
  <c r="F13" i="40"/>
  <c r="F11" i="40"/>
  <c r="I11" i="40" s="1"/>
  <c r="L11" i="40" s="1"/>
  <c r="L9" i="40"/>
  <c r="I9" i="40"/>
  <c r="L6" i="40"/>
  <c r="I6" i="40"/>
  <c r="L4" i="40"/>
  <c r="I4" i="40"/>
  <c r="F45" i="39"/>
  <c r="I45" i="39" s="1"/>
  <c r="L45" i="39" s="1"/>
  <c r="E45" i="39"/>
  <c r="E16" i="39"/>
  <c r="F16" i="39" s="1"/>
  <c r="I16" i="39" s="1"/>
  <c r="L16" i="39" s="1"/>
  <c r="E8" i="39"/>
  <c r="F8" i="39" s="1"/>
  <c r="I8" i="39" s="1"/>
  <c r="L8" i="39" s="1"/>
  <c r="F4" i="39"/>
  <c r="I4" i="39" s="1"/>
  <c r="L4" i="39" s="1"/>
  <c r="E4" i="39"/>
  <c r="F31" i="38"/>
  <c r="I31" i="38" s="1"/>
  <c r="L31" i="38" s="1"/>
  <c r="F29" i="38"/>
  <c r="I29" i="38" s="1"/>
  <c r="L29" i="38" s="1"/>
  <c r="F27" i="38"/>
  <c r="I27" i="38" s="1"/>
  <c r="L27" i="38" s="1"/>
  <c r="F25" i="38"/>
  <c r="I25" i="38" s="1"/>
  <c r="L25" i="38" s="1"/>
  <c r="L23" i="38"/>
  <c r="I23" i="38"/>
  <c r="L21" i="38"/>
  <c r="I21" i="38"/>
  <c r="F19" i="38"/>
  <c r="I19" i="38" s="1"/>
  <c r="L19" i="38" s="1"/>
  <c r="F17" i="38"/>
  <c r="I17" i="38" s="1"/>
  <c r="L17" i="38" s="1"/>
  <c r="F15" i="38"/>
  <c r="I15" i="38" s="1"/>
  <c r="L13" i="38"/>
  <c r="I13" i="38"/>
  <c r="F13" i="38"/>
  <c r="F11" i="38"/>
  <c r="I11" i="38" s="1"/>
  <c r="L11" i="38" s="1"/>
  <c r="L9" i="38"/>
  <c r="I9" i="38"/>
  <c r="L6" i="38"/>
  <c r="I6" i="38"/>
  <c r="L4" i="38"/>
  <c r="I4" i="38"/>
  <c r="E45" i="37"/>
  <c r="F45" i="37" s="1"/>
  <c r="I45" i="37" s="1"/>
  <c r="L45" i="37" s="1"/>
  <c r="E16" i="37"/>
  <c r="F16" i="37" s="1"/>
  <c r="I16" i="37" s="1"/>
  <c r="L16" i="37" s="1"/>
  <c r="F8" i="37"/>
  <c r="I8" i="37" s="1"/>
  <c r="L8" i="37" s="1"/>
  <c r="E8" i="37"/>
  <c r="F4" i="37"/>
  <c r="I4" i="37" s="1"/>
  <c r="L4" i="37" s="1"/>
  <c r="E4" i="37"/>
  <c r="I31" i="36"/>
  <c r="L31" i="36" s="1"/>
  <c r="F31" i="36"/>
  <c r="I29" i="36"/>
  <c r="L29" i="36" s="1"/>
  <c r="F29" i="36"/>
  <c r="I27" i="36"/>
  <c r="L27" i="36" s="1"/>
  <c r="F27" i="36"/>
  <c r="I25" i="36"/>
  <c r="L25" i="36" s="1"/>
  <c r="F25" i="36"/>
  <c r="L23" i="36"/>
  <c r="I23" i="36"/>
  <c r="L21" i="36"/>
  <c r="I21" i="36"/>
  <c r="I19" i="36"/>
  <c r="L19" i="36" s="1"/>
  <c r="F19" i="36"/>
  <c r="I17" i="36"/>
  <c r="L17" i="36" s="1"/>
  <c r="F17" i="36"/>
  <c r="F15" i="36"/>
  <c r="I15" i="36" s="1"/>
  <c r="F13" i="36"/>
  <c r="I13" i="36" s="1"/>
  <c r="L13" i="36" s="1"/>
  <c r="F11" i="36"/>
  <c r="I11" i="36" s="1"/>
  <c r="L11" i="36" s="1"/>
  <c r="L9" i="36"/>
  <c r="I9" i="36"/>
  <c r="I6" i="36"/>
  <c r="L6" i="36" s="1"/>
  <c r="I4" i="36"/>
  <c r="L4" i="36" s="1"/>
  <c r="E45" i="35"/>
  <c r="F45" i="35" s="1"/>
  <c r="I45" i="35" s="1"/>
  <c r="L45" i="35" s="1"/>
  <c r="F16" i="35"/>
  <c r="I16" i="35" s="1"/>
  <c r="L16" i="35" s="1"/>
  <c r="E16" i="35"/>
  <c r="F8" i="35"/>
  <c r="I8" i="35" s="1"/>
  <c r="L8" i="35" s="1"/>
  <c r="E8" i="35"/>
  <c r="E4" i="35"/>
  <c r="F4" i="35" s="1"/>
  <c r="I4" i="35" s="1"/>
  <c r="L4" i="35" s="1"/>
  <c r="L31" i="34"/>
  <c r="I31" i="34"/>
  <c r="F31" i="34"/>
  <c r="L29" i="34"/>
  <c r="I29" i="34"/>
  <c r="F29" i="34"/>
  <c r="L27" i="34"/>
  <c r="I27" i="34"/>
  <c r="F27" i="34"/>
  <c r="I25" i="34"/>
  <c r="L25" i="34" s="1"/>
  <c r="F25" i="34"/>
  <c r="I23" i="34"/>
  <c r="L23" i="34" s="1"/>
  <c r="I21" i="34"/>
  <c r="L21" i="34" s="1"/>
  <c r="L19" i="34"/>
  <c r="I19" i="34"/>
  <c r="F19" i="34"/>
  <c r="L17" i="34"/>
  <c r="I17" i="34"/>
  <c r="F17" i="34"/>
  <c r="I15" i="34"/>
  <c r="F15" i="34"/>
  <c r="F13" i="34"/>
  <c r="I13" i="34" s="1"/>
  <c r="L13" i="34" s="1"/>
  <c r="F11" i="34"/>
  <c r="I11" i="34" s="1"/>
  <c r="L11" i="34" s="1"/>
  <c r="I9" i="34"/>
  <c r="L9" i="34" s="1"/>
  <c r="L6" i="34"/>
  <c r="I6" i="34"/>
  <c r="I4" i="34"/>
  <c r="L4" i="34" s="1"/>
  <c r="F45" i="33"/>
  <c r="I45" i="33" s="1"/>
  <c r="L45" i="33" s="1"/>
  <c r="E45" i="33"/>
  <c r="F16" i="33"/>
  <c r="I16" i="33" s="1"/>
  <c r="L16" i="33" s="1"/>
  <c r="E16" i="33"/>
  <c r="E8" i="33"/>
  <c r="F8" i="33" s="1"/>
  <c r="I8" i="33" s="1"/>
  <c r="L8" i="33" s="1"/>
  <c r="E4" i="33"/>
  <c r="F4" i="33" s="1"/>
  <c r="I4" i="33" s="1"/>
  <c r="L4" i="33" s="1"/>
  <c r="F45" i="32"/>
  <c r="I45" i="32" s="1"/>
  <c r="L45" i="32" s="1"/>
  <c r="E45" i="32"/>
  <c r="F16" i="32"/>
  <c r="I16" i="32" s="1"/>
  <c r="L16" i="32" s="1"/>
  <c r="E16" i="32"/>
  <c r="E8" i="32"/>
  <c r="F8" i="32" s="1"/>
  <c r="I8" i="32" s="1"/>
  <c r="L8" i="32" s="1"/>
  <c r="E4" i="32"/>
  <c r="F4" i="32" s="1"/>
  <c r="I4" i="32" s="1"/>
  <c r="L4" i="32" s="1"/>
  <c r="F31" i="31"/>
  <c r="I31" i="31" s="1"/>
  <c r="L31" i="31" s="1"/>
  <c r="L29" i="31"/>
  <c r="I29" i="31"/>
  <c r="F29" i="31"/>
  <c r="L27" i="31"/>
  <c r="I27" i="31"/>
  <c r="F27" i="31"/>
  <c r="F25" i="31"/>
  <c r="I25" i="31" s="1"/>
  <c r="L25" i="31" s="1"/>
  <c r="L23" i="31"/>
  <c r="I23" i="31"/>
  <c r="I21" i="31"/>
  <c r="L21" i="31" s="1"/>
  <c r="F19" i="31"/>
  <c r="I19" i="31" s="1"/>
  <c r="L19" i="31" s="1"/>
  <c r="L17" i="31"/>
  <c r="I17" i="31"/>
  <c r="F17" i="31"/>
  <c r="I15" i="31"/>
  <c r="F15" i="31"/>
  <c r="I13" i="31"/>
  <c r="L13" i="31" s="1"/>
  <c r="F13" i="31"/>
  <c r="F11" i="31"/>
  <c r="I11" i="31" s="1"/>
  <c r="L9" i="31"/>
  <c r="I9" i="31"/>
  <c r="L6" i="31"/>
  <c r="I6" i="31"/>
  <c r="I4" i="31"/>
  <c r="L4" i="31" s="1"/>
  <c r="E45" i="30"/>
  <c r="F45" i="30" s="1"/>
  <c r="I45" i="30" s="1"/>
  <c r="L45" i="30" s="1"/>
  <c r="F16" i="30"/>
  <c r="I16" i="30" s="1"/>
  <c r="L16" i="30" s="1"/>
  <c r="E16" i="30"/>
  <c r="I8" i="30"/>
  <c r="L8" i="30" s="1"/>
  <c r="F8" i="30"/>
  <c r="E8" i="30"/>
  <c r="E4" i="30"/>
  <c r="F4" i="30" s="1"/>
  <c r="I4" i="30" s="1"/>
  <c r="L4" i="30" s="1"/>
  <c r="L31" i="29"/>
  <c r="I31" i="29"/>
  <c r="F31" i="29"/>
  <c r="I29" i="29"/>
  <c r="L29" i="29" s="1"/>
  <c r="F29" i="29"/>
  <c r="F27" i="29"/>
  <c r="I27" i="29" s="1"/>
  <c r="L27" i="29" s="1"/>
  <c r="L25" i="29"/>
  <c r="I25" i="29"/>
  <c r="F25" i="29"/>
  <c r="L23" i="29"/>
  <c r="I23" i="29"/>
  <c r="I21" i="29"/>
  <c r="L21" i="29" s="1"/>
  <c r="L19" i="29"/>
  <c r="I19" i="29"/>
  <c r="F19" i="29"/>
  <c r="I17" i="29"/>
  <c r="L17" i="29" s="1"/>
  <c r="F17" i="29"/>
  <c r="I15" i="29"/>
  <c r="F15" i="29"/>
  <c r="I13" i="29"/>
  <c r="L13" i="29" s="1"/>
  <c r="F13" i="29"/>
  <c r="F11" i="29"/>
  <c r="I11" i="29" s="1"/>
  <c r="L9" i="29"/>
  <c r="I9" i="29"/>
  <c r="L6" i="29"/>
  <c r="I6" i="29"/>
  <c r="L4" i="29"/>
  <c r="I4" i="29"/>
  <c r="E45" i="28"/>
  <c r="F45" i="28" s="1"/>
  <c r="I45" i="28" s="1"/>
  <c r="L45" i="28" s="1"/>
  <c r="F16" i="28"/>
  <c r="I16" i="28" s="1"/>
  <c r="L16" i="28" s="1"/>
  <c r="E16" i="28"/>
  <c r="I8" i="28"/>
  <c r="L8" i="28" s="1"/>
  <c r="F8" i="28"/>
  <c r="E8" i="28"/>
  <c r="L4" i="28"/>
  <c r="I4" i="28"/>
  <c r="F4" i="28"/>
  <c r="E4" i="28"/>
  <c r="I30" i="27"/>
  <c r="L30" i="27" s="1"/>
  <c r="F30" i="27"/>
  <c r="F27" i="27"/>
  <c r="I27" i="27" s="1"/>
  <c r="L27" i="27" s="1"/>
  <c r="L25" i="27"/>
  <c r="I25" i="27"/>
  <c r="F25" i="27"/>
  <c r="L23" i="27"/>
  <c r="I23" i="27"/>
  <c r="I21" i="27"/>
  <c r="L21" i="27" s="1"/>
  <c r="L19" i="27"/>
  <c r="I19" i="27"/>
  <c r="F19" i="27"/>
  <c r="I17" i="27"/>
  <c r="L17" i="27" s="1"/>
  <c r="F17" i="27"/>
  <c r="I15" i="27"/>
  <c r="F15" i="27"/>
  <c r="I13" i="27"/>
  <c r="L13" i="27" s="1"/>
  <c r="F13" i="27"/>
  <c r="F11" i="27"/>
  <c r="I11" i="27" s="1"/>
  <c r="L9" i="27"/>
  <c r="I9" i="27"/>
  <c r="L6" i="27"/>
  <c r="I6" i="27"/>
  <c r="L4" i="27"/>
  <c r="I4" i="27"/>
  <c r="E45" i="26"/>
  <c r="F45" i="26" s="1"/>
  <c r="I45" i="26" s="1"/>
  <c r="L45" i="26" s="1"/>
  <c r="F16" i="26"/>
  <c r="I16" i="26" s="1"/>
  <c r="L16" i="26" s="1"/>
  <c r="E16" i="26"/>
  <c r="I8" i="26"/>
  <c r="L8" i="26" s="1"/>
  <c r="F8" i="26"/>
  <c r="E8" i="26"/>
  <c r="L4" i="26"/>
  <c r="I4" i="26"/>
  <c r="F4" i="26"/>
  <c r="E4" i="26"/>
  <c r="I30" i="25"/>
  <c r="L30" i="25" s="1"/>
  <c r="F30" i="25"/>
  <c r="F27" i="25"/>
  <c r="I27" i="25" s="1"/>
  <c r="L27" i="25" s="1"/>
  <c r="L25" i="25"/>
  <c r="I25" i="25"/>
  <c r="F25" i="25"/>
  <c r="L23" i="25"/>
  <c r="I23" i="25"/>
  <c r="I21" i="25"/>
  <c r="L21" i="25" s="1"/>
  <c r="L19" i="25"/>
  <c r="I19" i="25"/>
  <c r="F19" i="25"/>
  <c r="I17" i="25"/>
  <c r="L17" i="25" s="1"/>
  <c r="F17" i="25"/>
  <c r="I15" i="25"/>
  <c r="F15" i="25"/>
  <c r="I13" i="25"/>
  <c r="L13" i="25" s="1"/>
  <c r="F13" i="25"/>
  <c r="F11" i="25"/>
  <c r="I11" i="25" s="1"/>
  <c r="L9" i="25"/>
  <c r="I9" i="25"/>
  <c r="L6" i="25"/>
  <c r="I6" i="25"/>
  <c r="L4" i="25"/>
  <c r="I4" i="25"/>
  <c r="I30" i="24"/>
  <c r="L30" i="24" s="1"/>
  <c r="F30" i="24"/>
  <c r="F27" i="24"/>
  <c r="I27" i="24" s="1"/>
  <c r="L27" i="24" s="1"/>
  <c r="L25" i="24"/>
  <c r="I25" i="24"/>
  <c r="F25" i="24"/>
  <c r="I23" i="24"/>
  <c r="L23" i="24" s="1"/>
  <c r="I21" i="24"/>
  <c r="L21" i="24" s="1"/>
  <c r="L19" i="24"/>
  <c r="I19" i="24"/>
  <c r="F19" i="24"/>
  <c r="I17" i="24"/>
  <c r="L17" i="24" s="1"/>
  <c r="F17" i="24"/>
  <c r="I15" i="24"/>
  <c r="F15" i="24"/>
  <c r="I13" i="24"/>
  <c r="L13" i="24" s="1"/>
  <c r="F13" i="24"/>
  <c r="F11" i="24"/>
  <c r="I11" i="24" s="1"/>
  <c r="L9" i="24"/>
  <c r="I9" i="24"/>
  <c r="L6" i="24"/>
  <c r="I6" i="24"/>
  <c r="L4" i="24"/>
  <c r="I4" i="24"/>
  <c r="E45" i="23"/>
  <c r="F45" i="23" s="1"/>
  <c r="I45" i="23" s="1"/>
  <c r="L45" i="23" s="1"/>
  <c r="F16" i="23"/>
  <c r="I16" i="23" s="1"/>
  <c r="L16" i="23" s="1"/>
  <c r="E16" i="23"/>
  <c r="F8" i="23"/>
  <c r="I8" i="23" s="1"/>
  <c r="L8" i="23" s="1"/>
  <c r="E8" i="23"/>
  <c r="L4" i="23"/>
  <c r="I4" i="23"/>
  <c r="F4" i="23"/>
  <c r="E4" i="23"/>
  <c r="I30" i="22"/>
  <c r="L30" i="22" s="1"/>
  <c r="F30" i="22"/>
  <c r="F27" i="22"/>
  <c r="I27" i="22" s="1"/>
  <c r="L27" i="22" s="1"/>
  <c r="L25" i="22"/>
  <c r="I25" i="22"/>
  <c r="F25" i="22"/>
  <c r="I23" i="22"/>
  <c r="L23" i="22" s="1"/>
  <c r="I21" i="22"/>
  <c r="L21" i="22" s="1"/>
  <c r="L19" i="22"/>
  <c r="I19" i="22"/>
  <c r="F19" i="22"/>
  <c r="I17" i="22"/>
  <c r="L17" i="22" s="1"/>
  <c r="F17" i="22"/>
  <c r="F15" i="22"/>
  <c r="I15" i="22" s="1"/>
  <c r="L15" i="22" s="1"/>
  <c r="L13" i="22"/>
  <c r="I13" i="22"/>
  <c r="F13" i="22"/>
  <c r="F11" i="22"/>
  <c r="I11" i="22" s="1"/>
  <c r="L11" i="22" s="1"/>
  <c r="L9" i="22"/>
  <c r="I9" i="22"/>
  <c r="L6" i="22"/>
  <c r="I6" i="22"/>
  <c r="I4" i="22"/>
  <c r="L4" i="22" s="1"/>
  <c r="E45" i="21"/>
  <c r="F45" i="21" s="1"/>
  <c r="I45" i="21" s="1"/>
  <c r="L45" i="21" s="1"/>
  <c r="E16" i="21"/>
  <c r="F16" i="21" s="1"/>
  <c r="I16" i="21" s="1"/>
  <c r="L16" i="21" s="1"/>
  <c r="F8" i="21"/>
  <c r="I8" i="21" s="1"/>
  <c r="L8" i="21" s="1"/>
  <c r="E8" i="21"/>
  <c r="E4" i="21"/>
  <c r="F4" i="21" s="1"/>
  <c r="I4" i="21" s="1"/>
  <c r="L4" i="21" s="1"/>
  <c r="I30" i="20"/>
  <c r="L30" i="20" s="1"/>
  <c r="F30" i="20"/>
  <c r="F27" i="20"/>
  <c r="I27" i="20" s="1"/>
  <c r="L27" i="20" s="1"/>
  <c r="F25" i="20"/>
  <c r="I25" i="20" s="1"/>
  <c r="L25" i="20" s="1"/>
  <c r="I23" i="20"/>
  <c r="L23" i="20" s="1"/>
  <c r="L21" i="20"/>
  <c r="I21" i="20"/>
  <c r="F19" i="20"/>
  <c r="I19" i="20" s="1"/>
  <c r="L19" i="20" s="1"/>
  <c r="I17" i="20"/>
  <c r="L17" i="20" s="1"/>
  <c r="F17" i="20"/>
  <c r="F15" i="20"/>
  <c r="I15" i="20" s="1"/>
  <c r="L15" i="20" s="1"/>
  <c r="F13" i="20"/>
  <c r="I13" i="20" s="1"/>
  <c r="L13" i="20" s="1"/>
  <c r="F11" i="20"/>
  <c r="I11" i="20" s="1"/>
  <c r="L11" i="20" s="1"/>
  <c r="L9" i="20"/>
  <c r="I9" i="20"/>
  <c r="I6" i="20"/>
  <c r="L6" i="20" s="1"/>
  <c r="I4" i="20"/>
  <c r="L4" i="20" s="1"/>
  <c r="E45" i="19"/>
  <c r="F45" i="19" s="1"/>
  <c r="I45" i="19" s="1"/>
  <c r="L45" i="19" s="1"/>
  <c r="F16" i="19"/>
  <c r="I16" i="19" s="1"/>
  <c r="L16" i="19" s="1"/>
  <c r="E16" i="19"/>
  <c r="L8" i="19"/>
  <c r="I8" i="19"/>
  <c r="F8" i="19"/>
  <c r="E8" i="19"/>
  <c r="E4" i="19"/>
  <c r="F4" i="19" s="1"/>
  <c r="I4" i="19" s="1"/>
  <c r="L4" i="19" s="1"/>
  <c r="F30" i="18"/>
  <c r="I30" i="18" s="1"/>
  <c r="L30" i="18" s="1"/>
  <c r="F27" i="18"/>
  <c r="I27" i="18" s="1"/>
  <c r="L27" i="18" s="1"/>
  <c r="F25" i="18"/>
  <c r="I25" i="18" s="1"/>
  <c r="L25" i="18" s="1"/>
  <c r="L23" i="18"/>
  <c r="I23" i="18"/>
  <c r="I21" i="18"/>
  <c r="L21" i="18" s="1"/>
  <c r="F19" i="18"/>
  <c r="I19" i="18" s="1"/>
  <c r="L19" i="18" s="1"/>
  <c r="F17" i="18"/>
  <c r="I17" i="18" s="1"/>
  <c r="L17" i="18" s="1"/>
  <c r="F15" i="18"/>
  <c r="I15" i="18" s="1"/>
  <c r="L15" i="18" s="1"/>
  <c r="F13" i="18"/>
  <c r="I13" i="18" s="1"/>
  <c r="L13" i="18" s="1"/>
  <c r="F11" i="18"/>
  <c r="I11" i="18" s="1"/>
  <c r="L11" i="18" s="1"/>
  <c r="I9" i="18"/>
  <c r="L9" i="18" s="1"/>
  <c r="I6" i="18"/>
  <c r="L6" i="18" s="1"/>
  <c r="I4" i="18"/>
  <c r="L4" i="18" s="1"/>
  <c r="E45" i="17"/>
  <c r="F45" i="17" s="1"/>
  <c r="I45" i="17" s="1"/>
  <c r="L45" i="17" s="1"/>
  <c r="F16" i="17"/>
  <c r="I16" i="17" s="1"/>
  <c r="L16" i="17" s="1"/>
  <c r="E16" i="17"/>
  <c r="E8" i="17"/>
  <c r="F8" i="17" s="1"/>
  <c r="I8" i="17" s="1"/>
  <c r="L8" i="17" s="1"/>
  <c r="E4" i="17"/>
  <c r="F4" i="17" s="1"/>
  <c r="I4" i="17" s="1"/>
  <c r="L4" i="17" s="1"/>
  <c r="I30" i="16"/>
  <c r="L30" i="16" s="1"/>
  <c r="F30" i="16"/>
  <c r="F27" i="16"/>
  <c r="I27" i="16" s="1"/>
  <c r="L27" i="16" s="1"/>
  <c r="L25" i="16"/>
  <c r="I25" i="16"/>
  <c r="F25" i="16"/>
  <c r="I23" i="16"/>
  <c r="L23" i="16" s="1"/>
  <c r="L21" i="16"/>
  <c r="I21" i="16"/>
  <c r="F19" i="16"/>
  <c r="I19" i="16" s="1"/>
  <c r="L19" i="16" s="1"/>
  <c r="I17" i="16"/>
  <c r="L17" i="16" s="1"/>
  <c r="F17" i="16"/>
  <c r="F15" i="16"/>
  <c r="I15" i="16" s="1"/>
  <c r="L15" i="16" s="1"/>
  <c r="L13" i="16"/>
  <c r="I13" i="16"/>
  <c r="F13" i="16"/>
  <c r="F11" i="16"/>
  <c r="I11" i="16" s="1"/>
  <c r="L11" i="16" s="1"/>
  <c r="I9" i="16"/>
  <c r="L9" i="16" s="1"/>
  <c r="I6" i="16"/>
  <c r="L6" i="16" s="1"/>
  <c r="I4" i="16"/>
  <c r="L4" i="16" s="1"/>
  <c r="E45" i="15"/>
  <c r="F45" i="15" s="1"/>
  <c r="I45" i="15" s="1"/>
  <c r="L45" i="15" s="1"/>
  <c r="L16" i="15"/>
  <c r="I16" i="15"/>
  <c r="F16" i="15"/>
  <c r="E16" i="15"/>
  <c r="E8" i="15"/>
  <c r="F8" i="15" s="1"/>
  <c r="I8" i="15" s="1"/>
  <c r="L8" i="15" s="1"/>
  <c r="E4" i="15"/>
  <c r="F4" i="15" s="1"/>
  <c r="I4" i="15" s="1"/>
  <c r="L4" i="15" s="1"/>
  <c r="F30" i="14"/>
  <c r="I30" i="14" s="1"/>
  <c r="L30" i="14" s="1"/>
  <c r="I27" i="14"/>
  <c r="L27" i="14" s="1"/>
  <c r="F27" i="14"/>
  <c r="F25" i="14"/>
  <c r="I25" i="14" s="1"/>
  <c r="L25" i="14" s="1"/>
  <c r="L23" i="14"/>
  <c r="I23" i="14"/>
  <c r="L21" i="14"/>
  <c r="I21" i="14"/>
  <c r="F19" i="14"/>
  <c r="I19" i="14" s="1"/>
  <c r="L19" i="14" s="1"/>
  <c r="F17" i="14"/>
  <c r="I17" i="14" s="1"/>
  <c r="L17" i="14" s="1"/>
  <c r="I15" i="14"/>
  <c r="L15" i="14" s="1"/>
  <c r="F15" i="14"/>
  <c r="F13" i="14"/>
  <c r="I13" i="14" s="1"/>
  <c r="L13" i="14" s="1"/>
  <c r="F11" i="14"/>
  <c r="I11" i="14" s="1"/>
  <c r="L11" i="14" s="1"/>
  <c r="I9" i="14"/>
  <c r="L9" i="14" s="1"/>
  <c r="I6" i="14"/>
  <c r="L6" i="14" s="1"/>
  <c r="I4" i="14"/>
  <c r="L4" i="14" s="1"/>
  <c r="F45" i="13"/>
  <c r="I45" i="13" s="1"/>
  <c r="L45" i="13" s="1"/>
  <c r="E45" i="13"/>
  <c r="E16" i="13"/>
  <c r="F16" i="13" s="1"/>
  <c r="I16" i="13" s="1"/>
  <c r="L16" i="13" s="1"/>
  <c r="E8" i="13"/>
  <c r="F8" i="13" s="1"/>
  <c r="I8" i="13" s="1"/>
  <c r="L8" i="13" s="1"/>
  <c r="E4" i="13"/>
  <c r="F4" i="13" s="1"/>
  <c r="I4" i="13" s="1"/>
  <c r="L4" i="13" s="1"/>
  <c r="F30" i="12"/>
  <c r="I30" i="12" s="1"/>
  <c r="L30" i="12" s="1"/>
  <c r="L27" i="12"/>
  <c r="I27" i="12"/>
  <c r="F27" i="12"/>
  <c r="L25" i="12"/>
  <c r="I25" i="12"/>
  <c r="F25" i="12"/>
  <c r="L23" i="12"/>
  <c r="I23" i="12"/>
  <c r="I21" i="12"/>
  <c r="L21" i="12" s="1"/>
  <c r="F19" i="12"/>
  <c r="I19" i="12" s="1"/>
  <c r="L19" i="12" s="1"/>
  <c r="F17" i="12"/>
  <c r="I17" i="12" s="1"/>
  <c r="L17" i="12" s="1"/>
  <c r="L15" i="12"/>
  <c r="I15" i="12"/>
  <c r="F15" i="12"/>
  <c r="I13" i="12"/>
  <c r="L13" i="12" s="1"/>
  <c r="F13" i="12"/>
  <c r="F11" i="12"/>
  <c r="I11" i="12" s="1"/>
  <c r="L11" i="12" s="1"/>
  <c r="L9" i="12"/>
  <c r="I9" i="12"/>
  <c r="I6" i="12"/>
  <c r="L6" i="12" s="1"/>
  <c r="I4" i="12"/>
  <c r="L4" i="12" s="1"/>
  <c r="L45" i="11"/>
  <c r="I45" i="11"/>
  <c r="F45" i="11"/>
  <c r="E45" i="11"/>
  <c r="E16" i="11"/>
  <c r="F16" i="11" s="1"/>
  <c r="I16" i="11" s="1"/>
  <c r="L16" i="11" s="1"/>
  <c r="E8" i="11"/>
  <c r="F8" i="11" s="1"/>
  <c r="I8" i="11" s="1"/>
  <c r="L8" i="11" s="1"/>
  <c r="E4" i="11"/>
  <c r="F4" i="11" s="1"/>
  <c r="I4" i="11" s="1"/>
  <c r="L4" i="11" s="1"/>
  <c r="I30" i="10"/>
  <c r="L30" i="10" s="1"/>
  <c r="F30" i="10"/>
  <c r="F27" i="10"/>
  <c r="I27" i="10" s="1"/>
  <c r="L27" i="10" s="1"/>
  <c r="I25" i="10"/>
  <c r="L25" i="10" s="1"/>
  <c r="F25" i="10"/>
  <c r="I23" i="10"/>
  <c r="L23" i="10" s="1"/>
  <c r="L21" i="10"/>
  <c r="I21" i="10"/>
  <c r="F19" i="10"/>
  <c r="I19" i="10" s="1"/>
  <c r="L19" i="10" s="1"/>
  <c r="I17" i="10"/>
  <c r="L17" i="10" s="1"/>
  <c r="F17" i="10"/>
  <c r="F15" i="10"/>
  <c r="I15" i="10" s="1"/>
  <c r="L15" i="10" s="1"/>
  <c r="I13" i="10"/>
  <c r="L13" i="10" s="1"/>
  <c r="F13" i="10"/>
  <c r="F11" i="10"/>
  <c r="I11" i="10" s="1"/>
  <c r="L11" i="10" s="1"/>
  <c r="I9" i="10"/>
  <c r="L9" i="10" s="1"/>
  <c r="I6" i="10"/>
  <c r="L6" i="10" s="1"/>
  <c r="I4" i="10"/>
  <c r="L4" i="10" s="1"/>
  <c r="E45" i="9"/>
  <c r="F45" i="9" s="1"/>
  <c r="I45" i="9" s="1"/>
  <c r="L45" i="9" s="1"/>
  <c r="E16" i="9"/>
  <c r="F16" i="9" s="1"/>
  <c r="I16" i="9" s="1"/>
  <c r="L16" i="9" s="1"/>
  <c r="E8" i="9"/>
  <c r="F8" i="9" s="1"/>
  <c r="I8" i="9" s="1"/>
  <c r="L8" i="9" s="1"/>
  <c r="E4" i="9"/>
  <c r="F4" i="9" s="1"/>
  <c r="I4" i="9" s="1"/>
  <c r="L4" i="9" s="1"/>
  <c r="F30" i="8"/>
  <c r="I30" i="8" s="1"/>
  <c r="L30" i="8" s="1"/>
  <c r="I27" i="8"/>
  <c r="L27" i="8" s="1"/>
  <c r="F27" i="8"/>
  <c r="F25" i="8"/>
  <c r="I25" i="8" s="1"/>
  <c r="L25" i="8" s="1"/>
  <c r="L23" i="8"/>
  <c r="I23" i="8"/>
  <c r="I21" i="8"/>
  <c r="L21" i="8" s="1"/>
  <c r="F19" i="8"/>
  <c r="I19" i="8" s="1"/>
  <c r="L19" i="8" s="1"/>
  <c r="F17" i="8"/>
  <c r="I17" i="8" s="1"/>
  <c r="L17" i="8" s="1"/>
  <c r="I15" i="8"/>
  <c r="L15" i="8" s="1"/>
  <c r="F15" i="8"/>
  <c r="F13" i="8"/>
  <c r="I13" i="8" s="1"/>
  <c r="L13" i="8" s="1"/>
  <c r="F11" i="8"/>
  <c r="I11" i="8" s="1"/>
  <c r="L11" i="8" s="1"/>
  <c r="I9" i="8"/>
  <c r="L9" i="8" s="1"/>
  <c r="I6" i="8"/>
  <c r="L6" i="8" s="1"/>
  <c r="L4" i="8"/>
  <c r="I4" i="8"/>
  <c r="F45" i="7"/>
  <c r="I45" i="7" s="1"/>
  <c r="L45" i="7" s="1"/>
  <c r="E45" i="7"/>
  <c r="E16" i="7"/>
  <c r="F16" i="7" s="1"/>
  <c r="I16" i="7" s="1"/>
  <c r="L16" i="7" s="1"/>
  <c r="E8" i="7"/>
  <c r="F8" i="7" s="1"/>
  <c r="I8" i="7" s="1"/>
  <c r="L8" i="7" s="1"/>
  <c r="I4" i="7"/>
  <c r="L4" i="7" s="1"/>
  <c r="F4" i="7"/>
  <c r="E4" i="7"/>
  <c r="F30" i="6"/>
  <c r="I30" i="6" s="1"/>
  <c r="L30" i="6" s="1"/>
  <c r="F27" i="6"/>
  <c r="I27" i="6" s="1"/>
  <c r="L27" i="6" s="1"/>
  <c r="I25" i="6"/>
  <c r="L25" i="6" s="1"/>
  <c r="F25" i="6"/>
  <c r="I23" i="6"/>
  <c r="L23" i="6" s="1"/>
  <c r="I21" i="6"/>
  <c r="L21" i="6" s="1"/>
  <c r="L19" i="6"/>
  <c r="I19" i="6"/>
  <c r="F19" i="6"/>
  <c r="F17" i="6"/>
  <c r="I17" i="6" s="1"/>
  <c r="L17" i="6" s="1"/>
  <c r="F15" i="6"/>
  <c r="I15" i="6" s="1"/>
  <c r="L15" i="6" s="1"/>
  <c r="I13" i="6"/>
  <c r="L13" i="6" s="1"/>
  <c r="F13" i="6"/>
  <c r="F11" i="6"/>
  <c r="I11" i="6" s="1"/>
  <c r="L11" i="6" s="1"/>
  <c r="I9" i="6"/>
  <c r="L9" i="6" s="1"/>
  <c r="L6" i="6"/>
  <c r="I6" i="6"/>
  <c r="I4" i="6"/>
  <c r="L4" i="6" s="1"/>
  <c r="E45" i="5"/>
  <c r="F45" i="5" s="1"/>
  <c r="I45" i="5" s="1"/>
  <c r="L45" i="5" s="1"/>
  <c r="E16" i="5"/>
  <c r="F16" i="5" s="1"/>
  <c r="I16" i="5" s="1"/>
  <c r="L16" i="5" s="1"/>
  <c r="E8" i="5"/>
  <c r="F8" i="5" s="1"/>
  <c r="I8" i="5" s="1"/>
  <c r="L8" i="5" s="1"/>
  <c r="E4" i="5"/>
  <c r="F4" i="5" s="1"/>
  <c r="I4" i="5" s="1"/>
  <c r="L4" i="5" s="1"/>
  <c r="L30" i="4"/>
  <c r="I30" i="4"/>
  <c r="F30" i="4"/>
  <c r="F27" i="4"/>
  <c r="I27" i="4" s="1"/>
  <c r="L27" i="4" s="1"/>
  <c r="F25" i="4"/>
  <c r="I25" i="4" s="1"/>
  <c r="L25" i="4" s="1"/>
  <c r="I23" i="4"/>
  <c r="L23" i="4" s="1"/>
  <c r="L21" i="4"/>
  <c r="I21" i="4"/>
  <c r="F19" i="4"/>
  <c r="I19" i="4" s="1"/>
  <c r="L19" i="4" s="1"/>
  <c r="L17" i="4"/>
  <c r="I17" i="4"/>
  <c r="F17" i="4"/>
  <c r="F15" i="4"/>
  <c r="I15" i="4" s="1"/>
  <c r="L15" i="4" s="1"/>
  <c r="F13" i="4"/>
  <c r="I13" i="4" s="1"/>
  <c r="L13" i="4" s="1"/>
  <c r="F11" i="4"/>
  <c r="I11" i="4" s="1"/>
  <c r="L11" i="4" s="1"/>
  <c r="L9" i="4"/>
  <c r="I9" i="4"/>
  <c r="I6" i="4"/>
  <c r="L6" i="4" s="1"/>
  <c r="L4" i="4"/>
  <c r="I4" i="4"/>
  <c r="E45" i="3"/>
  <c r="F45" i="3" s="1"/>
  <c r="I45" i="3" s="1"/>
  <c r="L45" i="3" s="1"/>
  <c r="E16" i="3"/>
  <c r="F16" i="3" s="1"/>
  <c r="I16" i="3" s="1"/>
  <c r="L16" i="3" s="1"/>
  <c r="I8" i="3"/>
  <c r="L8" i="3" s="1"/>
  <c r="F8" i="3"/>
  <c r="E8" i="3"/>
  <c r="F4" i="3"/>
  <c r="I4" i="3" s="1"/>
  <c r="L4" i="3" s="1"/>
  <c r="E4" i="3"/>
  <c r="F30" i="2"/>
  <c r="I30" i="2" s="1"/>
  <c r="L30" i="2" s="1"/>
  <c r="F27" i="2"/>
  <c r="I27" i="2" s="1"/>
  <c r="L27" i="2" s="1"/>
  <c r="F25" i="2"/>
  <c r="I25" i="2" s="1"/>
  <c r="L25" i="2" s="1"/>
  <c r="L23" i="2"/>
  <c r="I23" i="2"/>
  <c r="I21" i="2"/>
  <c r="L21" i="2" s="1"/>
  <c r="I19" i="2"/>
  <c r="L19" i="2" s="1"/>
  <c r="F19" i="2"/>
  <c r="F17" i="2"/>
  <c r="I17" i="2" s="1"/>
  <c r="L17" i="2" s="1"/>
  <c r="F15" i="2"/>
  <c r="I15" i="2" s="1"/>
  <c r="L15" i="2" s="1"/>
  <c r="F13" i="2"/>
  <c r="I13" i="2" s="1"/>
  <c r="L13" i="2" s="1"/>
  <c r="L11" i="2"/>
  <c r="I11" i="2"/>
  <c r="F11" i="2"/>
  <c r="I9" i="2"/>
  <c r="L9" i="2" s="1"/>
  <c r="L6" i="2"/>
  <c r="I6" i="2"/>
  <c r="I4" i="2"/>
  <c r="L4" i="2" s="1"/>
  <c r="E45" i="1"/>
  <c r="F45" i="1" s="1"/>
  <c r="I45" i="1" s="1"/>
  <c r="L45" i="1" s="1"/>
  <c r="E16" i="1"/>
  <c r="F16" i="1" s="1"/>
  <c r="I16" i="1" s="1"/>
  <c r="L16" i="1" s="1"/>
  <c r="E8" i="1"/>
  <c r="F8" i="1" s="1"/>
  <c r="I8" i="1" s="1"/>
  <c r="L8" i="1" s="1"/>
  <c r="E4" i="1"/>
  <c r="F4" i="1" s="1"/>
  <c r="I4" i="1" s="1"/>
  <c r="L4" i="1" s="1"/>
</calcChain>
</file>

<file path=xl/sharedStrings.xml><?xml version="1.0" encoding="utf-8"?>
<sst xmlns="http://schemas.openxmlformats.org/spreadsheetml/2006/main" count="9612" uniqueCount="658">
  <si>
    <t>MAÑANA</t>
  </si>
  <si>
    <t>TARDE</t>
  </si>
  <si>
    <t>NOCHE</t>
  </si>
  <si>
    <t>F/VTO</t>
  </si>
  <si>
    <t>TOTAL</t>
  </si>
  <si>
    <t>ENTRADA</t>
  </si>
  <si>
    <t>SALIDA</t>
  </si>
  <si>
    <t>SUERO ANTIOFIDICO POLIVALENTE REFRIGERADO</t>
  </si>
  <si>
    <t>10 AMPOLLAS
FV ABRIL 2029
LOTE 25SAP01</t>
  </si>
  <si>
    <t>LIOFILIZADA POLIVALENTE</t>
  </si>
  <si>
    <t>ANTICORAL REFRIGERADO</t>
  </si>
  <si>
    <t>9 AMPOLLAS 
FV JUN 2026 LOTE 24AMP01</t>
  </si>
  <si>
    <t>ANTICORAL POLVO LIOFILIZADO</t>
  </si>
  <si>
    <t>N ACETIL CISTEÍNA</t>
  </si>
  <si>
    <t>FABOTERAPICO ANTIALACRÁN ALACRAMYN</t>
  </si>
  <si>
    <t xml:space="preserve">SUERO ANTIARACNIDO (LOXOSCELES, PHONEUTRIA E TITYUS) </t>
  </si>
  <si>
    <t>SUERO ANTI ESCORPIONICO</t>
  </si>
  <si>
    <t>2 AMP 
FV: 04/27
LOT: 079</t>
  </si>
  <si>
    <t>OTROS ANTIDOTOS</t>
  </si>
  <si>
    <t>GLUCAGÓN</t>
  </si>
  <si>
    <t>Atropina</t>
  </si>
  <si>
    <t>Dobutamina</t>
  </si>
  <si>
    <t>Dopamina</t>
  </si>
  <si>
    <t>Gluconato de Calcio</t>
  </si>
  <si>
    <t>Naloxona</t>
  </si>
  <si>
    <t>Neostigmina</t>
  </si>
  <si>
    <t>PRALIDOXIME</t>
  </si>
  <si>
    <t>Vitamina K</t>
  </si>
  <si>
    <t>AZUL DE METILENO</t>
  </si>
  <si>
    <t>LIPOVENOS 20%</t>
  </si>
  <si>
    <t>ALCOHOL ETILICO ABSOLUTO 99.9%</t>
  </si>
  <si>
    <t>TIOSULFATO DE SODIO 20%</t>
  </si>
  <si>
    <t>CARBON VEGETAL ACTIVADO 50 GRS</t>
  </si>
  <si>
    <t>18 UD F. EXP 12/2025 LOTE F01/2023 -  22 UD F,EXP 12/2026 LOTE F01/2024 - 10 UD F,EXP 12/2028 LOTE F01/2025</t>
  </si>
  <si>
    <t>TIERRA DE FULLER</t>
  </si>
  <si>
    <t>SIN INFO</t>
  </si>
  <si>
    <t>CALCIO DISODICO</t>
  </si>
  <si>
    <t>LIPIDOS DE CADENA LARGA Y MEDIA (Lipofundin)</t>
  </si>
  <si>
    <t>FIRMA DEL MÉDICO</t>
  </si>
  <si>
    <t>DRA CASSIANI</t>
  </si>
  <si>
    <t xml:space="preserve">DR OSSA </t>
  </si>
  <si>
    <t>DRA DIAZ</t>
  </si>
  <si>
    <t>OBSERVACIONES SOBRE MOVIMIENTO DE ANTÍDOTOS</t>
  </si>
  <si>
    <t>FECHA Y HORA DEL MOVIMIENTO</t>
  </si>
  <si>
    <t>CANTIDAD</t>
  </si>
  <si>
    <t xml:space="preserve"> </t>
  </si>
  <si>
    <t>MÉDICO REGULADOR</t>
  </si>
  <si>
    <t>2 AMPOLLAS</t>
  </si>
  <si>
    <t>SALIDA DE 2 AMPOLLAS DE SUERO ANTIOFÍDICO POLIVALENTE, LOTE 25SAP01, FV ABR-2029, EN CALIDAD DE PRÉSTAMO A CLINICA COMFAMILIAR. RECIBE CESAR AUGUSTO BARRAGÁN, AUX DE FARMACIA. CAJA SELLADA EN BUEN ESTADO, NEVERA CON PILAS DE REFRIGERACIÓN.</t>
  </si>
  <si>
    <t>DRA MONTAÑEZ</t>
  </si>
  <si>
    <t>4 AMPOLLAS</t>
  </si>
  <si>
    <t>INGRESAN 4 AMPOLLAS DE SUERO ANTI OFIDICO POLIVALENTE, COMO REPOSICIÓN DE PRÉSTAMO DEL HOSPITAL SAN JORGE - LOTE 25SAP01 CON VIGENCIA 04/2029</t>
  </si>
  <si>
    <t>DR HENAO</t>
  </si>
  <si>
    <t>SALIDA DE 2 AMPOLLAS DE SUERO ANTIOFÍDICO POLIVALENTE, LOTE 25SAP01, FV ABR-2029, EN CALIDAD DE PRÉSTAMO A CLINICA NEVADOS. RECIBE CESAR WALTER VELASQUEZ, MENSAJERO. CAJA SELLADA EN BUEN ESTADO, NEVERA CON PILAS DE REFRIGERACIÓN.</t>
  </si>
  <si>
    <t>5 AMPOLLAS</t>
  </si>
  <si>
    <t>INGRESAN 5 AMPOLLAS DE SUERO ANTI OFIDICO POLIVALENTE,  - LOTE 25SAP01 CON VIGENCIA 04/2029</t>
  </si>
  <si>
    <t>DRA OSORIO</t>
  </si>
  <si>
    <t>INGRESAN 5 AMPOLLAS DE SUERO ANTICORAL 10 ML  LOTE 24AMP01 CON VIGENCIA 06/2026</t>
  </si>
  <si>
    <t>6 AMPOLLAS</t>
  </si>
  <si>
    <t>SALIDA DE 6 AMPOLLAS DE SUERO ANTIOFÍDICO POLIVALENTE, LOTE 25SAP01, FV ABR-2029, EN CALIDAD DE PRÉSTAMO A HOSPITAL PUEBLO RICO. RECIBE JULIAN CASTAÑO HERNANDEZ, CONDUCTOR. CAJA SELLADA EN BUEN ESTADO, NEVERA CON PILAS DE REFRIGERACIÓN.</t>
  </si>
  <si>
    <t>VACUNA Y SUERO ANTIRRABICO</t>
  </si>
  <si>
    <t>Suero Antirabico</t>
  </si>
  <si>
    <t>AMPOLLA X 300 UND</t>
  </si>
  <si>
    <t>Vacuna Antirabico</t>
  </si>
  <si>
    <t>AMPOLLA</t>
  </si>
  <si>
    <t>MEDICAMENTOS ETV</t>
  </si>
  <si>
    <t xml:space="preserve">Quinina </t>
  </si>
  <si>
    <t>amp 600 mg</t>
  </si>
  <si>
    <t>Cloroquina</t>
  </si>
  <si>
    <t>TAB X250 MG</t>
  </si>
  <si>
    <t>LOTE 117672
FV 06/2029</t>
  </si>
  <si>
    <t xml:space="preserve">Primaquina </t>
  </si>
  <si>
    <t>tab 15 mg</t>
  </si>
  <si>
    <t>LOTE 14242677A
FV 10/2026</t>
  </si>
  <si>
    <t>LOTE 14241500B
FV 06/2026</t>
  </si>
  <si>
    <t>tab 5 mgs</t>
  </si>
  <si>
    <t xml:space="preserve"> LOTE S32     
FV 10/2025</t>
  </si>
  <si>
    <t>LOTE S41
FV 07/2027</t>
  </si>
  <si>
    <t xml:space="preserve">Artesunato </t>
  </si>
  <si>
    <t>amp 60 mg</t>
  </si>
  <si>
    <t>LOTE JFQ013035
FV 02/2026</t>
  </si>
  <si>
    <t>LOTE JFQ023143 FV 10/2026</t>
  </si>
  <si>
    <t xml:space="preserve">Artemether/ lumefantrine 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</si>
  <si>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</si>
  <si>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LOTE NAA24388B
FV 08/2028</t>
  </si>
  <si>
    <t>Zidovudina</t>
  </si>
  <si>
    <t>NA</t>
  </si>
  <si>
    <t>Plasmotrim</t>
  </si>
  <si>
    <t xml:space="preserve">GLUCANTIME  </t>
  </si>
  <si>
    <t>AMPOLLAS</t>
  </si>
  <si>
    <t>LOTE 1020
FV 09/2025</t>
  </si>
  <si>
    <t>LOTE 1035
FV 10/2026</t>
  </si>
  <si>
    <t>IMPAVIDO (Miltefosina)</t>
  </si>
  <si>
    <t>CÁPSULAS X 10 MG</t>
  </si>
  <si>
    <t>LOTE 4F8887
FV 01/2029</t>
  </si>
  <si>
    <t>INFLUENZA (CONTROL DE MEDICAMENTOS)</t>
  </si>
  <si>
    <t>OSELTAMIVIR</t>
  </si>
  <si>
    <t>Firma de Medico de Turno</t>
  </si>
  <si>
    <t>DR OSSA</t>
  </si>
  <si>
    <t xml:space="preserve">DESCRIPCION DE LA NOVEDAD </t>
  </si>
  <si>
    <t>MEDICO REGULADOR</t>
  </si>
  <si>
    <t>SALIDA DE 10 TAB CLOROQUINA 250 MG PARA EMILY MIREYA CHARICHA NACEQUIA, RECIBE ALEJANDRA NIETO VILLEGAS, JEFE DE ENFERMERÍA ESE SALUD PEREIRA HOSPITAL KENNEDY</t>
  </si>
  <si>
    <t>SALIDA DE 20 TAB PRIMAQUINA 15 MG PARA EMILY MIREYA CHARICHA NACEQUIA, RECIBE ALEJANDRA NIETO VILLEGAS, JEFE DE ENFERMERÍA ESE SALUD PEREIRA HOSPITAL KENNEDY</t>
  </si>
  <si>
    <t>SALIDA DE 20 TAB CLOROQUINA 250 MG, RECIBE JULIANA GRAJALES AUX ENFERMERIA LA VIRGINIA</t>
  </si>
  <si>
    <t>SALIDA DE 30 TAB PRIMAQUINA 15 MG, RECIBE JULIANA GRAJALES AUX ENFERMERIA LA VIRGINIA</t>
  </si>
  <si>
    <t>SALIDA DE 20 TAB CLOROQUINA 250 MG, RECIBE HECTOR CASTILLO MENSAJERO CLINICA COMFAMILIAR</t>
  </si>
  <si>
    <t>SALIDA DE 20 TAB PRIMAQUINA 15 MG, RECIBE HECTOR CASTILLO MENSAJERO CLINICA COMFAMILIAR</t>
  </si>
  <si>
    <t>SALIDA DE 20 TAB PRIMAQUINA 5 MG, RECIBE JOSE AGUDELO MENSAJERO HOSPITAL SANTA MONICA</t>
  </si>
  <si>
    <t>SALIDA DE 10 TAB CLOROQUINA 250 MG, RECIBE JOSE AGUDELO MENSAJERO HOSPITAL SANTA MONICA</t>
  </si>
  <si>
    <t>INGRESAN 500 TAB CLOROQUINA 250 MG, FORMATO WILTON MEJIA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</si>
  <si>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</si>
  <si>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SALIDA DE 10 TAB CLOROQUINA 250 MG, RECIBE LEIDY GARCIA AUX. ENF. LA VIRGINIA</t>
  </si>
  <si>
    <t>SALIDA DE 20 TAB PRIMAQUINA 5 MG, RECIBE RECIBE LEIDY GARCIA AUX. ENF. LA VIRGINIA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</si>
  <si>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</si>
  <si>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DRA CAROLINA DIAZ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</si>
  <si>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</si>
  <si>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SALIDA DE 10 TAB CLOROQUINA 250 MG PARA CRUZ ELENA UASORNA DE SIAGAMA - CC 24793019, RECIBE JHON LOAIZA CONDUCTOR ESE SALUD PEREIRA</t>
  </si>
  <si>
    <t>SALIDA DE 20 TAB PRIMAQUINA 15 MG PARA CRUZ ELENA UASORNA DE SIAGAMA - CC 24793019, RECIBE JHON LOAIZA CONDUCTOR ESE SALUD PEREIRA</t>
  </si>
  <si>
    <t>SALIDA DE 10 TAB CLOROQUINA 250 MG PARA SINDY VANESSA PALACIOS GOMEZ - CC 1007214159, RECIBE JHON LOAIZA CONDUCTOR ESE SALUD PEREIRA</t>
  </si>
  <si>
    <t>SALIDA DE 20 TAB PRIMAQUINA 15 MG PARA SINDY VANESSA PALACIOS GOMEZ - CC 1007214159, RECIBE JHON LOAIZA CONDUCTOR ESE SALUD PEREIRA</t>
  </si>
  <si>
    <t>SALIDA DE 20 TAB PRIMAQUINA 15 MG, RECIBE MARICELA PEÑA AUX ENFERMERIA STA ROSA DE CABAL</t>
  </si>
  <si>
    <t>SALIDA DE 24 TAB ARTEMETHER + LUMEFANTRINE 20/120 MG, RECIBE  MARICELA PEÑA AUX ENFERMERIA STA ROSA DE CABAL</t>
  </si>
  <si>
    <t>SALIDA DE 30 TAB  CLOROQUINA 250 MG, RECIBE MARIA ESCOBAR AUX DE ENFERMERIA LA VIRGINIA</t>
  </si>
  <si>
    <t>SALIDA DE 30 TAB PRIMAQUINA 15 MG, RECIBE MARIA ESCOBAR AUX DE ENFERMERIA LA VIRGINIA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</si>
  <si>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</si>
  <si>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SALIDA DE 10 TAB  CLOROQUINA 250 MG, RECIBE LAURA LLANES TABORDA AUX DE ENFERMERIA BATALLON SAN MATEO</t>
  </si>
  <si>
    <t>SALIDA DE 20 TAB  PRIMAQUINA 15 MG, RECIBE LAURA LLANES TABORDA AUX DE ENFERMERIA BATALLON SAN MATEO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</si>
  <si>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</si>
  <si>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</si>
  <si>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DRA ORIKA</t>
  </si>
  <si>
    <t>DR CASSIANI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</si>
  <si>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</si>
  <si>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DRA MOSQUERA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</si>
  <si>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</si>
  <si>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</si>
  <si>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SALIDA DE 10 TAB CLOROQUINA 250 MG PARA ALBERTO JOSE MEDINA CABARCAS - CC 1005659924, RECIBE SANDRA PINEDA AUX ENFERMERIA HOSPITAL APÍA</t>
  </si>
  <si>
    <t>SALIDA DE 20 TAB PRIMAQUINA 15 MG PARA ALBERTO JOSE MEDINA CABARCAS - CC 1005659924, RECIBE SANDRA PINEDA AUX ENFERMERIA HOSPITAL APÍA</t>
  </si>
  <si>
    <t>SALIDA DE 10 TAB CLOROQUINA 250 MG PARA LUIS ENRIQUE RENDON OTERO - CC 72021667, RECIBE RAMIRO ANTONIO HOLGUIN, CONDUCTOR HOSP LA VIRGINIA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</si>
  <si>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</si>
  <si>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SALIDA DE 10 TAB  CLOROQUINA 250 MG, RECIBE JOSE AGUDELO HOSPITAL SANTA MONICA</t>
  </si>
  <si>
    <t>SALIDA DE 20 TAB PRIMAQUINA 5 MG, RECIBE JOSE AGUDELO HOSPITAL SANTA MONICA</t>
  </si>
  <si>
    <t>SALIDA DE 10 TABLETAS DE CLOROQUINA 250MG, PARA CRISTIAN DAVID GURAVATO BUGAMA CC 1078180536, RECIBE AUX ANGIE GRAJALES, APIA</t>
  </si>
  <si>
    <t>SALIDA DE 20 TABLETAS DE PRIMAQUINA 15MG, PARA CRISTIAN DAVID GURAVATO BUGAMA CC 1078180536, RECIBE AUX ANGIE GRAJALES, APIA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</si>
  <si>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</si>
  <si>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</si>
  <si>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</si>
  <si>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</si>
  <si>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CÁPSULAS X 50 MG</t>
  </si>
  <si>
    <t>LOTE L2501 FV 07/27</t>
  </si>
  <si>
    <t>ENTRADA DE 112 TABLETAS DE MILTEFOSINA 50MG, RECIBE LILIANA CASSIANI LOBO MD CRUE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</si>
  <si>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</si>
  <si>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SALIDA DE 88 TABLETAS DE MILTEFOSINA 50 MG PARA RUBEN DARIO AGRESSOT TAPIAS - CC 8056157, RECIBE WILLIAM ALBERTO MONTOYA MENSAJERO IPS SALUD TOTAL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</si>
  <si>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</si>
  <si>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 xml:space="preserve">SALIDA DE 10 TABLETAS DE CLOROQUINA 250MG, PARA RANDY MIGUEL CAMPO MOSQUER CC 1110485127, RECIBE AUX ADMS CARLOS ALBERTO MONCADA CLINICA LOS ROSALES </t>
  </si>
  <si>
    <t>SALIDA DE 20 TABLETAS DE PRIMAQUINA 15MG, PARA PARA RANDY MIGUEL CAMPO MOSQUER CC 1110485127, RECIBE AUX ADMS CARLOS ALBERTO MONCADA CLINICA LOS ROSALES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</si>
  <si>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</si>
  <si>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</si>
  <si>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</si>
  <si>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</si>
  <si>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</si>
  <si>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</si>
  <si>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SALIDA DE 10 TAB CLOROQUINA 250 MG PARA YLEM DE JESUS CASTAÑO URIBE - CC 42020252, RECIBE CARLOS ALBERTO MARIN CONDUCTOR HOSP LA VIRGINIA</t>
  </si>
  <si>
    <t>SALIDA DE 20 TAB PRIMAQUINA 15 MG PARA YLEM DE JESUS CASTAÑO URIBE - CC 42020252, RECIBE CARLOS ALBERTO MARIN CONDUCTOR HOSP LA VIRGINIA</t>
  </si>
  <si>
    <t>SALIDA DE 10 TAB CLOROQUINA 250 MG PARA HUBEIMAR ALEXANDER MONTENEGRO GALEANO - CC 1087555544, RECIBE CARLOS ALBERTO MARIN CONDUCTOR HOSP LA VIRGINIA</t>
  </si>
  <si>
    <t>SALIDA DE 20 TAB PRIMAQUINA 15 MG PARA HUBEIMAR ALEXANDER MONTENEGRO GALEANO - CC 1087555544, RECIBE CARLOS ALBERTO MARIN CONDUCTOR HOSP LA VIRGINIA</t>
  </si>
  <si>
    <t>SALIDA DE 10 TAB CLOROQUINA 250 MG PARA MELVA LUCIA RAMIREZ RODRIGUEZ - CC 42026023, RECIBE CARLOS ALBERTO MARIN CONDUCTOR HOSP LA VIRGINIA</t>
  </si>
  <si>
    <t>SALIDA DE 20 TAB PRIMAQUINA 15 MG PARA MELVA LUCIA RAMIREZ RODRIGUEZ - CC 42026023, RECIBE CARLOS ALBERTO MARIN CONDUCTOR HOSP LA VIRGINIA</t>
  </si>
  <si>
    <t>SALIDA DE 10 TAB CLOROQUINA 250 MG PARA ENSUEÑO TAPASCO - CC 42010786, RECIBE ANDRES FELIPE BURITICÁ CONDUCTOR ESE SALUD PEREIRA</t>
  </si>
  <si>
    <t>SALIDA DE 20 TAB PRIMAQUINA 15 MG PARA ENSUEÑO TAPASCO - CC 42010786, RECIBE ANDRES FELIPE BURITICÁ CONDUCTOR ESE SALUD PEREIRA</t>
  </si>
  <si>
    <t>SALIDA DE 24 TAB ARTEMETHER + LUMEFANTRINE 20/120 MG PARA MERCEDES DANIANA MOSQUERA VALENCIA - CC 1007531858, RECIBE ANDRES FELIPE BURITICÁ CONDUCTOR ESE SALUD PEREIRA</t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</si>
  <si>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</si>
  <si>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</si>
  <si>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</si>
  <si>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</si>
  <si>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</si>
  <si>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</si>
  <si>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r>
      <rPr>
        <b/>
        <sz val="10"/>
        <color theme="1"/>
        <rFont val="Calibri"/>
        <family val="2"/>
      </rPr>
      <t xml:space="preserve">BLISTER X </t>
    </r>
    <r>
      <rPr>
        <b/>
        <sz val="10"/>
        <color theme="1"/>
        <rFont val="Calibri"/>
        <family val="2"/>
      </rPr>
      <t>12</t>
    </r>
    <r>
      <rPr>
        <b/>
        <sz val="10"/>
        <color theme="1"/>
        <rFont val="Calibri"/>
        <family val="2"/>
      </rPr>
      <t xml:space="preserve"> TAB (tab 20 mg/ 120 mg)</t>
    </r>
  </si>
  <si>
    <t>SECUENCIA</t>
  </si>
  <si>
    <t>FECHA</t>
  </si>
  <si>
    <t>Primer Nombre</t>
  </si>
  <si>
    <t>Segundo Nombre</t>
  </si>
  <si>
    <t>Primer Apellido</t>
  </si>
  <si>
    <t>Segundo Apellido</t>
  </si>
  <si>
    <t>tipo identificación</t>
  </si>
  <si>
    <t>N° identificación</t>
  </si>
  <si>
    <t>IPS tratante</t>
  </si>
  <si>
    <t>ANTIOFIDICO/MEDICAMENTO</t>
  </si>
  <si>
    <t>N° Dosis Vacuna humana entregada</t>
  </si>
  <si>
    <t>Cantidad</t>
  </si>
  <si>
    <t>NOMBRE QUIEN RECLAMA</t>
  </si>
  <si>
    <t>OBSERVACIONES</t>
  </si>
  <si>
    <t>MEDICO CRUE</t>
  </si>
  <si>
    <t>CARE</t>
  </si>
  <si>
    <t>LISELA</t>
  </si>
  <si>
    <t>CHALARCA</t>
  </si>
  <si>
    <t>ARCE</t>
  </si>
  <si>
    <t>CC</t>
  </si>
  <si>
    <t>MAC</t>
  </si>
  <si>
    <t>ARTESUNATO AMPOLLA 60 MG</t>
  </si>
  <si>
    <t>SEBASTIAN PALACIO</t>
  </si>
  <si>
    <t>FORMATO DE AUTORIZACION POR WILLTON MEJIA TEJADA</t>
  </si>
  <si>
    <t>ALLISON</t>
  </si>
  <si>
    <t>RAMIREZ</t>
  </si>
  <si>
    <t>MOSQUERA</t>
  </si>
  <si>
    <t>LA VIRGINIA</t>
  </si>
  <si>
    <t>ARTHEMETER +-LUMEFANTRINE 20+120 MG TAB</t>
  </si>
  <si>
    <t>NATHALIA VALENCIA</t>
  </si>
  <si>
    <t>DR TRUJILLO</t>
  </si>
  <si>
    <t>PRIMAQUINA TAB X 15 MG</t>
  </si>
  <si>
    <t>DEIBYS</t>
  </si>
  <si>
    <t>RAFAEL</t>
  </si>
  <si>
    <t>PEREZ</t>
  </si>
  <si>
    <t>VEN</t>
  </si>
  <si>
    <t xml:space="preserve"> VEN 6540839</t>
  </si>
  <si>
    <t>CLOROQUINA TAB X 250 MG</t>
  </si>
  <si>
    <t>MICENIA</t>
  </si>
  <si>
    <t>N/A</t>
  </si>
  <si>
    <t>QUERAGAMA</t>
  </si>
  <si>
    <t>EVAO</t>
  </si>
  <si>
    <t>TI</t>
  </si>
  <si>
    <t>COMFAMILIAR</t>
  </si>
  <si>
    <t>SUERO ANTIOFÍDICO POLIVALENTE REFRIGERADO AMPOLLA X 10 ML</t>
  </si>
  <si>
    <t>EDUARD ANDRES ORTIZ NARANJO (SUPERNUMERARIO)</t>
  </si>
  <si>
    <t>SE ENTREGAN 5 AMPOLLAS DE SUERO ANTIOFIDICO POLIVALENTE REFRIGERADO EN NEVERA CON PILAS DE IPS</t>
  </si>
  <si>
    <t>LA CELIA</t>
  </si>
  <si>
    <t>ANDRES FELIPE RUEDA</t>
  </si>
  <si>
    <t>RUBIEL</t>
  </si>
  <si>
    <t>TASCON</t>
  </si>
  <si>
    <t>SANTA MONICA</t>
  </si>
  <si>
    <t>JOVANNY ARANGO</t>
  </si>
  <si>
    <t>DIDIER</t>
  </si>
  <si>
    <t>ALEXANDER</t>
  </si>
  <si>
    <t>SANCHEZ</t>
  </si>
  <si>
    <t>PEREA</t>
  </si>
  <si>
    <t>ARTHEMETER/LUMEFANTRINE TAB 20/120 MG</t>
  </si>
  <si>
    <t>VIRGINIA</t>
  </si>
  <si>
    <t>TIBISAY</t>
  </si>
  <si>
    <t>RIOS</t>
  </si>
  <si>
    <t>BETANCOURT</t>
  </si>
  <si>
    <t>ESE SALUD PEREIRA</t>
  </si>
  <si>
    <t>SUSANA VALLE</t>
  </si>
  <si>
    <t>DR FLOREZ</t>
  </si>
  <si>
    <t>ESTEFANIA</t>
  </si>
  <si>
    <t>PASTRANA</t>
  </si>
  <si>
    <t>MORA</t>
  </si>
  <si>
    <t xml:space="preserve">CC </t>
  </si>
  <si>
    <t>BRAS</t>
  </si>
  <si>
    <t>ALVES</t>
  </si>
  <si>
    <t>DE OLIVERA</t>
  </si>
  <si>
    <t>F</t>
  </si>
  <si>
    <t>STA ROSA</t>
  </si>
  <si>
    <t>GUSTAVO OROZCO</t>
  </si>
  <si>
    <t>CARLOS</t>
  </si>
  <si>
    <t>ALBERTO</t>
  </si>
  <si>
    <t>OROZCO</t>
  </si>
  <si>
    <t>ORTEGA</t>
  </si>
  <si>
    <t>KEVIN LONDOÑO</t>
  </si>
  <si>
    <t>ELIZABETH</t>
  </si>
  <si>
    <t>PALACIO</t>
  </si>
  <si>
    <t>BETANCURT</t>
  </si>
  <si>
    <t>FRANCIA</t>
  </si>
  <si>
    <t>ELENA</t>
  </si>
  <si>
    <t>NAYAZAL</t>
  </si>
  <si>
    <t>ISAGAMA</t>
  </si>
  <si>
    <t>JUAN</t>
  </si>
  <si>
    <t>DAVID</t>
  </si>
  <si>
    <t>MONTOYA</t>
  </si>
  <si>
    <t>LEDESMA</t>
  </si>
  <si>
    <t>APIA</t>
  </si>
  <si>
    <t>DIVER ARBEY CARMONA NEGARI</t>
  </si>
  <si>
    <t xml:space="preserve">HELEN </t>
  </si>
  <si>
    <t>YULIETH</t>
  </si>
  <si>
    <t>GARCIA</t>
  </si>
  <si>
    <t>ASPRILLA</t>
  </si>
  <si>
    <t>MARIA ELENA BEDOYA</t>
  </si>
  <si>
    <t>DUVERNEY</t>
  </si>
  <si>
    <t>ANTIVIA</t>
  </si>
  <si>
    <t>SANTUARIO</t>
  </si>
  <si>
    <t>CARLOS RESTREPO</t>
  </si>
  <si>
    <t>PRIMAQUINA 15 MG</t>
  </si>
  <si>
    <t>LUZ</t>
  </si>
  <si>
    <t>DARY</t>
  </si>
  <si>
    <t>NARIQUIAZA</t>
  </si>
  <si>
    <t>STOCK ESE HOSPITAL SAN PEDRO Y SAN PABLO LA VIRGINIA</t>
  </si>
  <si>
    <t>ESE HOSPITAL SAN PEDRO Y SAN PABLO LA VIRGINIA</t>
  </si>
  <si>
    <t>YENNY MARCELA HERRERA QUINTERO</t>
  </si>
  <si>
    <t>PRIMAQUINA TAB X 5 MG</t>
  </si>
  <si>
    <t>GLUCANTIME</t>
  </si>
  <si>
    <t>ENTRADA STOCK CRUE</t>
  </si>
  <si>
    <t>SECRETARÍA DE SALUD</t>
  </si>
  <si>
    <t>RECIBE DRA MONTAÑEZ CRUE</t>
  </si>
  <si>
    <t>ENTREGA MEDICAMENTOS POR DIEGO MORENO AUX ADMINISTRATIVO SEC DE SALUD</t>
  </si>
  <si>
    <t>GLUCANTIME AMPOLLAS</t>
  </si>
  <si>
    <t>NOELIA</t>
  </si>
  <si>
    <t>TEQUIA</t>
  </si>
  <si>
    <t>MURILLO</t>
  </si>
  <si>
    <t>JULIANA GRAJALES ORREGO</t>
  </si>
  <si>
    <t>PAULA ANDREA ZAPATA</t>
  </si>
  <si>
    <t>LENIN</t>
  </si>
  <si>
    <t>ARTURO</t>
  </si>
  <si>
    <t>HERNANDEZ</t>
  </si>
  <si>
    <t>CARDONA</t>
  </si>
  <si>
    <t>CLINICA MAC</t>
  </si>
  <si>
    <t>HELENA POSADA</t>
  </si>
  <si>
    <t>CRISTIAN GRANADA</t>
  </si>
  <si>
    <t>PRIMAQUINA TAB 15 MG</t>
  </si>
  <si>
    <t>GLUCANTIME 1,5 GR</t>
  </si>
  <si>
    <t>NAYIBE FRANCO</t>
  </si>
  <si>
    <t xml:space="preserve">LAURA TATIANA GUAPACHA </t>
  </si>
  <si>
    <t xml:space="preserve">LUIS </t>
  </si>
  <si>
    <t>ENELIO</t>
  </si>
  <si>
    <t>MARTINEZ</t>
  </si>
  <si>
    <t>RIVILLAS</t>
  </si>
  <si>
    <t xml:space="preserve">HECTOR ANDRES MONZON </t>
  </si>
  <si>
    <t>MARILUZ JIMENEZ</t>
  </si>
  <si>
    <t>PRIMAQUINA TAB 5 MG</t>
  </si>
  <si>
    <t>YESICA</t>
  </si>
  <si>
    <t>WAZORNA</t>
  </si>
  <si>
    <t>ESE HOSPITAL CRISTO REY BALBOA</t>
  </si>
  <si>
    <t>LEIDY VALLEJO</t>
  </si>
  <si>
    <t>JULIANA</t>
  </si>
  <si>
    <t>RUIZ</t>
  </si>
  <si>
    <t>CORREA</t>
  </si>
  <si>
    <t>ALEXANDER LOPEZ</t>
  </si>
  <si>
    <t>STOCK CLINICA IDIME LA VIRGINIA</t>
  </si>
  <si>
    <t>CLINICA IDIME LA VIRGINIA</t>
  </si>
  <si>
    <t>ARNOBIS RAMIREZ</t>
  </si>
  <si>
    <t>STOCK HOSPITAL SP Y SP LA VIRGINIA</t>
  </si>
  <si>
    <t xml:space="preserve">DIEGO ROJAS AUX DE ENFERMERIA </t>
  </si>
  <si>
    <t>PAGO PRÉSTAMO CLINICA COMFAMILIAR, ENTREGA HECTOR CASTILLO MENSAJERO</t>
  </si>
  <si>
    <t>SARA</t>
  </si>
  <si>
    <t>POSADA</t>
  </si>
  <si>
    <t>MARIN</t>
  </si>
  <si>
    <t>ANDRES ALZATE OSORIO PRACTICANTE TAPH</t>
  </si>
  <si>
    <t>CLINICA COMFAMILIAR</t>
  </si>
  <si>
    <t>HECTOR CASTILLO MENSAJERO</t>
  </si>
  <si>
    <t>ARTEMETHER + LUMEFANTRINE TAB 20+120 MG</t>
  </si>
  <si>
    <t>CAROLINA CUELLAR AUX DE ENFERMERIA</t>
  </si>
  <si>
    <t>ANDRES ARIAS SERVICIOS ESPECIALES</t>
  </si>
  <si>
    <t>LINA FRANCO, AUX DE ENFERMERIA</t>
  </si>
  <si>
    <t>RECIBE DRA CASSIANI CRUE</t>
  </si>
  <si>
    <t>IKER</t>
  </si>
  <si>
    <t>HOSPITAL SAN VICENTE DE PAUL APIA</t>
  </si>
  <si>
    <t xml:space="preserve">CLOROQUINA TAB X 250 MG </t>
  </si>
  <si>
    <t xml:space="preserve"> RECIBE ANGIE GRAJALES AUX DE ENFERMERIA</t>
  </si>
  <si>
    <t xml:space="preserve">PRIMAQUINA TAB 5 MG </t>
  </si>
  <si>
    <t>LUIS</t>
  </si>
  <si>
    <t xml:space="preserve"> RECIBE KAREN FONSECA AUX DE ENFERMERIA</t>
  </si>
  <si>
    <t>OMAIRA</t>
  </si>
  <si>
    <t>MUÑOZ</t>
  </si>
  <si>
    <t>DE CARRION</t>
  </si>
  <si>
    <t>CLINICA NEVADOS</t>
  </si>
  <si>
    <t>CLOROQUINA TAB 250 MG</t>
  </si>
  <si>
    <t>RECIBE, WALTER VELASQUEZ, MENSAJERO</t>
  </si>
  <si>
    <t>RUBEN</t>
  </si>
  <si>
    <t>DARIO</t>
  </si>
  <si>
    <t>MARQUEZ</t>
  </si>
  <si>
    <t>PINILLA</t>
  </si>
  <si>
    <t>PINARES MEDICA</t>
  </si>
  <si>
    <t>RECIBE, ALEXANDER VALLEJO CAMILLERO</t>
  </si>
  <si>
    <t>IMPAVIDO CAP 10 MG</t>
  </si>
  <si>
    <t>LININ</t>
  </si>
  <si>
    <t>CLOROQUINA 250MG</t>
  </si>
  <si>
    <t xml:space="preserve">RECIBE SEBASTINA PALAVO MENSAJERO </t>
  </si>
  <si>
    <t>DR RUBIO</t>
  </si>
  <si>
    <t>PRIMAQUINA 15MG</t>
  </si>
  <si>
    <t>DANIEL</t>
  </si>
  <si>
    <t>HUMBERTO</t>
  </si>
  <si>
    <t>ESE SANTA MONICA</t>
  </si>
  <si>
    <t>RECIBE JOSE AGUDELO MENSAJERO</t>
  </si>
  <si>
    <t xml:space="preserve">MAICOL </t>
  </si>
  <si>
    <t>DE JESUS</t>
  </si>
  <si>
    <t>LOPEZ</t>
  </si>
  <si>
    <t>CARDENAS</t>
  </si>
  <si>
    <t>ESE HOSPITAL SANTUARIO</t>
  </si>
  <si>
    <t xml:space="preserve">RECIBE SEBASTIAN OSPINA CONDUCTOR </t>
  </si>
  <si>
    <t>HERNANDO</t>
  </si>
  <si>
    <t>ARANGO</t>
  </si>
  <si>
    <t>RESTREPO</t>
  </si>
  <si>
    <t>HOSPIYAL SAN JUAN DE DIOS DE ARMENIA</t>
  </si>
  <si>
    <t>RECIBE YURANI DURAN PARAMEDICO</t>
  </si>
  <si>
    <t xml:space="preserve">FORMATO DE SALIDA CRUE </t>
  </si>
  <si>
    <t>NILO</t>
  </si>
  <si>
    <t>MATURANA</t>
  </si>
  <si>
    <t>MACHADO</t>
  </si>
  <si>
    <t>OSCAR LOAIZA GALLEGO CONDUCTOR</t>
  </si>
  <si>
    <t>SEBASTIAN</t>
  </si>
  <si>
    <t>DUQUE</t>
  </si>
  <si>
    <t>GONZALES</t>
  </si>
  <si>
    <t>HECTOR MARIO CORREA CONDUCTOR</t>
  </si>
  <si>
    <t xml:space="preserve">CARLOS </t>
  </si>
  <si>
    <t>ANDRES</t>
  </si>
  <si>
    <t>GALLEGO</t>
  </si>
  <si>
    <t xml:space="preserve">LEIDY VALLEJO AUX DE ENFERMERIA </t>
  </si>
  <si>
    <t xml:space="preserve">MARIA </t>
  </si>
  <si>
    <t>GRACIELA</t>
  </si>
  <si>
    <t>PARRA</t>
  </si>
  <si>
    <t>ANTONIO</t>
  </si>
  <si>
    <t>CUERVO</t>
  </si>
  <si>
    <t>BLANDON</t>
  </si>
  <si>
    <t xml:space="preserve">OMEIRA </t>
  </si>
  <si>
    <t>VILLADA</t>
  </si>
  <si>
    <t>DE ECHEVERRY</t>
  </si>
  <si>
    <t xml:space="preserve">EDUAR </t>
  </si>
  <si>
    <t>DIAZ</t>
  </si>
  <si>
    <t>JAIMES</t>
  </si>
  <si>
    <t>MARINTEZ</t>
  </si>
  <si>
    <t>MARIN VALLEJO</t>
  </si>
  <si>
    <t>MARTIN VALLEJO</t>
  </si>
  <si>
    <t>ERLINDA</t>
  </si>
  <si>
    <t>GUASIRUMA</t>
  </si>
  <si>
    <t>NACEQUIA</t>
  </si>
  <si>
    <t>MARCO</t>
  </si>
  <si>
    <t>TULIO</t>
  </si>
  <si>
    <t>JURADO</t>
  </si>
  <si>
    <t>YAIR</t>
  </si>
  <si>
    <t>DEL CRISTO</t>
  </si>
  <si>
    <t>JEREZ</t>
  </si>
  <si>
    <t>LEYVA</t>
  </si>
  <si>
    <t>ESE HOSPITAL SANTA MONICA DOSQUEBRADAS</t>
  </si>
  <si>
    <t xml:space="preserve">WILLIAN COORDINADOR </t>
  </si>
  <si>
    <t>KAREN FONSECA</t>
  </si>
  <si>
    <t>JOSE</t>
  </si>
  <si>
    <t>LEONIDAS</t>
  </si>
  <si>
    <t>VILLA</t>
  </si>
  <si>
    <t>BORJA</t>
  </si>
  <si>
    <t>CLINICA ROSALES</t>
  </si>
  <si>
    <t>DIEGO BARBOSA PROF EPIDEMIOLOGÍA</t>
  </si>
  <si>
    <t>BEATRIZ</t>
  </si>
  <si>
    <t>GOMEZ</t>
  </si>
  <si>
    <t>AMARILES</t>
  </si>
  <si>
    <t>UCIMED</t>
  </si>
  <si>
    <t>HERNANDO PATIÑO IDARRAGA MENSAJERO</t>
  </si>
  <si>
    <t>LOPERA</t>
  </si>
  <si>
    <t>GLUCANTIME AMPOLLA 1,5G/5ML 35 AMPOLLAS</t>
  </si>
  <si>
    <t>SEBASTIAN RIOS OSPINA CONDUCTOR</t>
  </si>
  <si>
    <t>DIEGO</t>
  </si>
  <si>
    <t>PELAEZ</t>
  </si>
  <si>
    <t>HOYOS</t>
  </si>
  <si>
    <t>YULIS</t>
  </si>
  <si>
    <t>ECHAVARRIA</t>
  </si>
  <si>
    <t xml:space="preserve">EDWIN </t>
  </si>
  <si>
    <t>MONSALVE</t>
  </si>
  <si>
    <t>ATEHORTUA</t>
  </si>
  <si>
    <t xml:space="preserve">NAYIBE FRANCO AUX ENFERMERIA </t>
  </si>
  <si>
    <t xml:space="preserve">ANGEL </t>
  </si>
  <si>
    <t>QUERUBIN</t>
  </si>
  <si>
    <t>FRANCO</t>
  </si>
  <si>
    <t xml:space="preserve">DIEGO ROJAS AUX ENFERMERIA  </t>
  </si>
  <si>
    <t xml:space="preserve">ANTIVIA </t>
  </si>
  <si>
    <t xml:space="preserve">NEQUETA </t>
  </si>
  <si>
    <t>SEBASTIAN RIOS CONDUCTOR</t>
  </si>
  <si>
    <t>PRIMAQUINA 5MG</t>
  </si>
  <si>
    <t>ESE HOSPITAL SAN PEDRO Y SAN PABLO</t>
  </si>
  <si>
    <t>JHOANA PETEVI; AUX ENFERMERIA</t>
  </si>
  <si>
    <t>MARIA ELENA BEDOYA, AUX ENFERMERIA</t>
  </si>
  <si>
    <t>XIOMARA</t>
  </si>
  <si>
    <t>ZAPATA</t>
  </si>
  <si>
    <t>LONDOÑO</t>
  </si>
  <si>
    <t>GLUCANTIME AMP 1.5MG X 5 ML</t>
  </si>
  <si>
    <t>LUCIANA CORTEZ; AUX. ENFERMERÍA</t>
  </si>
  <si>
    <t>TAPIERO</t>
  </si>
  <si>
    <t>BALBOA</t>
  </si>
  <si>
    <t xml:space="preserve">ALEXANDER LOPEZ CONDUCTOR </t>
  </si>
  <si>
    <t>CAMILO</t>
  </si>
  <si>
    <t>TORRES</t>
  </si>
  <si>
    <t>PAULA ZAPATA AUX DE ENFERMERIA</t>
  </si>
  <si>
    <t>DILAN</t>
  </si>
  <si>
    <t>ALEJANDRO</t>
  </si>
  <si>
    <t xml:space="preserve">MAURICIO MUÑOZ CONDUCTOR </t>
  </si>
  <si>
    <t>ALBER</t>
  </si>
  <si>
    <t>STIVEN</t>
  </si>
  <si>
    <t>GIL</t>
  </si>
  <si>
    <t>GAVIRIA</t>
  </si>
  <si>
    <t>CLINICA LOS NEVADOS</t>
  </si>
  <si>
    <t>RECIBE WALTER VELASQUEZ MENSAJERO</t>
  </si>
  <si>
    <t>CARBON ACTIVADO</t>
  </si>
  <si>
    <t>VICTOR</t>
  </si>
  <si>
    <t>HUGO</t>
  </si>
  <si>
    <t>LENIS</t>
  </si>
  <si>
    <t>HOSPITAL SAN PEDRO Y SAN PABLO LA VIRGINIA</t>
  </si>
  <si>
    <t>MARIA ELIZABETH HERNANDEZ AUX DE ENFERMERIA</t>
  </si>
  <si>
    <t>YEINER</t>
  </si>
  <si>
    <t xml:space="preserve">CLINICA SAN RAFAEL </t>
  </si>
  <si>
    <t>VICTOR MANUEL FLOREZ</t>
  </si>
  <si>
    <t>JAIME</t>
  </si>
  <si>
    <t>JAVIER</t>
  </si>
  <si>
    <t>SIVIRA</t>
  </si>
  <si>
    <t>VEN5968088</t>
  </si>
  <si>
    <t>HUSJ</t>
  </si>
  <si>
    <t>4 AMP</t>
  </si>
  <si>
    <t>ARCESIO ALONSO LINARES TREJOS. AUX ENFE. HUSJ</t>
  </si>
  <si>
    <t>FERNANDO</t>
  </si>
  <si>
    <t>CHECHE</t>
  </si>
  <si>
    <t xml:space="preserve">HECTOR CASTILLO MENSAJERO DE CLINICA COMFAMILIAR </t>
  </si>
  <si>
    <t>VANESSA CIFUENTES AUX DE ENFERMERIA</t>
  </si>
  <si>
    <t>ENTRADA STOCK CRUED</t>
  </si>
  <si>
    <t>GLUCANTIME AMPOLLA 1,5GR/5ML</t>
  </si>
  <si>
    <t>RECIBE JOHANA DIAZ MEDICO CRUED</t>
  </si>
  <si>
    <t xml:space="preserve">SALIDA STOCK </t>
  </si>
  <si>
    <t>CLINICA CENTRAL DEL EJE</t>
  </si>
  <si>
    <t xml:space="preserve">ARTHEMETER/LUMEFANTRINE 20/120 MG </t>
  </si>
  <si>
    <t>RECIBE HAMILTON ARANGO</t>
  </si>
  <si>
    <t xml:space="preserve">ANA </t>
  </si>
  <si>
    <t>MARIA</t>
  </si>
  <si>
    <t>GUTIERREZ</t>
  </si>
  <si>
    <t>CLINICA LOS ROSALES</t>
  </si>
  <si>
    <t>RECIBE ANDRES MONCADA</t>
  </si>
  <si>
    <t>LINA</t>
  </si>
  <si>
    <t>VALENCIA</t>
  </si>
  <si>
    <t>RECIBE HECTOR CASTILLO MENSAJERO COMFAMILIAR</t>
  </si>
  <si>
    <t>RECIBE CRISTIAN DAVID GRANADA AUX ENFERMERIA HOSPITAL SP Y SP LA VIRGINIA</t>
  </si>
  <si>
    <t xml:space="preserve">ELIANA </t>
  </si>
  <si>
    <t>MELCHOR</t>
  </si>
  <si>
    <t>GAÑAN</t>
  </si>
  <si>
    <t>RECIBE LEIDY GARCIA SANTA AUX ENFERMERIA HOSPITAL SP Y SP LA VIRGINIA</t>
  </si>
  <si>
    <t>CLAUDIA</t>
  </si>
  <si>
    <t>PATRICIA</t>
  </si>
  <si>
    <t>ARBOLEDA</t>
  </si>
  <si>
    <t>VELASQUEZ</t>
  </si>
  <si>
    <t>RECIBE CARLOS MONCADA MENSAJERO DE CLINICA ROSALES</t>
  </si>
  <si>
    <t xml:space="preserve">FLORA </t>
  </si>
  <si>
    <t>INES</t>
  </si>
  <si>
    <t>HURTADO</t>
  </si>
  <si>
    <t>RECIBE JAIRO DELGADO AUX DE FARMACIA DE CLINICA COMFAMILIAR</t>
  </si>
  <si>
    <t xml:space="preserve">LAYMAR </t>
  </si>
  <si>
    <t xml:space="preserve">MURILLO </t>
  </si>
  <si>
    <t>MURRY</t>
  </si>
  <si>
    <t>GUILLERMO</t>
  </si>
  <si>
    <t xml:space="preserve"> RODRIGUEZ</t>
  </si>
  <si>
    <t>GOEZ</t>
  </si>
  <si>
    <t>HOSPITAL CRSTO REY BALBOA</t>
  </si>
  <si>
    <t>RECIBE YOAN MANUEL LOPEZ CONDUCTOR HOSPITAL CRSTO REY BALBOA</t>
  </si>
  <si>
    <t>RECIBE DR RUBIO CRUE</t>
  </si>
  <si>
    <t>ENTREGA MEDICAMENTOS POR WILTON MEJIA SEC DE SALUD</t>
  </si>
  <si>
    <t>JHON</t>
  </si>
  <si>
    <t>RC</t>
  </si>
  <si>
    <t>ESTEBAN</t>
  </si>
  <si>
    <t>BRAVO</t>
  </si>
  <si>
    <t>ROSERO</t>
  </si>
  <si>
    <t>STOCK CLINICA COMFAMILIAR PEREIRA</t>
  </si>
  <si>
    <t>CESAR AUGUSTO BARRAGAN BELTRAN AUX DE FARMACIA</t>
  </si>
  <si>
    <t>DIEGO MORENO AUXILIAR</t>
  </si>
  <si>
    <t>BLISTER INCOMPLETO.
FORMATO DE AUTORIZACION POR WILTON MEJIA TEJADA</t>
  </si>
  <si>
    <t>SUERO ANTIOFÍDICO POLIVALENTE REFRIGERADO(INS) AMPOLLA X 10 ML, LOTE 25SAP01/VEN:04-2029</t>
  </si>
  <si>
    <t>PROVENIENTES DE CLÍNICA LOS NEVADOS EN RETORNO DE PRESTAMO ANTERIOR</t>
  </si>
  <si>
    <t>CARLOS RESTREPO CONDUCTOR</t>
  </si>
  <si>
    <t>GARCÍA</t>
  </si>
  <si>
    <t>SUERO ANTIOFÍDICO POLIVALENTE REFRIGERADO AMPOLLA X 10 ML - LOTE 25SAP01, FV ABR-2029</t>
  </si>
  <si>
    <t>LEIDY GARCIA AUX ENFERMERIA</t>
  </si>
  <si>
    <t>WALTER VELASQUEZ MENSAJERO</t>
  </si>
  <si>
    <t>NAYIBE FRANCO RESTREPO AUX ENFERMERIA</t>
  </si>
  <si>
    <t>HOSPITAL QUINCHIA</t>
  </si>
  <si>
    <t>CARLOS ZAPATA CONDUCTOR</t>
  </si>
  <si>
    <t>ANA QUINTERO AUX ENFERMERIA</t>
  </si>
  <si>
    <t>IDIME</t>
  </si>
  <si>
    <t>ALEX AVILA</t>
  </si>
  <si>
    <t>STOCK ESE SALUD PEREIRA HOSPITAL KENNEDY</t>
  </si>
  <si>
    <t>ESE SALUD PEREIRA HOSPITAL KENNEDY</t>
  </si>
  <si>
    <t>ALEJANDRA NIETO VILLEGAS ENFERMERA</t>
  </si>
  <si>
    <t>CLOROQUINA 250 MG</t>
  </si>
  <si>
    <t>N</t>
  </si>
  <si>
    <t>RECIBE DR HENAO CRUE</t>
  </si>
  <si>
    <t>PAGO PRÉSTAMO HUSJ, ENTREGA LUIS CORRALES</t>
  </si>
  <si>
    <t>LEIDY JOHANA GARCIA</t>
  </si>
  <si>
    <t>ESE SAN JOAQUIN</t>
  </si>
  <si>
    <t>ARTEMETER+LUMEFANTRINE 20+120 MG</t>
  </si>
  <si>
    <t>OFELIA GOMEZ SUAREZ</t>
  </si>
  <si>
    <t>VALENTINA MARIN ALZATE</t>
  </si>
  <si>
    <t>SALIDA STOCK CRUED</t>
  </si>
  <si>
    <t>DIEGO MORENO AUX ADMINISTRATIVO SEC DE SALUD</t>
  </si>
  <si>
    <t>SALIDA POR VENCIMIENTO.
PENDIENTE FORMATO</t>
  </si>
  <si>
    <t>BLISTER INCOMPLETO.
PENDIENTE FORMATO</t>
  </si>
  <si>
    <t xml:space="preserve">ESE HOSPITAL APIA </t>
  </si>
  <si>
    <t>PAULA ANDREA JIMENEZ</t>
  </si>
  <si>
    <t>SALIDA SUERO</t>
  </si>
  <si>
    <t>SUERO ANTIOFÍDICO POLIVALENTE REFRIGERADO 2 AMPOLLA X 10 ML, LOTE 25SAP01/VEN:04-2029</t>
  </si>
  <si>
    <t>PENDIENTE HISTORIA CLINICA FICHA EPIDEMIOLOGICA Y FORMULA</t>
  </si>
  <si>
    <t>ENTRADA SUERO</t>
  </si>
  <si>
    <t>MINISTERIO DE SALUD</t>
  </si>
  <si>
    <t>SUERO ANTIOFIDICO POLIVALENTE REFRIGERADO 10 AMPOLLAS X 10 ML LOTE 25SAP01/VEN 04-2029</t>
  </si>
  <si>
    <t>MONICA AGUDELO</t>
  </si>
  <si>
    <t>ENTRADA DE SUERO</t>
  </si>
  <si>
    <t>SUERO ANTICORAL REFRIGERADO 5 AMPOLLAS X 10 ML LOTE 24AMP01</t>
  </si>
  <si>
    <t>HOSPITAL PUEBLO RICO</t>
  </si>
  <si>
    <t>SUERO ANTIOFÍDICO POLIVALENTE REFRIGERADO 6 AMPOLLA X 10 ML, LOTE 25SAP01/VEN:04-2029</t>
  </si>
  <si>
    <t>JULIAN CASTAÑO HERNANDEZ</t>
  </si>
  <si>
    <t>ESTEFANY RAYO AUX ENFERMERIA</t>
  </si>
  <si>
    <t xml:space="preserve">YAJAIRA </t>
  </si>
  <si>
    <t>CORDOBA</t>
  </si>
  <si>
    <t>CARLOS MONCADA AUX ADMINISTRATIVO</t>
  </si>
  <si>
    <t>PRIMAQUINA 5 MG</t>
  </si>
  <si>
    <t>JOSE AGUDELO MENSAJERO</t>
  </si>
  <si>
    <t xml:space="preserve">ENTRADA STOCK </t>
  </si>
  <si>
    <t>WILTON MEJIA TEJADA</t>
  </si>
  <si>
    <t>BRAYAN SANCHEZ AUX ENFERMERIA</t>
  </si>
  <si>
    <t>ROJAS</t>
  </si>
  <si>
    <t>RODRIGUEZ</t>
  </si>
  <si>
    <t>EMILY</t>
  </si>
  <si>
    <t>MIREYA</t>
  </si>
  <si>
    <t>CHARICHA</t>
  </si>
  <si>
    <t>JULIANA GRAJALES ORREGO AUX ENFERMERIA</t>
  </si>
  <si>
    <t>BRICEIDA</t>
  </si>
  <si>
    <t>HOSPITAL SANTA MONICA</t>
  </si>
  <si>
    <t>CRUZ</t>
  </si>
  <si>
    <t>UASORNA</t>
  </si>
  <si>
    <t>DE SIAGAMA</t>
  </si>
  <si>
    <t>JHON LOAIZA CONDUCTOR</t>
  </si>
  <si>
    <t>SINDY</t>
  </si>
  <si>
    <t>VANESSA</t>
  </si>
  <si>
    <t>PALACIOS</t>
  </si>
  <si>
    <t>STA ROSA DE CABAL</t>
  </si>
  <si>
    <t>MARICELA PEÑA AUX DE ENFERMERIA</t>
  </si>
  <si>
    <t>JAMES</t>
  </si>
  <si>
    <t>CARO</t>
  </si>
  <si>
    <t>MARIA ESCOBAR AUX DE ENFERMERIA</t>
  </si>
  <si>
    <t>SANTIAGO</t>
  </si>
  <si>
    <t>NUÑEZ</t>
  </si>
  <si>
    <t>BAT. SAN MATEO</t>
  </si>
  <si>
    <t>LAURA LLANES TABORDA</t>
  </si>
  <si>
    <t>MEDINA</t>
  </si>
  <si>
    <t>CABARCAS</t>
  </si>
  <si>
    <t>HOSPITAL APÍA</t>
  </si>
  <si>
    <t>SANDRA PINEDA AUX DE ENFERMERIA</t>
  </si>
  <si>
    <t>ENRIQUE</t>
  </si>
  <si>
    <t>RENDON</t>
  </si>
  <si>
    <t>OTERO</t>
  </si>
  <si>
    <t>RAMIRO ANTONIO HOLGUIN CONDUCTOR</t>
  </si>
  <si>
    <t xml:space="preserve">MYLEISA </t>
  </si>
  <si>
    <t>CRISTIAN</t>
  </si>
  <si>
    <t>GURAVATO</t>
  </si>
  <si>
    <t>BUGAMA</t>
  </si>
  <si>
    <t>AUX ANGIE GRAJALES</t>
  </si>
  <si>
    <t>MILTEFOSINA 50 MG</t>
  </si>
  <si>
    <t>WILLTON MEJIA TEJADA</t>
  </si>
  <si>
    <t>AGRESSOT</t>
  </si>
  <si>
    <t>TAPIAS</t>
  </si>
  <si>
    <t>SALUD TOTAL</t>
  </si>
  <si>
    <t>WILLIAM ALBERTO MONTOYA</t>
  </si>
  <si>
    <t>RANDY</t>
  </si>
  <si>
    <t>MIGUEL</t>
  </si>
  <si>
    <t>CAMPO</t>
  </si>
  <si>
    <t>CARLOS ALBERTO MONCADA</t>
  </si>
  <si>
    <t>YLEM</t>
  </si>
  <si>
    <t>CASTAÑO</t>
  </si>
  <si>
    <t>URIBE</t>
  </si>
  <si>
    <t>CARLOS ALBERTO MARIN CONDUCTOR</t>
  </si>
  <si>
    <t>HUBEIMAR</t>
  </si>
  <si>
    <t>MONTENEGRO</t>
  </si>
  <si>
    <t>GALEANO</t>
  </si>
  <si>
    <t>MELVA</t>
  </si>
  <si>
    <t>LUCIA</t>
  </si>
  <si>
    <t>MERCEDES</t>
  </si>
  <si>
    <t>DANIANA</t>
  </si>
  <si>
    <t>ARTHEMETER/LUMEFANTRINE 20/120 MG</t>
  </si>
  <si>
    <t>ANDRES FELIPE BURITICÁ CONDUCTOR</t>
  </si>
  <si>
    <t>ENSUEÑO</t>
  </si>
  <si>
    <t>TAPASCO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</si>
</sst>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3" x14ac:knownFonts="1">
    <font>
      <sz val="11"/>
      <color theme="1"/>
      <name val="Calibri"/>
      <scheme val="minor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alibri"/>
      <family val="2"/>
    </font>
    <font>
      <b/>
      <sz val="8"/>
      <color theme="1"/>
      <name val="Calibri"/>
      <family val="2"/>
    </font>
    <font>
      <sz val="11"/>
      <color rgb="FF9C0006"/>
      <name val="Calibri"/>
      <family val="2"/>
    </font>
    <font>
      <b/>
      <sz val="10"/>
      <color rgb="FF000000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8"/>
      <color rgb="FFFF0000"/>
      <name val="Calibri"/>
      <family val="2"/>
    </font>
    <font>
      <sz val="12"/>
      <color theme="1"/>
      <name val="Calibri"/>
      <family val="2"/>
    </font>
    <font>
      <b/>
      <sz val="10"/>
      <color rgb="FFFF0000"/>
      <name val="Calibri"/>
      <family val="2"/>
    </font>
    <font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4"/>
      <color rgb="FFFF0000"/>
      <name val="Calibri"/>
      <family val="2"/>
    </font>
    <font>
      <b/>
      <sz val="20"/>
      <color rgb="FFFF0000"/>
      <name val="Calibri"/>
      <family val="2"/>
    </font>
    <font>
      <b/>
      <sz val="22"/>
      <color rgb="FFFF0000"/>
      <name val="Calibri"/>
      <family val="2"/>
    </font>
    <font>
      <b/>
      <sz val="24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17"/>
      <color rgb="FFFF0000"/>
      <name val="Calibri"/>
      <family val="2"/>
    </font>
    <font>
      <b/>
      <sz val="19"/>
      <color rgb="FFFF0000"/>
      <name val="Calibri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A8D08D"/>
        <bgColor rgb="FFA8D08D"/>
      </patternFill>
    </fill>
    <fill>
      <patternFill patternType="solid">
        <fgColor rgb="FFB4C6E7"/>
        <bgColor rgb="FFB4C6E7"/>
      </patternFill>
    </fill>
    <fill>
      <patternFill patternType="solid">
        <fgColor rgb="FFFFC7CE"/>
        <bgColor rgb="FFFFC7CE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D9E2F3"/>
        <bgColor rgb="FFD9E2F3"/>
      </patternFill>
    </fill>
    <fill>
      <patternFill patternType="solid">
        <fgColor rgb="FFC5E0B3"/>
        <bgColor rgb="FFC5E0B3"/>
      </patternFill>
    </fill>
    <fill>
      <patternFill patternType="solid">
        <fgColor rgb="FFFFE598"/>
        <bgColor rgb="FFFFE598"/>
      </patternFill>
    </fill>
    <fill>
      <patternFill patternType="solid">
        <fgColor rgb="FFB6D7A8"/>
        <bgColor rgb="FFB6D7A8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85">
    <xf numFmtId="0" fontId="0" fillId="0" borderId="0" xfId="0"/>
    <xf numFmtId="14" fontId="2" fillId="0" borderId="0" xfId="0" applyNumberFormat="1" applyFont="1"/>
    <xf numFmtId="0" fontId="1" fillId="2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right" wrapText="1"/>
    </xf>
    <xf numFmtId="0" fontId="1" fillId="3" borderId="14" xfId="0" applyFont="1" applyFill="1" applyBorder="1" applyAlignment="1">
      <alignment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" fontId="4" fillId="0" borderId="15" xfId="0" applyNumberFormat="1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wrapText="1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7" fontId="2" fillId="0" borderId="18" xfId="0" applyNumberFormat="1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right" wrapText="1"/>
    </xf>
    <xf numFmtId="17" fontId="2" fillId="0" borderId="18" xfId="0" applyNumberFormat="1" applyFont="1" applyBorder="1" applyAlignment="1">
      <alignment horizontal="right" wrapText="1"/>
    </xf>
    <xf numFmtId="0" fontId="4" fillId="0" borderId="20" xfId="0" applyFont="1" applyBorder="1" applyAlignment="1">
      <alignment horizontal="center"/>
    </xf>
    <xf numFmtId="17" fontId="2" fillId="0" borderId="21" xfId="0" applyNumberFormat="1" applyFont="1" applyBorder="1" applyAlignment="1">
      <alignment horizontal="right" wrapText="1"/>
    </xf>
    <xf numFmtId="0" fontId="5" fillId="3" borderId="14" xfId="0" applyFont="1" applyFill="1" applyBorder="1" applyAlignment="1">
      <alignment horizontal="center" vertical="center" wrapText="1"/>
    </xf>
    <xf numFmtId="17" fontId="2" fillId="0" borderId="18" xfId="0" applyNumberFormat="1" applyFont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17" fontId="4" fillId="0" borderId="18" xfId="0" applyNumberFormat="1" applyFont="1" applyBorder="1" applyAlignment="1">
      <alignment horizontal="center" vertical="center" wrapText="1"/>
    </xf>
    <xf numFmtId="0" fontId="1" fillId="3" borderId="22" xfId="0" applyFont="1" applyFill="1" applyBorder="1" applyAlignment="1">
      <alignment vertical="center" wrapText="1"/>
    </xf>
    <xf numFmtId="0" fontId="1" fillId="4" borderId="22" xfId="0" applyFont="1" applyFill="1" applyBorder="1" applyAlignment="1">
      <alignment vertical="center" wrapText="1"/>
    </xf>
    <xf numFmtId="0" fontId="1" fillId="4" borderId="22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 wrapText="1"/>
    </xf>
    <xf numFmtId="0" fontId="6" fillId="5" borderId="17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1" fillId="4" borderId="15" xfId="0" applyFont="1" applyFill="1" applyBorder="1" applyAlignment="1">
      <alignment vertical="center"/>
    </xf>
    <xf numFmtId="0" fontId="2" fillId="0" borderId="18" xfId="0" applyFont="1" applyBorder="1" applyAlignment="1">
      <alignment horizontal="right" wrapText="1"/>
    </xf>
    <xf numFmtId="0" fontId="4" fillId="4" borderId="17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4" fillId="4" borderId="15" xfId="0" applyFont="1" applyFill="1" applyBorder="1" applyAlignment="1">
      <alignment wrapText="1"/>
    </xf>
    <xf numFmtId="0" fontId="1" fillId="4" borderId="15" xfId="0" applyFont="1" applyFill="1" applyBorder="1" applyAlignment="1">
      <alignment wrapText="1"/>
    </xf>
    <xf numFmtId="0" fontId="4" fillId="6" borderId="17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17" fontId="4" fillId="0" borderId="18" xfId="0" applyNumberFormat="1" applyFont="1" applyBorder="1" applyAlignment="1">
      <alignment horizontal="right" vertical="center" wrapText="1"/>
    </xf>
    <xf numFmtId="0" fontId="4" fillId="0" borderId="18" xfId="0" applyFont="1" applyBorder="1" applyAlignment="1">
      <alignment horizontal="right" vertical="center" wrapText="1"/>
    </xf>
    <xf numFmtId="0" fontId="4" fillId="4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right" wrapText="1"/>
    </xf>
    <xf numFmtId="0" fontId="1" fillId="7" borderId="15" xfId="0" applyFont="1" applyFill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4" fontId="4" fillId="0" borderId="15" xfId="0" applyNumberFormat="1" applyFont="1" applyBorder="1"/>
    <xf numFmtId="0" fontId="4" fillId="0" borderId="15" xfId="0" applyFont="1" applyBorder="1"/>
    <xf numFmtId="0" fontId="4" fillId="0" borderId="0" xfId="0" applyFont="1"/>
    <xf numFmtId="0" fontId="2" fillId="0" borderId="0" xfId="0" applyFont="1" applyAlignment="1">
      <alignment horizontal="center"/>
    </xf>
    <xf numFmtId="0" fontId="2" fillId="2" borderId="15" xfId="0" applyFont="1" applyFill="1" applyBorder="1" applyAlignment="1">
      <alignment horizontal="right" wrapText="1"/>
    </xf>
    <xf numFmtId="0" fontId="1" fillId="8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right" wrapText="1"/>
    </xf>
    <xf numFmtId="0" fontId="1" fillId="8" borderId="14" xfId="0" applyFont="1" applyFill="1" applyBorder="1" applyAlignment="1">
      <alignment horizontal="left" vertical="center"/>
    </xf>
    <xf numFmtId="0" fontId="1" fillId="8" borderId="15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left" vertical="center"/>
    </xf>
    <xf numFmtId="0" fontId="1" fillId="9" borderId="22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vertical="center"/>
    </xf>
    <xf numFmtId="0" fontId="1" fillId="9" borderId="15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left" vertical="center"/>
    </xf>
    <xf numFmtId="0" fontId="10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9" borderId="15" xfId="0" applyFont="1" applyFill="1" applyBorder="1" applyAlignment="1">
      <alignment horizontal="center"/>
    </xf>
    <xf numFmtId="0" fontId="11" fillId="9" borderId="15" xfId="0" applyFont="1" applyFill="1" applyBorder="1" applyAlignment="1">
      <alignment horizontal="center"/>
    </xf>
    <xf numFmtId="0" fontId="12" fillId="9" borderId="1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" fontId="2" fillId="0" borderId="15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left"/>
    </xf>
    <xf numFmtId="0" fontId="1" fillId="9" borderId="17" xfId="0" applyFont="1" applyFill="1" applyBorder="1" applyAlignment="1">
      <alignment horizontal="left" vertical="center" wrapText="1"/>
    </xf>
    <xf numFmtId="0" fontId="13" fillId="9" borderId="15" xfId="0" applyFont="1" applyFill="1" applyBorder="1" applyAlignment="1">
      <alignment horizontal="center"/>
    </xf>
    <xf numFmtId="17" fontId="2" fillId="2" borderId="15" xfId="0" applyNumberFormat="1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left" vertical="center"/>
    </xf>
    <xf numFmtId="0" fontId="4" fillId="9" borderId="33" xfId="0" applyFont="1" applyFill="1" applyBorder="1" applyAlignment="1">
      <alignment horizontal="center"/>
    </xf>
    <xf numFmtId="0" fontId="1" fillId="10" borderId="17" xfId="0" applyFont="1" applyFill="1" applyBorder="1" applyAlignment="1">
      <alignment horizontal="left" vertical="center"/>
    </xf>
    <xf numFmtId="0" fontId="1" fillId="10" borderId="22" xfId="0" applyFont="1" applyFill="1" applyBorder="1" applyAlignment="1">
      <alignment horizontal="center" vertical="center" wrapText="1"/>
    </xf>
    <xf numFmtId="0" fontId="1" fillId="10" borderId="22" xfId="0" applyFont="1" applyFill="1" applyBorder="1" applyAlignment="1">
      <alignment vertical="center"/>
    </xf>
    <xf numFmtId="0" fontId="1" fillId="10" borderId="15" xfId="0" applyFont="1" applyFill="1" applyBorder="1" applyAlignment="1">
      <alignment horizontal="left" vertical="center"/>
    </xf>
    <xf numFmtId="17" fontId="2" fillId="0" borderId="15" xfId="0" applyNumberFormat="1" applyFont="1" applyBorder="1" applyAlignment="1">
      <alignment horizontal="right" wrapText="1"/>
    </xf>
    <xf numFmtId="0" fontId="4" fillId="10" borderId="15" xfId="0" applyFont="1" applyFill="1" applyBorder="1" applyAlignment="1">
      <alignment horizontal="left"/>
    </xf>
    <xf numFmtId="0" fontId="4" fillId="10" borderId="15" xfId="0" applyFont="1" applyFill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/>
    </xf>
    <xf numFmtId="0" fontId="4" fillId="10" borderId="15" xfId="0" applyFont="1" applyFill="1" applyBorder="1" applyAlignment="1">
      <alignment horizontal="center"/>
    </xf>
    <xf numFmtId="0" fontId="9" fillId="7" borderId="15" xfId="0" applyFont="1" applyFill="1" applyBorder="1" applyAlignment="1">
      <alignment horizontal="left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 wrapText="1"/>
    </xf>
    <xf numFmtId="0" fontId="1" fillId="11" borderId="15" xfId="0" applyFont="1" applyFill="1" applyBorder="1" applyAlignment="1">
      <alignment horizontal="center" vertical="center" wrapText="1"/>
    </xf>
    <xf numFmtId="0" fontId="4" fillId="11" borderId="2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right" wrapText="1"/>
    </xf>
    <xf numFmtId="164" fontId="19" fillId="0" borderId="0" xfId="0" applyNumberFormat="1" applyFont="1"/>
    <xf numFmtId="0" fontId="20" fillId="0" borderId="15" xfId="0" applyFont="1" applyBorder="1" applyAlignment="1">
      <alignment horizontal="center" vertical="center"/>
    </xf>
    <xf numFmtId="0" fontId="2" fillId="6" borderId="15" xfId="0" applyFont="1" applyFill="1" applyBorder="1" applyAlignment="1">
      <alignment horizontal="center" wrapText="1"/>
    </xf>
    <xf numFmtId="0" fontId="21" fillId="0" borderId="15" xfId="0" applyFont="1" applyBorder="1" applyAlignment="1">
      <alignment horizontal="center" vertical="center"/>
    </xf>
    <xf numFmtId="0" fontId="22" fillId="9" borderId="15" xfId="0" applyFont="1" applyFill="1" applyBorder="1" applyAlignment="1">
      <alignment horizontal="center"/>
    </xf>
    <xf numFmtId="0" fontId="22" fillId="0" borderId="15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left" vertical="center" wrapText="1"/>
    </xf>
    <xf numFmtId="164" fontId="9" fillId="4" borderId="15" xfId="0" applyNumberFormat="1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/>
    </xf>
    <xf numFmtId="164" fontId="2" fillId="0" borderId="15" xfId="0" applyNumberFormat="1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 wrapText="1"/>
    </xf>
    <xf numFmtId="164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horizontal="left"/>
    </xf>
    <xf numFmtId="164" fontId="4" fillId="0" borderId="15" xfId="0" applyNumberFormat="1" applyFont="1" applyBorder="1"/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164" fontId="2" fillId="0" borderId="15" xfId="0" applyNumberFormat="1" applyFont="1" applyBorder="1"/>
    <xf numFmtId="164" fontId="2" fillId="0" borderId="15" xfId="0" applyNumberFormat="1" applyFont="1" applyBorder="1" applyAlignment="1">
      <alignment horizontal="left"/>
    </xf>
    <xf numFmtId="0" fontId="22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34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15" xfId="0" applyFont="1" applyBorder="1" applyAlignment="1">
      <alignment horizontal="center" wrapText="1"/>
    </xf>
    <xf numFmtId="164" fontId="2" fillId="0" borderId="15" xfId="0" applyNumberFormat="1" applyFont="1" applyBorder="1" applyAlignment="1">
      <alignment wrapText="1"/>
    </xf>
    <xf numFmtId="0" fontId="2" fillId="0" borderId="15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164" fontId="19" fillId="0" borderId="15" xfId="0" applyNumberFormat="1" applyFont="1" applyBorder="1"/>
    <xf numFmtId="0" fontId="19" fillId="0" borderId="15" xfId="0" applyFont="1" applyBorder="1"/>
    <xf numFmtId="164" fontId="22" fillId="0" borderId="15" xfId="0" applyNumberFormat="1" applyFont="1" applyBorder="1" applyAlignment="1">
      <alignment horizontal="right"/>
    </xf>
    <xf numFmtId="0" fontId="22" fillId="0" borderId="15" xfId="0" applyFont="1" applyBorder="1"/>
    <xf numFmtId="0" fontId="22" fillId="0" borderId="15" xfId="0" applyFont="1" applyBorder="1" applyAlignment="1">
      <alignment horizontal="right"/>
    </xf>
    <xf numFmtId="0" fontId="22" fillId="0" borderId="15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16" xfId="0" applyFont="1" applyBorder="1" applyAlignment="1">
      <alignment horizontal="center"/>
    </xf>
    <xf numFmtId="0" fontId="3" fillId="0" borderId="25" xfId="0" applyFont="1" applyBorder="1"/>
    <xf numFmtId="0" fontId="3" fillId="0" borderId="26" xfId="0" applyFont="1" applyBorder="1"/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/>
    <xf numFmtId="0" fontId="1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1" fillId="3" borderId="9" xfId="0" applyFont="1" applyFill="1" applyBorder="1" applyAlignment="1">
      <alignment horizontal="center" vertical="center"/>
    </xf>
    <xf numFmtId="0" fontId="3" fillId="0" borderId="10" xfId="0" applyFont="1" applyBorder="1"/>
    <xf numFmtId="0" fontId="3" fillId="0" borderId="11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7" borderId="16" xfId="0" applyFont="1" applyFill="1" applyBorder="1" applyAlignment="1">
      <alignment horizontal="center" wrapText="1"/>
    </xf>
    <xf numFmtId="0" fontId="1" fillId="7" borderId="16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/>
    </xf>
    <xf numFmtId="0" fontId="3" fillId="0" borderId="30" xfId="0" applyFont="1" applyBorder="1"/>
    <xf numFmtId="0" fontId="3" fillId="0" borderId="31" xfId="0" applyFont="1" applyBorder="1"/>
    <xf numFmtId="164" fontId="1" fillId="0" borderId="1" xfId="0" applyNumberFormat="1" applyFont="1" applyBorder="1" applyAlignment="1">
      <alignment horizontal="left" vertical="center" wrapText="1"/>
    </xf>
    <xf numFmtId="14" fontId="5" fillId="0" borderId="27" xfId="0" applyNumberFormat="1" applyFont="1" applyBorder="1" applyAlignment="1">
      <alignment horizontal="center" vertical="center" wrapText="1"/>
    </xf>
    <xf numFmtId="0" fontId="3" fillId="0" borderId="28" xfId="0" applyFont="1" applyBorder="1"/>
    <xf numFmtId="14" fontId="1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0"/>
  <sheetViews>
    <sheetView workbookViewId="0"/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45901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39</v>
      </c>
      <c r="D53" s="160"/>
      <c r="E53" s="160"/>
      <c r="F53" s="159"/>
      <c r="G53" s="173" t="s">
        <v>40</v>
      </c>
      <c r="H53" s="160"/>
      <c r="I53" s="159"/>
      <c r="J53" s="172" t="s">
        <v>41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45901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40</v>
      </c>
      <c r="D11" s="11">
        <v>0</v>
      </c>
      <c r="E11" s="70">
        <v>30</v>
      </c>
      <c r="F11" s="52">
        <f>SUM(C11+D11-E11)</f>
        <v>10</v>
      </c>
      <c r="G11" s="70">
        <v>500</v>
      </c>
      <c r="H11" s="11">
        <v>0</v>
      </c>
      <c r="I11" s="52">
        <f>(F11+G11)-H11</f>
        <v>510</v>
      </c>
      <c r="J11" s="52">
        <v>0</v>
      </c>
      <c r="K11" s="11">
        <v>0</v>
      </c>
      <c r="L11" s="11">
        <f>I11+J11-K11</f>
        <v>510</v>
      </c>
      <c r="M11" s="71" t="s">
        <v>70</v>
      </c>
      <c r="N11" s="72"/>
      <c r="O11" s="73"/>
    </row>
    <row r="12" spans="1:15" ht="23.25" x14ac:dyDescent="0.35">
      <c r="A12" s="64"/>
      <c r="B12" s="67"/>
      <c r="C12" s="68"/>
      <c r="D12" s="68"/>
      <c r="E12" s="74"/>
      <c r="F12" s="68"/>
      <c r="G12" s="68"/>
      <c r="H12" s="75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390</v>
      </c>
      <c r="D13" s="11">
        <v>0</v>
      </c>
      <c r="E13" s="70">
        <v>20</v>
      </c>
      <c r="F13" s="52">
        <f>SUM(C13+D13-E13)</f>
        <v>370</v>
      </c>
      <c r="G13" s="11">
        <v>0</v>
      </c>
      <c r="H13" s="11">
        <v>0</v>
      </c>
      <c r="I13" s="52">
        <f>SUM(F13+G13)-H13</f>
        <v>370</v>
      </c>
      <c r="J13" s="52">
        <v>0</v>
      </c>
      <c r="K13" s="11">
        <v>0</v>
      </c>
      <c r="L13" s="11">
        <f>I13+J13-K13</f>
        <v>370</v>
      </c>
      <c r="M13" s="79" t="s">
        <v>73</v>
      </c>
      <c r="N13" s="79" t="s">
        <v>74</v>
      </c>
      <c r="O13" s="78"/>
    </row>
    <row r="14" spans="1:15" ht="23.25" x14ac:dyDescent="0.35">
      <c r="A14" s="69"/>
      <c r="B14" s="67"/>
      <c r="C14" s="68"/>
      <c r="D14" s="68"/>
      <c r="E14" s="74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220</v>
      </c>
      <c r="D15" s="11">
        <v>0</v>
      </c>
      <c r="E15" s="70">
        <v>20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83</v>
      </c>
      <c r="C19" s="12">
        <v>548</v>
      </c>
      <c r="D19" s="11">
        <v>0</v>
      </c>
      <c r="E19" s="11">
        <v>0</v>
      </c>
      <c r="F19" s="52">
        <f>C19+D19-E19</f>
        <v>548</v>
      </c>
      <c r="G19" s="52">
        <v>0</v>
      </c>
      <c r="H19" s="12">
        <v>0</v>
      </c>
      <c r="I19" s="12">
        <f>(F19+G19)-H19</f>
        <v>548</v>
      </c>
      <c r="J19" s="11">
        <v>0</v>
      </c>
      <c r="K19" s="12">
        <v>0</v>
      </c>
      <c r="L19" s="12">
        <f>I19+J19-K19</f>
        <v>548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39</v>
      </c>
      <c r="D32" s="160"/>
      <c r="E32" s="160"/>
      <c r="F32" s="159"/>
      <c r="G32" s="173" t="s">
        <v>98</v>
      </c>
      <c r="H32" s="160"/>
      <c r="I32" s="159"/>
      <c r="J32" s="172" t="s">
        <v>41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/>
    <row r="45" spans="1:13" ht="15.75" customHeight="1" x14ac:dyDescent="0.25"/>
    <row r="46" spans="1:13" ht="15.75" customHeight="1" x14ac:dyDescent="0.25"/>
    <row r="47" spans="1:13" ht="15.75" customHeight="1" x14ac:dyDescent="0.25"/>
    <row r="48" spans="1:1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2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42:K42"/>
    <mergeCell ref="L42:M42"/>
    <mergeCell ref="C43:K43"/>
    <mergeCell ref="L43:M43"/>
    <mergeCell ref="C38:K38"/>
    <mergeCell ref="C39:K39"/>
    <mergeCell ref="L39:M39"/>
    <mergeCell ref="C40:K40"/>
    <mergeCell ref="L40:M40"/>
    <mergeCell ref="C41:K41"/>
    <mergeCell ref="L41:M4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00"/>
  <sheetViews>
    <sheetView workbookViewId="0"/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45902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39</v>
      </c>
      <c r="D53" s="160"/>
      <c r="E53" s="160"/>
      <c r="F53" s="159"/>
      <c r="G53" s="173" t="s">
        <v>40</v>
      </c>
      <c r="H53" s="160"/>
      <c r="I53" s="159"/>
      <c r="J53" s="172" t="s">
        <v>52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000"/>
  <sheetViews>
    <sheetView workbookViewId="0">
      <selection activeCell="E15" sqref="E15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45902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510</v>
      </c>
      <c r="D11" s="11">
        <v>0</v>
      </c>
      <c r="E11" s="99">
        <v>0</v>
      </c>
      <c r="F11" s="52">
        <f>SUM(C11+D11-E11)</f>
        <v>510</v>
      </c>
      <c r="G11" s="100">
        <v>0</v>
      </c>
      <c r="H11" s="101">
        <v>10</v>
      </c>
      <c r="I11" s="52">
        <f>(F11+G11)-H11</f>
        <v>500</v>
      </c>
      <c r="J11" s="52">
        <v>0</v>
      </c>
      <c r="K11" s="11">
        <v>0</v>
      </c>
      <c r="L11" s="11">
        <f>I11+J11-K11</f>
        <v>500</v>
      </c>
      <c r="M11" s="71" t="s">
        <v>70</v>
      </c>
      <c r="N11" s="72"/>
      <c r="O11" s="73"/>
    </row>
    <row r="12" spans="1:15" ht="15.75" x14ac:dyDescent="0.25">
      <c r="A12" s="64"/>
      <c r="B12" s="67"/>
      <c r="C12" s="68"/>
      <c r="D12" s="68"/>
      <c r="E12" s="75"/>
      <c r="F12" s="68"/>
      <c r="G12" s="68"/>
      <c r="H12" s="75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370</v>
      </c>
      <c r="D13" s="11">
        <v>0</v>
      </c>
      <c r="E13" s="99">
        <v>0</v>
      </c>
      <c r="F13" s="52">
        <f>SUM(C13+D13-E13)</f>
        <v>370</v>
      </c>
      <c r="G13" s="11">
        <v>0</v>
      </c>
      <c r="H13" s="102">
        <v>20</v>
      </c>
      <c r="I13" s="52">
        <f>SUM(F13+G13)-H13</f>
        <v>350</v>
      </c>
      <c r="J13" s="52">
        <v>0</v>
      </c>
      <c r="K13" s="11">
        <v>0</v>
      </c>
      <c r="L13" s="11">
        <f>I13+J13-K13</f>
        <v>350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99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110</v>
      </c>
      <c r="C19" s="12">
        <v>548</v>
      </c>
      <c r="D19" s="11">
        <v>0</v>
      </c>
      <c r="E19" s="11">
        <v>0</v>
      </c>
      <c r="F19" s="52">
        <f>C19+D19-E19</f>
        <v>548</v>
      </c>
      <c r="G19" s="52">
        <v>0</v>
      </c>
      <c r="H19" s="12">
        <v>0</v>
      </c>
      <c r="I19" s="12">
        <f>(F19+G19)-H19</f>
        <v>548</v>
      </c>
      <c r="J19" s="11">
        <v>0</v>
      </c>
      <c r="K19" s="12">
        <v>0</v>
      </c>
      <c r="L19" s="12">
        <f>I19+J19-K19</f>
        <v>548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39</v>
      </c>
      <c r="D32" s="160"/>
      <c r="E32" s="160"/>
      <c r="F32" s="159"/>
      <c r="G32" s="173" t="s">
        <v>98</v>
      </c>
      <c r="H32" s="160"/>
      <c r="I32" s="159"/>
      <c r="J32" s="172" t="s">
        <v>52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/>
    <row r="47" spans="1:13" ht="15.75" customHeight="1" x14ac:dyDescent="0.25"/>
    <row r="48" spans="1:1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6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45:K45"/>
    <mergeCell ref="L45:M45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000"/>
  <sheetViews>
    <sheetView workbookViewId="0"/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45903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39</v>
      </c>
      <c r="D53" s="160"/>
      <c r="E53" s="160"/>
      <c r="F53" s="159"/>
      <c r="G53" s="173" t="s">
        <v>40</v>
      </c>
      <c r="H53" s="160"/>
      <c r="I53" s="159"/>
      <c r="J53" s="172" t="s">
        <v>40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000"/>
  <sheetViews>
    <sheetView workbookViewId="0">
      <selection activeCell="I20" sqref="I20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45903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500</v>
      </c>
      <c r="D11" s="11">
        <v>0</v>
      </c>
      <c r="E11" s="99">
        <v>0</v>
      </c>
      <c r="F11" s="52">
        <f>SUM(C11+D11-E11)</f>
        <v>500</v>
      </c>
      <c r="G11" s="100">
        <v>0</v>
      </c>
      <c r="H11" s="100">
        <v>0</v>
      </c>
      <c r="I11" s="52">
        <f>(F11+G11)-H11</f>
        <v>500</v>
      </c>
      <c r="J11" s="52">
        <v>0</v>
      </c>
      <c r="K11" s="11">
        <v>0</v>
      </c>
      <c r="L11" s="11">
        <f>I11+J11-K11</f>
        <v>500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75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350</v>
      </c>
      <c r="D13" s="11">
        <v>0</v>
      </c>
      <c r="E13" s="99">
        <v>0</v>
      </c>
      <c r="F13" s="52">
        <f>SUM(C13+D13-E13)</f>
        <v>350</v>
      </c>
      <c r="G13" s="11">
        <v>0</v>
      </c>
      <c r="H13" s="100">
        <v>0</v>
      </c>
      <c r="I13" s="52">
        <f>SUM(F13+G13)-H13</f>
        <v>350</v>
      </c>
      <c r="J13" s="52">
        <v>0</v>
      </c>
      <c r="K13" s="11">
        <v>0</v>
      </c>
      <c r="L13" s="11">
        <f>I13+J13-K13</f>
        <v>350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99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113</v>
      </c>
      <c r="C19" s="12">
        <v>548</v>
      </c>
      <c r="D19" s="11">
        <v>0</v>
      </c>
      <c r="E19" s="11">
        <v>0</v>
      </c>
      <c r="F19" s="52">
        <f>C19+D19-E19</f>
        <v>548</v>
      </c>
      <c r="G19" s="52">
        <v>0</v>
      </c>
      <c r="H19" s="12">
        <v>0</v>
      </c>
      <c r="I19" s="12">
        <f>(F19+G19)-H19</f>
        <v>548</v>
      </c>
      <c r="J19" s="11">
        <v>0</v>
      </c>
      <c r="K19" s="12">
        <v>0</v>
      </c>
      <c r="L19" s="12">
        <f>I19+J19-K19</f>
        <v>548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39</v>
      </c>
      <c r="D32" s="160"/>
      <c r="E32" s="160"/>
      <c r="F32" s="159"/>
      <c r="G32" s="173" t="s">
        <v>98</v>
      </c>
      <c r="H32" s="160"/>
      <c r="I32" s="159"/>
      <c r="J32" s="172" t="s">
        <v>98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/>
    <row r="47" spans="1:13" ht="15.75" customHeight="1" x14ac:dyDescent="0.25"/>
    <row r="48" spans="1:1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36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45:K45"/>
    <mergeCell ref="L45:M45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45904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49</v>
      </c>
      <c r="D53" s="160"/>
      <c r="E53" s="160"/>
      <c r="F53" s="159"/>
      <c r="G53" s="173" t="s">
        <v>39</v>
      </c>
      <c r="H53" s="160"/>
      <c r="I53" s="159"/>
      <c r="J53" s="172" t="s">
        <v>114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000"/>
  <sheetViews>
    <sheetView workbookViewId="0">
      <selection activeCell="F18" sqref="F18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45904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500</v>
      </c>
      <c r="D11" s="11">
        <v>0</v>
      </c>
      <c r="E11" s="103">
        <v>20</v>
      </c>
      <c r="F11" s="52">
        <f>SUM(C11+D11-E11)</f>
        <v>480</v>
      </c>
      <c r="G11" s="11">
        <v>0</v>
      </c>
      <c r="H11" s="104">
        <v>30</v>
      </c>
      <c r="I11" s="52">
        <f>(F11+G11)-H11</f>
        <v>450</v>
      </c>
      <c r="J11" s="52">
        <v>0</v>
      </c>
      <c r="K11" s="11">
        <v>0</v>
      </c>
      <c r="L11" s="11">
        <f>I11+J11-K11</f>
        <v>450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75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350</v>
      </c>
      <c r="D13" s="11">
        <v>0</v>
      </c>
      <c r="E13" s="103">
        <v>40</v>
      </c>
      <c r="F13" s="52">
        <f>SUM(C13+D13-E13)</f>
        <v>310</v>
      </c>
      <c r="G13" s="11">
        <v>0</v>
      </c>
      <c r="H13" s="105">
        <v>50</v>
      </c>
      <c r="I13" s="52">
        <f>SUM(F13+G13)-H13</f>
        <v>260</v>
      </c>
      <c r="J13" s="52">
        <v>0</v>
      </c>
      <c r="K13" s="11">
        <v>0</v>
      </c>
      <c r="L13" s="11">
        <f>I13+J13-K13</f>
        <v>260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11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115</v>
      </c>
      <c r="C19" s="12">
        <v>548</v>
      </c>
      <c r="D19" s="11">
        <v>0</v>
      </c>
      <c r="E19" s="11">
        <v>0</v>
      </c>
      <c r="F19" s="52">
        <f>C19+D19-E19</f>
        <v>548</v>
      </c>
      <c r="G19" s="52">
        <v>0</v>
      </c>
      <c r="H19" s="106">
        <v>24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49</v>
      </c>
      <c r="D32" s="160"/>
      <c r="E32" s="160"/>
      <c r="F32" s="159"/>
      <c r="G32" s="173" t="s">
        <v>39</v>
      </c>
      <c r="H32" s="160"/>
      <c r="I32" s="159"/>
      <c r="J32" s="172" t="s">
        <v>114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/>
    <row r="55" spans="1:13" ht="15.75" customHeight="1" x14ac:dyDescent="0.25"/>
    <row r="56" spans="1:13" ht="15.75" customHeight="1" x14ac:dyDescent="0.25"/>
    <row r="57" spans="1:13" ht="15.75" customHeight="1" x14ac:dyDescent="0.25"/>
    <row r="58" spans="1:13" ht="15.75" customHeight="1" x14ac:dyDescent="0.25"/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2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2:K52"/>
    <mergeCell ref="C53:K53"/>
    <mergeCell ref="L53:M53"/>
    <mergeCell ref="C49:K49"/>
    <mergeCell ref="L49:M49"/>
    <mergeCell ref="C50:K50"/>
    <mergeCell ref="L50:M50"/>
    <mergeCell ref="C51:K51"/>
    <mergeCell ref="L51:M51"/>
    <mergeCell ref="L52:M52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45905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98</v>
      </c>
      <c r="D53" s="160"/>
      <c r="E53" s="160"/>
      <c r="F53" s="159"/>
      <c r="G53" s="173" t="s">
        <v>98</v>
      </c>
      <c r="H53" s="160"/>
      <c r="I53" s="159"/>
      <c r="J53" s="172" t="s">
        <v>39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1000"/>
  <sheetViews>
    <sheetView workbookViewId="0">
      <selection activeCell="D13" sqref="D13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45905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450</v>
      </c>
      <c r="D11" s="11">
        <v>0</v>
      </c>
      <c r="E11" s="70">
        <v>10</v>
      </c>
      <c r="F11" s="52">
        <f>SUM(C11+D11-E11)</f>
        <v>440</v>
      </c>
      <c r="G11" s="11">
        <v>0</v>
      </c>
      <c r="H11" s="11">
        <v>0</v>
      </c>
      <c r="I11" s="52">
        <f>(F11+G11)-H11</f>
        <v>440</v>
      </c>
      <c r="J11" s="52">
        <v>0</v>
      </c>
      <c r="K11" s="11">
        <v>0</v>
      </c>
      <c r="L11" s="11">
        <f>I11+J11-K11</f>
        <v>440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75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260</v>
      </c>
      <c r="D13" s="11">
        <v>0</v>
      </c>
      <c r="E13" s="70">
        <v>20</v>
      </c>
      <c r="F13" s="52">
        <f>SUM(C13+D13-E13)</f>
        <v>240</v>
      </c>
      <c r="G13" s="11">
        <v>0</v>
      </c>
      <c r="H13" s="11">
        <v>0</v>
      </c>
      <c r="I13" s="52">
        <f>SUM(F13+G13)-H13</f>
        <v>240</v>
      </c>
      <c r="J13" s="52">
        <v>0</v>
      </c>
      <c r="K13" s="11">
        <v>0</v>
      </c>
      <c r="L13" s="11">
        <f>I13+J13-K13</f>
        <v>240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11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124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98</v>
      </c>
      <c r="D32" s="160"/>
      <c r="E32" s="160"/>
      <c r="F32" s="159"/>
      <c r="G32" s="173" t="s">
        <v>98</v>
      </c>
      <c r="H32" s="160"/>
      <c r="I32" s="159"/>
      <c r="J32" s="172" t="s">
        <v>39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/>
    <row r="57" spans="1:13" ht="15.75" customHeight="1" x14ac:dyDescent="0.25"/>
    <row r="58" spans="1:13" ht="15.75" customHeight="1" x14ac:dyDescent="0.25"/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6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2:K52"/>
    <mergeCell ref="C53:K53"/>
    <mergeCell ref="L53:M53"/>
    <mergeCell ref="C54:K54"/>
    <mergeCell ref="L54:M54"/>
    <mergeCell ref="C55:K55"/>
    <mergeCell ref="L55:M55"/>
    <mergeCell ref="C49:K49"/>
    <mergeCell ref="L49:M49"/>
    <mergeCell ref="C50:K50"/>
    <mergeCell ref="L50:M50"/>
    <mergeCell ref="C51:K51"/>
    <mergeCell ref="L51:M51"/>
    <mergeCell ref="L52:M52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45906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49</v>
      </c>
      <c r="D53" s="160"/>
      <c r="E53" s="160"/>
      <c r="F53" s="159"/>
      <c r="G53" s="173" t="s">
        <v>98</v>
      </c>
      <c r="H53" s="160"/>
      <c r="I53" s="159"/>
      <c r="J53" s="172" t="s">
        <v>39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1000"/>
  <sheetViews>
    <sheetView workbookViewId="0">
      <selection activeCell="E17" sqref="E17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45906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440</v>
      </c>
      <c r="D11" s="11">
        <v>0</v>
      </c>
      <c r="E11" s="11">
        <v>0</v>
      </c>
      <c r="F11" s="52">
        <f>SUM(C11+D11-E11)</f>
        <v>440</v>
      </c>
      <c r="G11" s="11">
        <v>0</v>
      </c>
      <c r="H11" s="11">
        <v>0</v>
      </c>
      <c r="I11" s="52">
        <f>(F11+G11)-H11</f>
        <v>440</v>
      </c>
      <c r="J11" s="52">
        <v>0</v>
      </c>
      <c r="K11" s="11">
        <v>0</v>
      </c>
      <c r="L11" s="11">
        <f>I11+J11-K11</f>
        <v>440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75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240</v>
      </c>
      <c r="D13" s="11">
        <v>0</v>
      </c>
      <c r="E13" s="11">
        <v>0</v>
      </c>
      <c r="F13" s="52">
        <f>SUM(C13+D13-E13)</f>
        <v>240</v>
      </c>
      <c r="G13" s="11">
        <v>0</v>
      </c>
      <c r="H13" s="11">
        <v>0</v>
      </c>
      <c r="I13" s="52">
        <f>SUM(F13+G13)-H13</f>
        <v>240</v>
      </c>
      <c r="J13" s="52">
        <v>0</v>
      </c>
      <c r="K13" s="11">
        <v>0</v>
      </c>
      <c r="L13" s="11">
        <f>I13+J13-K13</f>
        <v>240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11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127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49</v>
      </c>
      <c r="D32" s="160"/>
      <c r="E32" s="160"/>
      <c r="F32" s="159"/>
      <c r="G32" s="173" t="s">
        <v>98</v>
      </c>
      <c r="H32" s="160"/>
      <c r="I32" s="159"/>
      <c r="J32" s="172" t="s">
        <v>39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/>
    <row r="57" spans="1:13" ht="15.75" customHeight="1" x14ac:dyDescent="0.25"/>
    <row r="58" spans="1:13" ht="15.75" customHeight="1" x14ac:dyDescent="0.25"/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6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2:K52"/>
    <mergeCell ref="C53:K53"/>
    <mergeCell ref="L53:M53"/>
    <mergeCell ref="C54:K54"/>
    <mergeCell ref="L54:M54"/>
    <mergeCell ref="C55:K55"/>
    <mergeCell ref="L55:M55"/>
    <mergeCell ref="C49:K49"/>
    <mergeCell ref="L49:M49"/>
    <mergeCell ref="C50:K50"/>
    <mergeCell ref="L50:M50"/>
    <mergeCell ref="C51:K51"/>
    <mergeCell ref="L51:M51"/>
    <mergeCell ref="L52:M52"/>
  </mergeCell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45907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98</v>
      </c>
      <c r="D53" s="160"/>
      <c r="E53" s="160"/>
      <c r="F53" s="159"/>
      <c r="G53" s="173" t="s">
        <v>98</v>
      </c>
      <c r="H53" s="160"/>
      <c r="I53" s="159"/>
      <c r="J53" s="172" t="s">
        <v>41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O1000"/>
  <sheetViews>
    <sheetView workbookViewId="0">
      <selection activeCell="E13" sqref="E13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45907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440</v>
      </c>
      <c r="D11" s="11">
        <v>0</v>
      </c>
      <c r="E11" s="11">
        <v>0</v>
      </c>
      <c r="F11" s="52">
        <f>SUM(C11+D11-E11)</f>
        <v>440</v>
      </c>
      <c r="G11" s="11">
        <v>0</v>
      </c>
      <c r="H11" s="11">
        <v>0</v>
      </c>
      <c r="I11" s="52">
        <f>(F11+G11)-H11</f>
        <v>440</v>
      </c>
      <c r="J11" s="52">
        <v>0</v>
      </c>
      <c r="K11" s="11">
        <v>0</v>
      </c>
      <c r="L11" s="11">
        <f>I11+J11-K11</f>
        <v>440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75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240</v>
      </c>
      <c r="D13" s="11">
        <v>0</v>
      </c>
      <c r="E13" s="11">
        <v>0</v>
      </c>
      <c r="F13" s="52">
        <f>SUM(C13+D13-E13)</f>
        <v>240</v>
      </c>
      <c r="G13" s="11">
        <v>0</v>
      </c>
      <c r="H13" s="11">
        <v>0</v>
      </c>
      <c r="I13" s="52">
        <f>SUM(F13+G13)-H13</f>
        <v>240</v>
      </c>
      <c r="J13" s="52">
        <v>0</v>
      </c>
      <c r="K13" s="11">
        <v>0</v>
      </c>
      <c r="L13" s="11">
        <f>I13+J13-K13</f>
        <v>240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11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128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98</v>
      </c>
      <c r="D32" s="160"/>
      <c r="E32" s="160"/>
      <c r="F32" s="159"/>
      <c r="G32" s="173" t="s">
        <v>98</v>
      </c>
      <c r="H32" s="160"/>
      <c r="I32" s="159"/>
      <c r="J32" s="172" t="s">
        <v>41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/>
    <row r="57" spans="1:13" ht="15.75" customHeight="1" x14ac:dyDescent="0.25"/>
    <row r="58" spans="1:13" ht="15.75" customHeight="1" x14ac:dyDescent="0.25"/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6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2:K52"/>
    <mergeCell ref="C53:K53"/>
    <mergeCell ref="L53:M53"/>
    <mergeCell ref="C54:K54"/>
    <mergeCell ref="L54:M54"/>
    <mergeCell ref="C55:K55"/>
    <mergeCell ref="L55:M55"/>
    <mergeCell ref="C49:K49"/>
    <mergeCell ref="L49:M49"/>
    <mergeCell ref="C50:K50"/>
    <mergeCell ref="L50:M50"/>
    <mergeCell ref="C51:K51"/>
    <mergeCell ref="L51:M51"/>
    <mergeCell ref="L52:M52"/>
  </mergeCell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45908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129</v>
      </c>
      <c r="D53" s="160"/>
      <c r="E53" s="160"/>
      <c r="F53" s="159"/>
      <c r="G53" s="173" t="s">
        <v>130</v>
      </c>
      <c r="H53" s="160"/>
      <c r="I53" s="159"/>
      <c r="J53" s="172" t="s">
        <v>41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O1000"/>
  <sheetViews>
    <sheetView workbookViewId="0">
      <selection activeCell="E18" sqref="E18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45908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440</v>
      </c>
      <c r="D11" s="11">
        <v>0</v>
      </c>
      <c r="E11" s="11">
        <v>0</v>
      </c>
      <c r="F11" s="52">
        <f>SUM(C11+D11-E11)</f>
        <v>440</v>
      </c>
      <c r="G11" s="11">
        <v>0</v>
      </c>
      <c r="H11" s="11">
        <v>0</v>
      </c>
      <c r="I11" s="52">
        <f>(F11+G11)-H11</f>
        <v>440</v>
      </c>
      <c r="J11" s="52">
        <v>0</v>
      </c>
      <c r="K11" s="11">
        <v>0</v>
      </c>
      <c r="L11" s="11">
        <f>I11+J11-K11</f>
        <v>440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75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240</v>
      </c>
      <c r="D13" s="11">
        <v>0</v>
      </c>
      <c r="E13" s="11">
        <v>0</v>
      </c>
      <c r="F13" s="52">
        <f>SUM(C13+D13-E13)</f>
        <v>240</v>
      </c>
      <c r="G13" s="11">
        <v>0</v>
      </c>
      <c r="H13" s="11">
        <v>0</v>
      </c>
      <c r="I13" s="52">
        <f>SUM(F13+G13)-H13</f>
        <v>240</v>
      </c>
      <c r="J13" s="52">
        <v>0</v>
      </c>
      <c r="K13" s="11">
        <v>0</v>
      </c>
      <c r="L13" s="11">
        <f>I13+J13-K13</f>
        <v>240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11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131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129</v>
      </c>
      <c r="D32" s="160"/>
      <c r="E32" s="160"/>
      <c r="F32" s="159"/>
      <c r="G32" s="173" t="s">
        <v>39</v>
      </c>
      <c r="H32" s="160"/>
      <c r="I32" s="159"/>
      <c r="J32" s="172" t="s">
        <v>41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/>
    <row r="57" spans="1:13" ht="15.75" customHeight="1" x14ac:dyDescent="0.25"/>
    <row r="58" spans="1:13" ht="15.75" customHeight="1" x14ac:dyDescent="0.25"/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6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2:K52"/>
    <mergeCell ref="C53:K53"/>
    <mergeCell ref="L53:M53"/>
    <mergeCell ref="C54:K54"/>
    <mergeCell ref="L54:M54"/>
    <mergeCell ref="C55:K55"/>
    <mergeCell ref="L55:M55"/>
    <mergeCell ref="C49:K49"/>
    <mergeCell ref="L49:M49"/>
    <mergeCell ref="C50:K50"/>
    <mergeCell ref="L50:M50"/>
    <mergeCell ref="C51:K51"/>
    <mergeCell ref="L51:M51"/>
    <mergeCell ref="L52:M52"/>
  </mergeCell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45909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49</v>
      </c>
      <c r="D53" s="160"/>
      <c r="E53" s="160"/>
      <c r="F53" s="159"/>
      <c r="G53" s="173" t="s">
        <v>132</v>
      </c>
      <c r="H53" s="160"/>
      <c r="I53" s="159"/>
      <c r="J53" s="172" t="s">
        <v>52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O1000"/>
  <sheetViews>
    <sheetView workbookViewId="0">
      <selection activeCell="G15" sqref="G15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45909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440</v>
      </c>
      <c r="D11" s="11">
        <v>0</v>
      </c>
      <c r="E11" s="11">
        <v>0</v>
      </c>
      <c r="F11" s="52">
        <f>SUM(C11+D11-E11)</f>
        <v>440</v>
      </c>
      <c r="G11" s="11">
        <v>0</v>
      </c>
      <c r="H11" s="11">
        <v>0</v>
      </c>
      <c r="I11" s="52">
        <f>(F11+G11)-H11</f>
        <v>440</v>
      </c>
      <c r="J11" s="52">
        <v>0</v>
      </c>
      <c r="K11" s="11">
        <v>0</v>
      </c>
      <c r="L11" s="11">
        <f>I11+J11-K11</f>
        <v>440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75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240</v>
      </c>
      <c r="D13" s="11">
        <v>0</v>
      </c>
      <c r="E13" s="11">
        <v>0</v>
      </c>
      <c r="F13" s="52">
        <f>SUM(C13+D13-E13)</f>
        <v>240</v>
      </c>
      <c r="G13" s="11">
        <v>0</v>
      </c>
      <c r="H13" s="11">
        <v>0</v>
      </c>
      <c r="I13" s="52">
        <f>SUM(F13+G13)-H13</f>
        <v>240</v>
      </c>
      <c r="J13" s="52">
        <v>0</v>
      </c>
      <c r="K13" s="11">
        <v>0</v>
      </c>
      <c r="L13" s="11">
        <f>I13+J13-K13</f>
        <v>240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11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133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49</v>
      </c>
      <c r="D32" s="160"/>
      <c r="E32" s="160"/>
      <c r="F32" s="159"/>
      <c r="G32" s="173" t="s">
        <v>132</v>
      </c>
      <c r="H32" s="160"/>
      <c r="I32" s="159"/>
      <c r="J32" s="172" t="s">
        <v>52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/>
    <row r="57" spans="1:13" ht="15.75" customHeight="1" x14ac:dyDescent="0.25"/>
    <row r="58" spans="1:13" ht="15.75" customHeight="1" x14ac:dyDescent="0.25"/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6"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A33:M33"/>
    <mergeCell ref="C34:K34"/>
    <mergeCell ref="L34:M34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2:K52"/>
    <mergeCell ref="C53:K53"/>
    <mergeCell ref="L53:M53"/>
    <mergeCell ref="C54:K54"/>
    <mergeCell ref="L54:M54"/>
    <mergeCell ref="C55:K55"/>
    <mergeCell ref="L55:M55"/>
    <mergeCell ref="C49:K49"/>
    <mergeCell ref="L49:M49"/>
    <mergeCell ref="C50:K50"/>
    <mergeCell ref="L50:M50"/>
    <mergeCell ref="C51:K51"/>
    <mergeCell ref="L51:M51"/>
    <mergeCell ref="L52:M52"/>
  </mergeCell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45910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49</v>
      </c>
      <c r="D53" s="160"/>
      <c r="E53" s="160"/>
      <c r="F53" s="159"/>
      <c r="G53" s="173" t="s">
        <v>132</v>
      </c>
      <c r="H53" s="160"/>
      <c r="I53" s="159"/>
      <c r="J53" s="172" t="s">
        <v>52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1000"/>
  <sheetViews>
    <sheetView workbookViewId="0">
      <selection activeCell="J19" sqref="J19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45910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440</v>
      </c>
      <c r="D11" s="11">
        <v>0</v>
      </c>
      <c r="E11" s="103">
        <v>20</v>
      </c>
      <c r="F11" s="52">
        <f>SUM(C11+D11-E11)</f>
        <v>420</v>
      </c>
      <c r="G11" s="11">
        <v>0</v>
      </c>
      <c r="H11" s="11">
        <v>0</v>
      </c>
      <c r="I11" s="52">
        <f>(F11+G11)-H11</f>
        <v>420</v>
      </c>
      <c r="J11" s="52">
        <v>0</v>
      </c>
      <c r="K11" s="11">
        <v>0</v>
      </c>
      <c r="L11" s="11">
        <f>I11+J11-K11</f>
        <v>420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75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240</v>
      </c>
      <c r="D13" s="11">
        <v>0</v>
      </c>
      <c r="E13" s="103">
        <v>20</v>
      </c>
      <c r="F13" s="52">
        <f>SUM(C13+D13-E13)</f>
        <v>220</v>
      </c>
      <c r="G13" s="11">
        <v>0</v>
      </c>
      <c r="H13" s="11">
        <v>0</v>
      </c>
      <c r="I13" s="52">
        <f>SUM(F13+G13)-H13</f>
        <v>220</v>
      </c>
      <c r="J13" s="52">
        <v>0</v>
      </c>
      <c r="K13" s="11">
        <v>0</v>
      </c>
      <c r="L13" s="11">
        <f>I13+J13-K13</f>
        <v>220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11">
        <v>0</v>
      </c>
      <c r="F15" s="12">
        <f>C15+D15-E15</f>
        <v>200</v>
      </c>
      <c r="G15" s="11">
        <v>0</v>
      </c>
      <c r="H15" s="11">
        <v>0</v>
      </c>
      <c r="I15" s="12">
        <f>F15+G15-H15</f>
        <v>200</v>
      </c>
      <c r="J15" s="11">
        <v>0</v>
      </c>
      <c r="K15" s="11">
        <v>0</v>
      </c>
      <c r="L15" s="12">
        <f>I15+J15-K15</f>
        <v>200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134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49</v>
      </c>
      <c r="D32" s="160"/>
      <c r="E32" s="160"/>
      <c r="F32" s="159"/>
      <c r="G32" s="173" t="s">
        <v>132</v>
      </c>
      <c r="H32" s="160"/>
      <c r="I32" s="159"/>
      <c r="J32" s="172" t="s">
        <v>52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>
      <c r="A56" s="53">
        <v>45910</v>
      </c>
      <c r="B56" s="11">
        <v>10</v>
      </c>
      <c r="C56" s="158" t="s">
        <v>135</v>
      </c>
      <c r="D56" s="160"/>
      <c r="E56" s="160"/>
      <c r="F56" s="160"/>
      <c r="G56" s="160"/>
      <c r="H56" s="160"/>
      <c r="I56" s="160"/>
      <c r="J56" s="160"/>
      <c r="K56" s="159"/>
      <c r="L56" s="158" t="s">
        <v>49</v>
      </c>
      <c r="M56" s="159"/>
    </row>
    <row r="57" spans="1:13" ht="15.75" customHeight="1" x14ac:dyDescent="0.25">
      <c r="A57" s="53">
        <v>45910</v>
      </c>
      <c r="B57" s="11">
        <v>20</v>
      </c>
      <c r="C57" s="158" t="s">
        <v>136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ht="15.75" customHeight="1" x14ac:dyDescent="0.25">
      <c r="A58" s="53">
        <v>45910</v>
      </c>
      <c r="B58" s="11">
        <v>10</v>
      </c>
      <c r="C58" s="158" t="s">
        <v>137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2">
    <mergeCell ref="A33:M33"/>
    <mergeCell ref="C34:K34"/>
    <mergeCell ref="L34:M34"/>
    <mergeCell ref="L52:M52"/>
    <mergeCell ref="C52:K52"/>
    <mergeCell ref="C49:K49"/>
    <mergeCell ref="L49:M49"/>
    <mergeCell ref="C50:K50"/>
    <mergeCell ref="L50:M50"/>
    <mergeCell ref="C51:K51"/>
    <mergeCell ref="L51:M51"/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57:K57"/>
    <mergeCell ref="L57:M57"/>
    <mergeCell ref="C58:K58"/>
    <mergeCell ref="L58:M58"/>
    <mergeCell ref="C47:K47"/>
    <mergeCell ref="L47:M47"/>
    <mergeCell ref="C48:K48"/>
    <mergeCell ref="L48:M48"/>
    <mergeCell ref="C56:K56"/>
    <mergeCell ref="L56:M56"/>
    <mergeCell ref="C55:K55"/>
    <mergeCell ref="L55:M55"/>
    <mergeCell ref="C53:K53"/>
    <mergeCell ref="L53:M53"/>
    <mergeCell ref="C54:K54"/>
    <mergeCell ref="L54:M54"/>
  </mergeCells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45911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39</v>
      </c>
      <c r="D53" s="160"/>
      <c r="E53" s="160"/>
      <c r="F53" s="159"/>
      <c r="G53" s="173" t="s">
        <v>132</v>
      </c>
      <c r="H53" s="160"/>
      <c r="I53" s="159"/>
      <c r="J53" s="172" t="s">
        <v>41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O1000"/>
  <sheetViews>
    <sheetView workbookViewId="0">
      <selection activeCell="F17" sqref="F17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45911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420</v>
      </c>
      <c r="D11" s="11">
        <v>0</v>
      </c>
      <c r="E11" s="103">
        <v>10</v>
      </c>
      <c r="F11" s="52">
        <f>SUM(C11+D11-E11)</f>
        <v>410</v>
      </c>
      <c r="G11" s="11">
        <v>0</v>
      </c>
      <c r="H11" s="104">
        <v>10</v>
      </c>
      <c r="I11" s="52">
        <f>(F11+G11)-H11</f>
        <v>400</v>
      </c>
      <c r="J11" s="52">
        <v>0</v>
      </c>
      <c r="K11" s="11">
        <v>0</v>
      </c>
      <c r="L11" s="11">
        <f>I11+J11-K11</f>
        <v>400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220</v>
      </c>
      <c r="D13" s="11">
        <v>0</v>
      </c>
      <c r="E13" s="100">
        <v>0</v>
      </c>
      <c r="F13" s="52">
        <f>SUM(C13+D13-E13)</f>
        <v>220</v>
      </c>
      <c r="G13" s="11">
        <v>0</v>
      </c>
      <c r="H13" s="104">
        <v>20</v>
      </c>
      <c r="I13" s="52">
        <f>SUM(F13+G13)-H13</f>
        <v>200</v>
      </c>
      <c r="J13" s="52">
        <v>0</v>
      </c>
      <c r="K13" s="11">
        <v>0</v>
      </c>
      <c r="L13" s="11">
        <f>I13+J13-K13</f>
        <v>200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200</v>
      </c>
      <c r="D15" s="11">
        <v>0</v>
      </c>
      <c r="E15" s="103">
        <v>20</v>
      </c>
      <c r="F15" s="12">
        <f>C15+D15-E15</f>
        <v>180</v>
      </c>
      <c r="G15" s="11">
        <v>0</v>
      </c>
      <c r="H15" s="99">
        <v>0</v>
      </c>
      <c r="I15" s="12">
        <f>F15+G15-H15</f>
        <v>180</v>
      </c>
      <c r="J15" s="11">
        <v>0</v>
      </c>
      <c r="K15" s="11">
        <v>0</v>
      </c>
      <c r="L15" s="12">
        <f>I15+J15-K15</f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138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39</v>
      </c>
      <c r="D32" s="160"/>
      <c r="E32" s="160"/>
      <c r="F32" s="159"/>
      <c r="G32" s="173" t="s">
        <v>132</v>
      </c>
      <c r="H32" s="160"/>
      <c r="I32" s="159"/>
      <c r="J32" s="172" t="s">
        <v>41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>
      <c r="A56" s="53">
        <v>45910</v>
      </c>
      <c r="B56" s="11">
        <v>10</v>
      </c>
      <c r="C56" s="158" t="s">
        <v>135</v>
      </c>
      <c r="D56" s="160"/>
      <c r="E56" s="160"/>
      <c r="F56" s="160"/>
      <c r="G56" s="160"/>
      <c r="H56" s="160"/>
      <c r="I56" s="160"/>
      <c r="J56" s="160"/>
      <c r="K56" s="159"/>
      <c r="L56" s="158" t="s">
        <v>49</v>
      </c>
      <c r="M56" s="159"/>
    </row>
    <row r="57" spans="1:13" ht="15.75" customHeight="1" x14ac:dyDescent="0.25">
      <c r="A57" s="53">
        <v>45910</v>
      </c>
      <c r="B57" s="11">
        <v>20</v>
      </c>
      <c r="C57" s="158" t="s">
        <v>136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ht="15.75" customHeight="1" x14ac:dyDescent="0.25">
      <c r="A58" s="53">
        <v>45910</v>
      </c>
      <c r="B58" s="11">
        <v>10</v>
      </c>
      <c r="C58" s="158" t="s">
        <v>137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ht="15.75" customHeight="1" x14ac:dyDescent="0.25">
      <c r="A59" s="53">
        <v>45911</v>
      </c>
      <c r="B59" s="11">
        <v>10</v>
      </c>
      <c r="C59" s="158" t="s">
        <v>139</v>
      </c>
      <c r="D59" s="160"/>
      <c r="E59" s="160"/>
      <c r="F59" s="160"/>
      <c r="G59" s="160"/>
      <c r="H59" s="160"/>
      <c r="I59" s="160"/>
      <c r="J59" s="160"/>
      <c r="K59" s="159"/>
      <c r="L59" s="158" t="s">
        <v>39</v>
      </c>
      <c r="M59" s="159"/>
    </row>
    <row r="60" spans="1:13" ht="15.75" customHeight="1" x14ac:dyDescent="0.25">
      <c r="A60" s="53">
        <v>45911</v>
      </c>
      <c r="B60" s="11">
        <v>20</v>
      </c>
      <c r="C60" s="158" t="s">
        <v>140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ht="15.75" customHeight="1" x14ac:dyDescent="0.25">
      <c r="A61" s="53">
        <v>45911</v>
      </c>
      <c r="B61" s="11">
        <v>10</v>
      </c>
      <c r="C61" s="158" t="s">
        <v>141</v>
      </c>
      <c r="D61" s="160"/>
      <c r="E61" s="160"/>
      <c r="F61" s="160"/>
      <c r="G61" s="160"/>
      <c r="H61" s="160"/>
      <c r="I61" s="160"/>
      <c r="J61" s="160"/>
      <c r="K61" s="159"/>
      <c r="L61" s="158" t="s">
        <v>132</v>
      </c>
      <c r="M61" s="159"/>
    </row>
    <row r="62" spans="1:13" ht="15.75" customHeight="1" x14ac:dyDescent="0.25">
      <c r="A62" s="53">
        <v>45911</v>
      </c>
      <c r="B62" s="19">
        <v>20</v>
      </c>
      <c r="C62" s="158" t="s">
        <v>142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0">
    <mergeCell ref="C54:K54"/>
    <mergeCell ref="L54:M54"/>
    <mergeCell ref="C49:K49"/>
    <mergeCell ref="L49:M49"/>
    <mergeCell ref="C50:K50"/>
    <mergeCell ref="L50:M50"/>
    <mergeCell ref="C51:K51"/>
    <mergeCell ref="L51:M51"/>
    <mergeCell ref="A33:M33"/>
    <mergeCell ref="C34:K34"/>
    <mergeCell ref="L34:M34"/>
    <mergeCell ref="L52:M52"/>
    <mergeCell ref="C52:K52"/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9:K59"/>
    <mergeCell ref="C56:K56"/>
    <mergeCell ref="L56:M56"/>
    <mergeCell ref="C57:K57"/>
    <mergeCell ref="L57:M57"/>
    <mergeCell ref="C58:K58"/>
    <mergeCell ref="L58:M58"/>
    <mergeCell ref="L59:M59"/>
    <mergeCell ref="C55:K55"/>
    <mergeCell ref="L55:M55"/>
    <mergeCell ref="C53:K53"/>
    <mergeCell ref="L53:M53"/>
    <mergeCell ref="C60:K60"/>
    <mergeCell ref="L60:M60"/>
    <mergeCell ref="C61:K61"/>
    <mergeCell ref="L61:M61"/>
    <mergeCell ref="C62:K62"/>
    <mergeCell ref="L62:M62"/>
  </mergeCells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45912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52</v>
      </c>
      <c r="D53" s="160"/>
      <c r="E53" s="160"/>
      <c r="F53" s="159"/>
      <c r="G53" s="173" t="s">
        <v>98</v>
      </c>
      <c r="H53" s="160"/>
      <c r="I53" s="159"/>
      <c r="J53" s="172" t="s">
        <v>98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O1000"/>
  <sheetViews>
    <sheetView workbookViewId="0">
      <selection activeCell="L11" sqref="L11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45912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400</v>
      </c>
      <c r="D11" s="11">
        <v>0</v>
      </c>
      <c r="E11" s="11">
        <v>0</v>
      </c>
      <c r="F11" s="52">
        <f>SUM(C11+D11-E11)</f>
        <v>400</v>
      </c>
      <c r="G11" s="11">
        <v>0</v>
      </c>
      <c r="H11" s="11">
        <v>0</v>
      </c>
      <c r="I11" s="52">
        <f>(F11+G11)-H11</f>
        <v>400</v>
      </c>
      <c r="J11" s="52">
        <v>0</v>
      </c>
      <c r="K11" s="11">
        <v>0</v>
      </c>
      <c r="L11" s="52">
        <f>(I11+J11)-K11</f>
        <v>400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200</v>
      </c>
      <c r="D13" s="11">
        <v>0</v>
      </c>
      <c r="E13" s="11">
        <v>0</v>
      </c>
      <c r="F13" s="52">
        <f>SUM(C13+D13-E13)</f>
        <v>200</v>
      </c>
      <c r="G13" s="11">
        <v>0</v>
      </c>
      <c r="H13" s="11">
        <v>0</v>
      </c>
      <c r="I13" s="52">
        <f>SUM(F13+G13)-H13</f>
        <v>200</v>
      </c>
      <c r="J13" s="52">
        <v>0</v>
      </c>
      <c r="K13" s="11">
        <v>0</v>
      </c>
      <c r="L13" s="11">
        <f>I13+J13-K13</f>
        <v>200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143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52</v>
      </c>
      <c r="D32" s="160"/>
      <c r="E32" s="160"/>
      <c r="F32" s="159"/>
      <c r="G32" s="173" t="s">
        <v>98</v>
      </c>
      <c r="H32" s="160"/>
      <c r="I32" s="159"/>
      <c r="J32" s="172" t="s">
        <v>98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>
      <c r="A56" s="53">
        <v>45910</v>
      </c>
      <c r="B56" s="11">
        <v>10</v>
      </c>
      <c r="C56" s="158" t="s">
        <v>135</v>
      </c>
      <c r="D56" s="160"/>
      <c r="E56" s="160"/>
      <c r="F56" s="160"/>
      <c r="G56" s="160"/>
      <c r="H56" s="160"/>
      <c r="I56" s="160"/>
      <c r="J56" s="160"/>
      <c r="K56" s="159"/>
      <c r="L56" s="158" t="s">
        <v>49</v>
      </c>
      <c r="M56" s="159"/>
    </row>
    <row r="57" spans="1:13" ht="15.75" customHeight="1" x14ac:dyDescent="0.25">
      <c r="A57" s="53">
        <v>45910</v>
      </c>
      <c r="B57" s="11">
        <v>20</v>
      </c>
      <c r="C57" s="158" t="s">
        <v>136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ht="15.75" customHeight="1" x14ac:dyDescent="0.25">
      <c r="A58" s="53">
        <v>45910</v>
      </c>
      <c r="B58" s="11">
        <v>10</v>
      </c>
      <c r="C58" s="158" t="s">
        <v>137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ht="15.75" customHeight="1" x14ac:dyDescent="0.25">
      <c r="A59" s="53">
        <v>45911</v>
      </c>
      <c r="B59" s="11">
        <v>10</v>
      </c>
      <c r="C59" s="158" t="s">
        <v>139</v>
      </c>
      <c r="D59" s="160"/>
      <c r="E59" s="160"/>
      <c r="F59" s="160"/>
      <c r="G59" s="160"/>
      <c r="H59" s="160"/>
      <c r="I59" s="160"/>
      <c r="J59" s="160"/>
      <c r="K59" s="159"/>
      <c r="L59" s="158" t="s">
        <v>39</v>
      </c>
      <c r="M59" s="159"/>
    </row>
    <row r="60" spans="1:13" ht="15.75" customHeight="1" x14ac:dyDescent="0.25">
      <c r="A60" s="53">
        <v>45911</v>
      </c>
      <c r="B60" s="11">
        <v>20</v>
      </c>
      <c r="C60" s="158" t="s">
        <v>140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ht="15" customHeight="1" x14ac:dyDescent="0.25">
      <c r="A61" s="53">
        <v>45911</v>
      </c>
      <c r="B61" s="11">
        <v>10</v>
      </c>
      <c r="C61" s="158" t="s">
        <v>141</v>
      </c>
      <c r="D61" s="160"/>
      <c r="E61" s="160"/>
      <c r="F61" s="160"/>
      <c r="G61" s="160"/>
      <c r="H61" s="160"/>
      <c r="I61" s="160"/>
      <c r="J61" s="160"/>
      <c r="K61" s="159"/>
      <c r="L61" s="158" t="s">
        <v>132</v>
      </c>
      <c r="M61" s="159"/>
    </row>
    <row r="62" spans="1:13" ht="15" customHeight="1" x14ac:dyDescent="0.25">
      <c r="A62" s="53">
        <v>45911</v>
      </c>
      <c r="B62" s="19">
        <v>20</v>
      </c>
      <c r="C62" s="158" t="s">
        <v>142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0">
    <mergeCell ref="C54:K54"/>
    <mergeCell ref="L54:M54"/>
    <mergeCell ref="C49:K49"/>
    <mergeCell ref="L49:M49"/>
    <mergeCell ref="C50:K50"/>
    <mergeCell ref="L50:M50"/>
    <mergeCell ref="C51:K51"/>
    <mergeCell ref="L51:M51"/>
    <mergeCell ref="A33:M33"/>
    <mergeCell ref="C34:K34"/>
    <mergeCell ref="L34:M34"/>
    <mergeCell ref="L52:M52"/>
    <mergeCell ref="C52:K52"/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9:K59"/>
    <mergeCell ref="C56:K56"/>
    <mergeCell ref="L56:M56"/>
    <mergeCell ref="C57:K57"/>
    <mergeCell ref="L57:M57"/>
    <mergeCell ref="C58:K58"/>
    <mergeCell ref="L58:M58"/>
    <mergeCell ref="L59:M59"/>
    <mergeCell ref="C55:K55"/>
    <mergeCell ref="L55:M55"/>
    <mergeCell ref="C53:K53"/>
    <mergeCell ref="L53:M53"/>
    <mergeCell ref="C60:K60"/>
    <mergeCell ref="L60:M60"/>
    <mergeCell ref="C61:K61"/>
    <mergeCell ref="L61:M61"/>
    <mergeCell ref="C62:K62"/>
    <mergeCell ref="L62:M62"/>
  </mergeCells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O1000"/>
  <sheetViews>
    <sheetView workbookViewId="0">
      <selection activeCell="L12" sqref="L12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45913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400</v>
      </c>
      <c r="D11" s="11">
        <v>0</v>
      </c>
      <c r="E11" s="11">
        <v>0</v>
      </c>
      <c r="F11" s="52">
        <f>SUM(C11+D11-E11)</f>
        <v>400</v>
      </c>
      <c r="G11" s="11">
        <v>0</v>
      </c>
      <c r="H11" s="11">
        <v>0</v>
      </c>
      <c r="I11" s="52">
        <f>(F11+G11)-H11</f>
        <v>400</v>
      </c>
      <c r="J11" s="52">
        <v>0</v>
      </c>
      <c r="K11" s="11">
        <v>0</v>
      </c>
      <c r="L11" s="11">
        <v>400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200</v>
      </c>
      <c r="D13" s="11">
        <v>0</v>
      </c>
      <c r="E13" s="11">
        <v>0</v>
      </c>
      <c r="F13" s="52">
        <f>SUM(C13+D13-E13)</f>
        <v>200</v>
      </c>
      <c r="G13" s="11">
        <v>0</v>
      </c>
      <c r="H13" s="11">
        <v>0</v>
      </c>
      <c r="I13" s="52">
        <f>SUM(F13+G13)-H13</f>
        <v>200</v>
      </c>
      <c r="J13" s="52">
        <v>0</v>
      </c>
      <c r="K13" s="11">
        <v>0</v>
      </c>
      <c r="L13" s="11">
        <f>I13+J13-K13</f>
        <v>200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144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52</v>
      </c>
      <c r="D32" s="160"/>
      <c r="E32" s="160"/>
      <c r="F32" s="159"/>
      <c r="G32" s="173" t="s">
        <v>49</v>
      </c>
      <c r="H32" s="160"/>
      <c r="I32" s="159"/>
      <c r="J32" s="172" t="s">
        <v>52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>
      <c r="A56" s="53">
        <v>45910</v>
      </c>
      <c r="B56" s="11">
        <v>10</v>
      </c>
      <c r="C56" s="158" t="s">
        <v>135</v>
      </c>
      <c r="D56" s="160"/>
      <c r="E56" s="160"/>
      <c r="F56" s="160"/>
      <c r="G56" s="160"/>
      <c r="H56" s="160"/>
      <c r="I56" s="160"/>
      <c r="J56" s="160"/>
      <c r="K56" s="159"/>
      <c r="L56" s="158" t="s">
        <v>49</v>
      </c>
      <c r="M56" s="159"/>
    </row>
    <row r="57" spans="1:13" ht="15.75" customHeight="1" x14ac:dyDescent="0.25">
      <c r="A57" s="53">
        <v>45910</v>
      </c>
      <c r="B57" s="11">
        <v>20</v>
      </c>
      <c r="C57" s="158" t="s">
        <v>136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ht="15.75" customHeight="1" x14ac:dyDescent="0.25">
      <c r="A58" s="53">
        <v>45910</v>
      </c>
      <c r="B58" s="11">
        <v>10</v>
      </c>
      <c r="C58" s="158" t="s">
        <v>137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ht="15.75" customHeight="1" x14ac:dyDescent="0.25">
      <c r="A59" s="53">
        <v>45911</v>
      </c>
      <c r="B59" s="11">
        <v>10</v>
      </c>
      <c r="C59" s="158" t="s">
        <v>139</v>
      </c>
      <c r="D59" s="160"/>
      <c r="E59" s="160"/>
      <c r="F59" s="160"/>
      <c r="G59" s="160"/>
      <c r="H59" s="160"/>
      <c r="I59" s="160"/>
      <c r="J59" s="160"/>
      <c r="K59" s="159"/>
      <c r="L59" s="158" t="s">
        <v>39</v>
      </c>
      <c r="M59" s="159"/>
    </row>
    <row r="60" spans="1:13" ht="15.75" customHeight="1" x14ac:dyDescent="0.25">
      <c r="A60" s="53">
        <v>45911</v>
      </c>
      <c r="B60" s="11">
        <v>20</v>
      </c>
      <c r="C60" s="158" t="s">
        <v>140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ht="15" customHeight="1" x14ac:dyDescent="0.25">
      <c r="A61" s="53">
        <v>45911</v>
      </c>
      <c r="B61" s="11">
        <v>10</v>
      </c>
      <c r="C61" s="158" t="s">
        <v>141</v>
      </c>
      <c r="D61" s="160"/>
      <c r="E61" s="160"/>
      <c r="F61" s="160"/>
      <c r="G61" s="160"/>
      <c r="H61" s="160"/>
      <c r="I61" s="160"/>
      <c r="J61" s="160"/>
      <c r="K61" s="159"/>
      <c r="L61" s="158" t="s">
        <v>132</v>
      </c>
      <c r="M61" s="159"/>
    </row>
    <row r="62" spans="1:13" ht="15" customHeight="1" x14ac:dyDescent="0.25">
      <c r="A62" s="53">
        <v>45911</v>
      </c>
      <c r="B62" s="19">
        <v>20</v>
      </c>
      <c r="C62" s="158" t="s">
        <v>142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0">
    <mergeCell ref="C54:K54"/>
    <mergeCell ref="L54:M54"/>
    <mergeCell ref="C49:K49"/>
    <mergeCell ref="L49:M49"/>
    <mergeCell ref="C50:K50"/>
    <mergeCell ref="L50:M50"/>
    <mergeCell ref="C51:K51"/>
    <mergeCell ref="L51:M51"/>
    <mergeCell ref="A33:M33"/>
    <mergeCell ref="C34:K34"/>
    <mergeCell ref="L34:M34"/>
    <mergeCell ref="L52:M52"/>
    <mergeCell ref="C52:K52"/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9:K59"/>
    <mergeCell ref="C56:K56"/>
    <mergeCell ref="L56:M56"/>
    <mergeCell ref="C57:K57"/>
    <mergeCell ref="L57:M57"/>
    <mergeCell ref="C58:K58"/>
    <mergeCell ref="L58:M58"/>
    <mergeCell ref="L59:M59"/>
    <mergeCell ref="C55:K55"/>
    <mergeCell ref="L55:M55"/>
    <mergeCell ref="C53:K53"/>
    <mergeCell ref="L53:M53"/>
    <mergeCell ref="C60:K60"/>
    <mergeCell ref="L60:M60"/>
    <mergeCell ref="C61:K61"/>
    <mergeCell ref="L61:M61"/>
    <mergeCell ref="C62:K62"/>
    <mergeCell ref="L62:M62"/>
  </mergeCells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45913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52</v>
      </c>
      <c r="D53" s="160"/>
      <c r="E53" s="160"/>
      <c r="F53" s="159"/>
      <c r="G53" s="173" t="s">
        <v>49</v>
      </c>
      <c r="H53" s="160"/>
      <c r="I53" s="159"/>
      <c r="J53" s="172" t="s">
        <v>52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O1000"/>
  <sheetViews>
    <sheetView workbookViewId="0">
      <selection activeCell="J24" sqref="J24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1">
        <v>45914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400</v>
      </c>
      <c r="D11" s="11">
        <v>0</v>
      </c>
      <c r="E11" s="11">
        <v>0</v>
      </c>
      <c r="F11" s="52">
        <f>SUM(C11+D11-E11)</f>
        <v>400</v>
      </c>
      <c r="G11" s="11">
        <v>0</v>
      </c>
      <c r="H11" s="11">
        <v>0</v>
      </c>
      <c r="I11" s="52">
        <f>(F11+G11)-H11</f>
        <v>400</v>
      </c>
      <c r="J11" s="52">
        <v>0</v>
      </c>
      <c r="K11" s="11">
        <v>0</v>
      </c>
      <c r="L11" s="11">
        <v>400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200</v>
      </c>
      <c r="D13" s="11">
        <v>0</v>
      </c>
      <c r="E13" s="11">
        <v>0</v>
      </c>
      <c r="F13" s="52">
        <f>SUM(C13+D13-E13)</f>
        <v>200</v>
      </c>
      <c r="G13" s="11">
        <v>0</v>
      </c>
      <c r="H13" s="11">
        <v>0</v>
      </c>
      <c r="I13" s="52">
        <f>SUM(F13+G13)-H13</f>
        <v>200</v>
      </c>
      <c r="J13" s="52">
        <v>0</v>
      </c>
      <c r="K13" s="11">
        <v>0</v>
      </c>
      <c r="L13" s="11">
        <f>I13+J13-K13</f>
        <v>200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145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69"/>
      <c r="B28" s="6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57"/>
    </row>
    <row r="29" spans="1:15" ht="15.75" customHeight="1" x14ac:dyDescent="0.25">
      <c r="A29" s="88" t="s">
        <v>95</v>
      </c>
      <c r="B29" s="89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57"/>
    </row>
    <row r="30" spans="1:15" ht="15.75" customHeight="1" x14ac:dyDescent="0.25">
      <c r="A30" s="91" t="s">
        <v>96</v>
      </c>
      <c r="B30" s="59"/>
      <c r="C30" s="12">
        <v>0</v>
      </c>
      <c r="D30" s="19">
        <v>0</v>
      </c>
      <c r="E30" s="19">
        <v>0</v>
      </c>
      <c r="F30" s="12">
        <f>(C30+D30)-E30</f>
        <v>0</v>
      </c>
      <c r="G30" s="19">
        <v>0</v>
      </c>
      <c r="H30" s="19">
        <v>0</v>
      </c>
      <c r="I30" s="12">
        <f>(F30+G30)-H30</f>
        <v>0</v>
      </c>
      <c r="J30" s="19">
        <v>0</v>
      </c>
      <c r="K30" s="19">
        <v>0</v>
      </c>
      <c r="L30" s="12">
        <f>(I30+J30)-K30</f>
        <v>0</v>
      </c>
      <c r="M30" s="92"/>
    </row>
    <row r="31" spans="1:15" ht="15.75" customHeight="1" x14ac:dyDescent="0.25">
      <c r="A31" s="93"/>
      <c r="B31" s="94"/>
      <c r="C31" s="95"/>
      <c r="D31" s="96"/>
      <c r="E31" s="96"/>
      <c r="F31" s="95"/>
      <c r="G31" s="96"/>
      <c r="H31" s="96"/>
      <c r="I31" s="95"/>
      <c r="J31" s="96"/>
      <c r="K31" s="96"/>
      <c r="L31" s="95"/>
      <c r="M31" s="57"/>
    </row>
    <row r="32" spans="1:15" ht="15.75" customHeight="1" x14ac:dyDescent="0.25">
      <c r="A32" s="172" t="s">
        <v>97</v>
      </c>
      <c r="B32" s="159"/>
      <c r="C32" s="172" t="s">
        <v>132</v>
      </c>
      <c r="D32" s="160"/>
      <c r="E32" s="160"/>
      <c r="F32" s="159"/>
      <c r="G32" s="173" t="s">
        <v>132</v>
      </c>
      <c r="H32" s="160"/>
      <c r="I32" s="159"/>
      <c r="J32" s="172" t="s">
        <v>39</v>
      </c>
      <c r="K32" s="160"/>
      <c r="L32" s="160"/>
      <c r="M32" s="159"/>
    </row>
    <row r="33" spans="1:13" ht="15.75" customHeight="1" x14ac:dyDescent="0.3">
      <c r="A33" s="17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59"/>
    </row>
    <row r="34" spans="1:13" ht="15.75" customHeight="1" x14ac:dyDescent="0.25">
      <c r="A34" s="97" t="s">
        <v>43</v>
      </c>
      <c r="B34" s="98" t="s">
        <v>44</v>
      </c>
      <c r="C34" s="175" t="s">
        <v>99</v>
      </c>
      <c r="D34" s="160"/>
      <c r="E34" s="160"/>
      <c r="F34" s="160"/>
      <c r="G34" s="160"/>
      <c r="H34" s="160"/>
      <c r="I34" s="160"/>
      <c r="J34" s="160"/>
      <c r="K34" s="159"/>
      <c r="L34" s="176" t="s">
        <v>100</v>
      </c>
      <c r="M34" s="159"/>
    </row>
    <row r="35" spans="1:13" ht="15.75" customHeight="1" x14ac:dyDescent="0.25">
      <c r="A35" s="53">
        <v>45898</v>
      </c>
      <c r="B35" s="11">
        <v>10</v>
      </c>
      <c r="C35" s="158" t="s">
        <v>101</v>
      </c>
      <c r="D35" s="160"/>
      <c r="E35" s="160"/>
      <c r="F35" s="160"/>
      <c r="G35" s="160"/>
      <c r="H35" s="160"/>
      <c r="I35" s="160"/>
      <c r="J35" s="160"/>
      <c r="K35" s="159"/>
      <c r="L35" s="158" t="s">
        <v>49</v>
      </c>
      <c r="M35" s="159"/>
    </row>
    <row r="36" spans="1:13" ht="15.75" customHeight="1" x14ac:dyDescent="0.25">
      <c r="A36" s="53">
        <v>45898</v>
      </c>
      <c r="B36" s="11">
        <v>20</v>
      </c>
      <c r="C36" s="158" t="s">
        <v>102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103</v>
      </c>
      <c r="D37" s="160"/>
      <c r="E37" s="160"/>
      <c r="F37" s="160"/>
      <c r="G37" s="160"/>
      <c r="H37" s="160"/>
      <c r="I37" s="160"/>
      <c r="J37" s="160"/>
      <c r="K37" s="159"/>
      <c r="L37" s="158" t="s">
        <v>39</v>
      </c>
      <c r="M37" s="159"/>
    </row>
    <row r="38" spans="1:13" ht="15.75" customHeight="1" x14ac:dyDescent="0.25">
      <c r="A38" s="53">
        <v>45898</v>
      </c>
      <c r="B38" s="11">
        <v>30</v>
      </c>
      <c r="C38" s="158" t="s">
        <v>104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45901</v>
      </c>
      <c r="B39" s="11">
        <v>20</v>
      </c>
      <c r="C39" s="158" t="s">
        <v>105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106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107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10</v>
      </c>
      <c r="C42" s="158" t="s">
        <v>108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500</v>
      </c>
      <c r="C43" s="158" t="s">
        <v>109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45902</v>
      </c>
      <c r="B44" s="11">
        <v>10</v>
      </c>
      <c r="C44" s="158" t="s">
        <v>111</v>
      </c>
      <c r="D44" s="160"/>
      <c r="E44" s="160"/>
      <c r="F44" s="160"/>
      <c r="G44" s="160"/>
      <c r="H44" s="160"/>
      <c r="I44" s="160"/>
      <c r="J44" s="160"/>
      <c r="K44" s="159"/>
      <c r="L44" s="158" t="s">
        <v>98</v>
      </c>
      <c r="M44" s="159"/>
    </row>
    <row r="45" spans="1:13" ht="15.75" customHeight="1" x14ac:dyDescent="0.25">
      <c r="A45" s="53">
        <v>45901</v>
      </c>
      <c r="B45" s="11">
        <v>20</v>
      </c>
      <c r="C45" s="158" t="s">
        <v>112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45904</v>
      </c>
      <c r="B46" s="11">
        <v>10</v>
      </c>
      <c r="C46" s="158" t="s">
        <v>116</v>
      </c>
      <c r="D46" s="160"/>
      <c r="E46" s="160"/>
      <c r="F46" s="160"/>
      <c r="G46" s="160"/>
      <c r="H46" s="160"/>
      <c r="I46" s="160"/>
      <c r="J46" s="160"/>
      <c r="K46" s="159"/>
      <c r="L46" s="158" t="s">
        <v>49</v>
      </c>
      <c r="M46" s="159"/>
    </row>
    <row r="47" spans="1:13" ht="15.75" customHeight="1" x14ac:dyDescent="0.25">
      <c r="A47" s="53">
        <v>45904</v>
      </c>
      <c r="B47" s="11">
        <v>20</v>
      </c>
      <c r="C47" s="158" t="s">
        <v>117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10</v>
      </c>
      <c r="C48" s="158" t="s">
        <v>118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20</v>
      </c>
      <c r="C49" s="158" t="s">
        <v>119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120</v>
      </c>
      <c r="D50" s="160"/>
      <c r="E50" s="160"/>
      <c r="F50" s="160"/>
      <c r="G50" s="160"/>
      <c r="H50" s="160"/>
      <c r="I50" s="160"/>
      <c r="J50" s="160"/>
      <c r="K50" s="159"/>
      <c r="L50" s="158" t="s">
        <v>39</v>
      </c>
      <c r="M50" s="159"/>
    </row>
    <row r="51" spans="1:13" ht="15.75" customHeight="1" x14ac:dyDescent="0.25">
      <c r="A51" s="53">
        <v>45904</v>
      </c>
      <c r="B51" s="11">
        <v>24</v>
      </c>
      <c r="C51" s="158" t="s">
        <v>121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30</v>
      </c>
      <c r="C52" s="158" t="s">
        <v>122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123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45905</v>
      </c>
      <c r="B54" s="11">
        <v>10</v>
      </c>
      <c r="C54" s="158" t="s">
        <v>125</v>
      </c>
      <c r="D54" s="160"/>
      <c r="E54" s="160"/>
      <c r="F54" s="160"/>
      <c r="G54" s="160"/>
      <c r="H54" s="160"/>
      <c r="I54" s="160"/>
      <c r="J54" s="160"/>
      <c r="K54" s="159"/>
      <c r="L54" s="158" t="s">
        <v>98</v>
      </c>
      <c r="M54" s="159"/>
    </row>
    <row r="55" spans="1:13" ht="15.75" customHeight="1" x14ac:dyDescent="0.25">
      <c r="A55" s="53">
        <v>45905</v>
      </c>
      <c r="B55" s="11">
        <v>20</v>
      </c>
      <c r="C55" s="158" t="s">
        <v>126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>
      <c r="A56" s="53">
        <v>45910</v>
      </c>
      <c r="B56" s="11">
        <v>10</v>
      </c>
      <c r="C56" s="158" t="s">
        <v>135</v>
      </c>
      <c r="D56" s="160"/>
      <c r="E56" s="160"/>
      <c r="F56" s="160"/>
      <c r="G56" s="160"/>
      <c r="H56" s="160"/>
      <c r="I56" s="160"/>
      <c r="J56" s="160"/>
      <c r="K56" s="159"/>
      <c r="L56" s="158" t="s">
        <v>49</v>
      </c>
      <c r="M56" s="159"/>
    </row>
    <row r="57" spans="1:13" ht="15.75" customHeight="1" x14ac:dyDescent="0.25">
      <c r="A57" s="53">
        <v>45910</v>
      </c>
      <c r="B57" s="11">
        <v>20</v>
      </c>
      <c r="C57" s="158" t="s">
        <v>136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ht="15.75" customHeight="1" x14ac:dyDescent="0.25">
      <c r="A58" s="53">
        <v>45910</v>
      </c>
      <c r="B58" s="11">
        <v>10</v>
      </c>
      <c r="C58" s="158" t="s">
        <v>137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ht="15.75" customHeight="1" x14ac:dyDescent="0.25">
      <c r="A59" s="53">
        <v>45911</v>
      </c>
      <c r="B59" s="11">
        <v>10</v>
      </c>
      <c r="C59" s="158" t="s">
        <v>139</v>
      </c>
      <c r="D59" s="160"/>
      <c r="E59" s="160"/>
      <c r="F59" s="160"/>
      <c r="G59" s="160"/>
      <c r="H59" s="160"/>
      <c r="I59" s="160"/>
      <c r="J59" s="160"/>
      <c r="K59" s="159"/>
      <c r="L59" s="158" t="s">
        <v>39</v>
      </c>
      <c r="M59" s="159"/>
    </row>
    <row r="60" spans="1:13" ht="15.75" customHeight="1" x14ac:dyDescent="0.25">
      <c r="A60" s="53">
        <v>45911</v>
      </c>
      <c r="B60" s="11">
        <v>20</v>
      </c>
      <c r="C60" s="158" t="s">
        <v>140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ht="15" customHeight="1" x14ac:dyDescent="0.25">
      <c r="A61" s="53">
        <v>45911</v>
      </c>
      <c r="B61" s="11">
        <v>10</v>
      </c>
      <c r="C61" s="158" t="s">
        <v>141</v>
      </c>
      <c r="D61" s="160"/>
      <c r="E61" s="160"/>
      <c r="F61" s="160"/>
      <c r="G61" s="160"/>
      <c r="H61" s="160"/>
      <c r="I61" s="160"/>
      <c r="J61" s="160"/>
      <c r="K61" s="159"/>
      <c r="L61" s="158" t="s">
        <v>132</v>
      </c>
      <c r="M61" s="159"/>
    </row>
    <row r="62" spans="1:13" ht="15" customHeight="1" x14ac:dyDescent="0.25">
      <c r="A62" s="53">
        <v>45911</v>
      </c>
      <c r="B62" s="19">
        <v>20</v>
      </c>
      <c r="C62" s="158" t="s">
        <v>142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0">
    <mergeCell ref="C54:K54"/>
    <mergeCell ref="L54:M54"/>
    <mergeCell ref="C49:K49"/>
    <mergeCell ref="L49:M49"/>
    <mergeCell ref="C50:K50"/>
    <mergeCell ref="L50:M50"/>
    <mergeCell ref="C51:K51"/>
    <mergeCell ref="L51:M51"/>
    <mergeCell ref="A33:M33"/>
    <mergeCell ref="C34:K34"/>
    <mergeCell ref="L34:M34"/>
    <mergeCell ref="L52:M52"/>
    <mergeCell ref="C52:K52"/>
    <mergeCell ref="M1:M2"/>
    <mergeCell ref="A3:L3"/>
    <mergeCell ref="A32:B32"/>
    <mergeCell ref="C32:F32"/>
    <mergeCell ref="G32:I32"/>
    <mergeCell ref="J32:M32"/>
    <mergeCell ref="A1:A2"/>
    <mergeCell ref="B1:B2"/>
    <mergeCell ref="C1:E1"/>
    <mergeCell ref="F1:H1"/>
    <mergeCell ref="I1:L1"/>
    <mergeCell ref="C35:K35"/>
    <mergeCell ref="L35:M35"/>
    <mergeCell ref="C36:K36"/>
    <mergeCell ref="L36:M36"/>
    <mergeCell ref="C37:K37"/>
    <mergeCell ref="L37:M37"/>
    <mergeCell ref="L38:M38"/>
    <mergeCell ref="C38:K38"/>
    <mergeCell ref="C39:K39"/>
    <mergeCell ref="L39:M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L45:M45"/>
    <mergeCell ref="C45:K45"/>
    <mergeCell ref="C46:K46"/>
    <mergeCell ref="L46:M46"/>
    <mergeCell ref="C47:K47"/>
    <mergeCell ref="L47:M47"/>
    <mergeCell ref="C48:K48"/>
    <mergeCell ref="L48:M48"/>
    <mergeCell ref="C59:K59"/>
    <mergeCell ref="C56:K56"/>
    <mergeCell ref="L56:M56"/>
    <mergeCell ref="C57:K57"/>
    <mergeCell ref="L57:M57"/>
    <mergeCell ref="C58:K58"/>
    <mergeCell ref="L58:M58"/>
    <mergeCell ref="L59:M59"/>
    <mergeCell ref="C55:K55"/>
    <mergeCell ref="L55:M55"/>
    <mergeCell ref="C53:K53"/>
    <mergeCell ref="L53:M53"/>
    <mergeCell ref="C60:K60"/>
    <mergeCell ref="L60:M60"/>
    <mergeCell ref="C61:K61"/>
    <mergeCell ref="L61:M61"/>
    <mergeCell ref="C62:K62"/>
    <mergeCell ref="L62:M62"/>
  </mergeCells>
  <pageMargins left="0.7" right="0.7" top="0.75" bottom="0.75" header="0" footer="0"/>
  <pageSetup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45914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132</v>
      </c>
      <c r="D53" s="160"/>
      <c r="E53" s="160"/>
      <c r="F53" s="159"/>
      <c r="G53" s="173" t="s">
        <v>132</v>
      </c>
      <c r="H53" s="160"/>
      <c r="I53" s="159"/>
      <c r="J53" s="172" t="s">
        <v>39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1001"/>
  <sheetViews>
    <sheetView workbookViewId="0">
      <selection activeCell="J17" sqref="J17"/>
    </sheetView>
  </sheetViews>
  <sheetFormatPr baseColWidth="10" defaultColWidth="14.42578125" defaultRowHeight="15" customHeight="1" x14ac:dyDescent="0.25"/>
  <cols>
    <col min="1" max="26" width="10.7109375" customWidth="1"/>
  </cols>
  <sheetData>
    <row r="1" spans="1:15" x14ac:dyDescent="0.25">
      <c r="A1" s="184">
        <v>45915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45" x14ac:dyDescent="0.25">
      <c r="A11" s="69" t="s">
        <v>68</v>
      </c>
      <c r="B11" s="59" t="s">
        <v>69</v>
      </c>
      <c r="C11" s="12">
        <v>400</v>
      </c>
      <c r="D11" s="11">
        <v>0</v>
      </c>
      <c r="E11" s="11">
        <v>0</v>
      </c>
      <c r="F11" s="52">
        <f>SUM(C11+D11-E11)</f>
        <v>400</v>
      </c>
      <c r="G11" s="11">
        <v>0</v>
      </c>
      <c r="H11" s="11">
        <v>0</v>
      </c>
      <c r="I11" s="52">
        <f>(F11+G11)-H11</f>
        <v>400</v>
      </c>
      <c r="J11" s="52">
        <v>0</v>
      </c>
      <c r="K11" s="11">
        <v>0</v>
      </c>
      <c r="L11" s="11">
        <v>400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200</v>
      </c>
      <c r="D13" s="11">
        <v>0</v>
      </c>
      <c r="E13" s="11">
        <v>0</v>
      </c>
      <c r="F13" s="52">
        <f>SUM(C13+D13-E13)</f>
        <v>200</v>
      </c>
      <c r="G13" s="11">
        <v>0</v>
      </c>
      <c r="H13" s="11">
        <v>0</v>
      </c>
      <c r="I13" s="52">
        <f>SUM(F13+G13)-H13</f>
        <v>200</v>
      </c>
      <c r="J13" s="52">
        <v>0</v>
      </c>
      <c r="K13" s="11">
        <v>0</v>
      </c>
      <c r="L13" s="11">
        <f>I13+J13-K13</f>
        <v>200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60" x14ac:dyDescent="0.25">
      <c r="A19" s="82" t="s">
        <v>82</v>
      </c>
      <c r="B19" s="59" t="s">
        <v>146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  <c r="N28" s="73"/>
      <c r="O28" s="78"/>
    </row>
    <row r="29" spans="1:15" ht="15.75" customHeight="1" x14ac:dyDescent="0.25">
      <c r="A29" s="67" t="s">
        <v>92</v>
      </c>
      <c r="B29" s="59" t="s">
        <v>147</v>
      </c>
      <c r="C29" s="11">
        <v>0</v>
      </c>
      <c r="D29" s="11">
        <v>0</v>
      </c>
      <c r="E29" s="11">
        <v>0</v>
      </c>
      <c r="F29" s="11">
        <f>C29+D29-E29</f>
        <v>0</v>
      </c>
      <c r="G29" s="102">
        <v>112</v>
      </c>
      <c r="H29" s="11">
        <v>0</v>
      </c>
      <c r="I29" s="11">
        <f>F29+G29-H29</f>
        <v>112</v>
      </c>
      <c r="J29" s="11">
        <v>0</v>
      </c>
      <c r="K29" s="11">
        <v>0</v>
      </c>
      <c r="L29" s="11">
        <f>I29+J29-K29</f>
        <v>112</v>
      </c>
      <c r="M29" s="110" t="s">
        <v>148</v>
      </c>
    </row>
    <row r="30" spans="1:15" ht="15.75" customHeight="1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ht="15.75" customHeight="1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ht="15.75" customHeight="1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ht="15.75" customHeight="1" x14ac:dyDescent="0.25">
      <c r="A33" s="172" t="s">
        <v>97</v>
      </c>
      <c r="B33" s="159"/>
      <c r="C33" s="172" t="s">
        <v>49</v>
      </c>
      <c r="D33" s="160"/>
      <c r="E33" s="160"/>
      <c r="F33" s="159"/>
      <c r="G33" s="173" t="s">
        <v>39</v>
      </c>
      <c r="H33" s="160"/>
      <c r="I33" s="159"/>
      <c r="J33" s="172" t="s">
        <v>132</v>
      </c>
      <c r="K33" s="160"/>
      <c r="L33" s="160"/>
      <c r="M33" s="159"/>
    </row>
    <row r="34" spans="1:13" ht="15.7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15.75" customHeight="1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ht="15.75" customHeight="1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ht="15.75" customHeight="1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ht="15.75" customHeight="1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ht="15.75" customHeight="1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ht="15.75" customHeight="1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ht="15.75" customHeight="1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ht="15.75" customHeight="1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ht="15.75" customHeight="1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ht="15.75" customHeight="1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ht="15.75" customHeight="1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ht="15.75" customHeight="1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ht="15" customHeight="1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ht="15" customHeight="1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ht="15.75" customHeight="1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6:16" ht="15.75" customHeight="1" x14ac:dyDescent="0.25"/>
    <row r="66" spans="16:16" ht="15.75" customHeight="1" x14ac:dyDescent="0.25">
      <c r="P66" s="111"/>
    </row>
    <row r="67" spans="16:16" ht="15.75" customHeight="1" x14ac:dyDescent="0.25"/>
    <row r="68" spans="16:16" ht="15.75" customHeight="1" x14ac:dyDescent="0.25"/>
    <row r="69" spans="16:16" ht="15.75" customHeight="1" x14ac:dyDescent="0.25"/>
    <row r="70" spans="16:16" ht="15.75" customHeight="1" x14ac:dyDescent="0.25"/>
    <row r="71" spans="16:16" ht="15.75" customHeight="1" x14ac:dyDescent="0.25"/>
    <row r="72" spans="16:16" ht="15.75" customHeight="1" x14ac:dyDescent="0.25"/>
    <row r="73" spans="16:16" ht="15.75" customHeight="1" x14ac:dyDescent="0.25"/>
    <row r="74" spans="16:16" ht="15.75" customHeight="1" x14ac:dyDescent="0.25"/>
    <row r="75" spans="16:16" ht="15.75" customHeight="1" x14ac:dyDescent="0.25"/>
    <row r="76" spans="16:16" ht="15.75" customHeight="1" x14ac:dyDescent="0.25"/>
    <row r="77" spans="16:16" ht="15.75" customHeight="1" x14ac:dyDescent="0.25"/>
    <row r="78" spans="16:16" ht="15.75" customHeight="1" x14ac:dyDescent="0.25"/>
    <row r="79" spans="16:16" ht="15.75" customHeight="1" x14ac:dyDescent="0.25"/>
    <row r="80" spans="16:16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72">
    <mergeCell ref="L50:M50"/>
    <mergeCell ref="C51:K51"/>
    <mergeCell ref="L51:M51"/>
    <mergeCell ref="C52:K52"/>
    <mergeCell ref="L52:M52"/>
    <mergeCell ref="A34:M34"/>
    <mergeCell ref="C59:K59"/>
    <mergeCell ref="L59:M59"/>
    <mergeCell ref="L60:M60"/>
    <mergeCell ref="C60:K60"/>
    <mergeCell ref="C56:K56"/>
    <mergeCell ref="L56:M56"/>
    <mergeCell ref="C57:K57"/>
    <mergeCell ref="L57:M57"/>
    <mergeCell ref="C58:K58"/>
    <mergeCell ref="L58:M58"/>
    <mergeCell ref="L53:M53"/>
    <mergeCell ref="C53:K53"/>
    <mergeCell ref="C54:K54"/>
    <mergeCell ref="L54:M54"/>
    <mergeCell ref="C55:K55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64:K64"/>
    <mergeCell ref="L64:M64"/>
    <mergeCell ref="C47:K47"/>
    <mergeCell ref="L47:M47"/>
    <mergeCell ref="C48:K48"/>
    <mergeCell ref="L48:M48"/>
    <mergeCell ref="C49:K49"/>
    <mergeCell ref="L49:M49"/>
    <mergeCell ref="C62:K62"/>
    <mergeCell ref="L62:M62"/>
    <mergeCell ref="C63:K63"/>
    <mergeCell ref="L63:M63"/>
    <mergeCell ref="C61:K61"/>
    <mergeCell ref="L61:M61"/>
    <mergeCell ref="L55:M55"/>
    <mergeCell ref="C50:K50"/>
  </mergeCells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2" width="10.7109375" customWidth="1"/>
    <col min="13" max="13" width="12.7109375" customWidth="1"/>
    <col min="14" max="26" width="10.7109375" customWidth="1"/>
  </cols>
  <sheetData>
    <row r="1" spans="1:13" x14ac:dyDescent="0.25">
      <c r="A1" s="163">
        <v>45915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89.25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39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4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67.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49</v>
      </c>
      <c r="D53" s="160"/>
      <c r="E53" s="160"/>
      <c r="F53" s="159"/>
      <c r="G53" s="173" t="s">
        <v>39</v>
      </c>
      <c r="H53" s="160"/>
      <c r="I53" s="159"/>
      <c r="J53" s="172" t="s">
        <v>132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1001"/>
  <sheetViews>
    <sheetView workbookViewId="0">
      <selection activeCell="J19" sqref="J19"/>
    </sheetView>
  </sheetViews>
  <sheetFormatPr baseColWidth="10" defaultColWidth="14.42578125" defaultRowHeight="15" customHeight="1" x14ac:dyDescent="0.25"/>
  <cols>
    <col min="1" max="1" width="12" customWidth="1"/>
    <col min="2" max="2" width="13.28515625" customWidth="1"/>
    <col min="3" max="12" width="10.7109375" customWidth="1"/>
    <col min="13" max="13" width="12.5703125" customWidth="1"/>
    <col min="14" max="14" width="12.7109375" customWidth="1"/>
    <col min="15" max="15" width="12.5703125" customWidth="1"/>
    <col min="16" max="26" width="10.7109375" customWidth="1"/>
  </cols>
  <sheetData>
    <row r="1" spans="1:15" x14ac:dyDescent="0.25">
      <c r="A1" s="181">
        <v>45916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400</v>
      </c>
      <c r="D11" s="11">
        <v>0</v>
      </c>
      <c r="E11" s="11">
        <v>0</v>
      </c>
      <c r="F11" s="52">
        <f>SUM(C11+D11-E11)</f>
        <v>400</v>
      </c>
      <c r="G11" s="11">
        <v>0</v>
      </c>
      <c r="H11" s="11">
        <v>0</v>
      </c>
      <c r="I11" s="52">
        <f>(F11+G11)-H11</f>
        <v>400</v>
      </c>
      <c r="J11" s="52">
        <v>0</v>
      </c>
      <c r="K11" s="11">
        <v>0</v>
      </c>
      <c r="L11" s="11">
        <v>400</v>
      </c>
      <c r="M11" s="71" t="s">
        <v>70</v>
      </c>
      <c r="N11" s="72"/>
      <c r="O11" s="73"/>
    </row>
    <row r="12" spans="1:15" ht="18.75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200</v>
      </c>
      <c r="D13" s="11">
        <v>0</v>
      </c>
      <c r="E13" s="11">
        <v>0</v>
      </c>
      <c r="F13" s="52">
        <f>SUM(C13+D13-E13)</f>
        <v>200</v>
      </c>
      <c r="G13" s="11">
        <v>0</v>
      </c>
      <c r="H13" s="11">
        <v>0</v>
      </c>
      <c r="I13" s="52">
        <f>SUM(F13+G13)-H13</f>
        <v>200</v>
      </c>
      <c r="J13" s="52">
        <v>0</v>
      </c>
      <c r="K13" s="11">
        <v>0</v>
      </c>
      <c r="L13" s="11">
        <f>I13+J13-K13</f>
        <v>200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150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8.75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ht="15.75" customHeight="1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ht="15.75" customHeight="1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ht="15.75" customHeight="1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ht="15.75" customHeight="1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15.75" customHeight="1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ht="15.75" customHeight="1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15.75" customHeight="1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ht="15.75" customHeight="1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  <c r="N28" s="73"/>
      <c r="O28" s="78"/>
    </row>
    <row r="29" spans="1:15" ht="15.75" customHeight="1" x14ac:dyDescent="0.25">
      <c r="A29" s="67" t="s">
        <v>92</v>
      </c>
      <c r="B29" s="59" t="s">
        <v>147</v>
      </c>
      <c r="C29" s="11">
        <v>112</v>
      </c>
      <c r="D29" s="11">
        <v>0</v>
      </c>
      <c r="E29" s="112">
        <v>88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ht="15.75" customHeight="1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ht="15.75" customHeight="1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ht="15.75" customHeight="1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ht="15.75" customHeight="1" x14ac:dyDescent="0.25">
      <c r="A33" s="172" t="s">
        <v>97</v>
      </c>
      <c r="B33" s="159"/>
      <c r="C33" s="172" t="s">
        <v>49</v>
      </c>
      <c r="D33" s="160"/>
      <c r="E33" s="160"/>
      <c r="F33" s="159"/>
      <c r="G33" s="173" t="s">
        <v>132</v>
      </c>
      <c r="H33" s="160"/>
      <c r="I33" s="159"/>
      <c r="J33" s="172" t="s">
        <v>52</v>
      </c>
      <c r="K33" s="160"/>
      <c r="L33" s="160"/>
      <c r="M33" s="159"/>
    </row>
    <row r="34" spans="1:13" ht="15.7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15.75" customHeight="1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ht="15.75" customHeight="1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ht="15.75" customHeight="1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ht="15.75" customHeight="1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ht="15.75" customHeight="1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ht="15.75" customHeight="1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ht="15.75" customHeight="1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ht="15.75" customHeight="1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ht="15.75" customHeight="1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ht="15.75" customHeight="1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ht="15.75" customHeight="1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ht="15.75" customHeight="1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ht="15.75" customHeight="1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ht="15.75" customHeight="1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ht="15.75" customHeight="1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ht="15.75" customHeight="1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ht="15.75" customHeight="1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ht="15.75" customHeight="1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ht="15.75" customHeight="1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ht="15.75" customHeight="1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ht="15.75" customHeight="1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ht="15.75" customHeight="1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ht="15.75" customHeight="1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ht="15.75" customHeight="1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ht="15.75" customHeight="1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ht="15.75" customHeight="1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ht="15.75" customHeight="1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ht="15" customHeight="1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ht="15" customHeight="1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ht="15.75" customHeight="1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6" ht="15.75" customHeight="1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6" ht="15.75" customHeight="1" x14ac:dyDescent="0.25">
      <c r="P66" s="111"/>
    </row>
    <row r="67" spans="1:16" ht="15.75" customHeight="1" x14ac:dyDescent="0.25"/>
    <row r="68" spans="1:16" ht="15.75" customHeight="1" x14ac:dyDescent="0.25"/>
    <row r="69" spans="1:16" ht="15.75" customHeight="1" x14ac:dyDescent="0.25"/>
    <row r="70" spans="1:16" ht="15.75" customHeight="1" x14ac:dyDescent="0.25"/>
    <row r="71" spans="1:16" ht="15.75" customHeight="1" x14ac:dyDescent="0.25"/>
    <row r="72" spans="1:16" ht="15.75" customHeight="1" x14ac:dyDescent="0.25"/>
    <row r="73" spans="1:16" ht="15.75" customHeight="1" x14ac:dyDescent="0.25"/>
    <row r="74" spans="1:16" ht="15.75" customHeight="1" x14ac:dyDescent="0.25"/>
    <row r="75" spans="1:16" ht="15.75" customHeight="1" x14ac:dyDescent="0.25"/>
    <row r="76" spans="1:16" ht="15.75" customHeight="1" x14ac:dyDescent="0.25"/>
    <row r="77" spans="1:16" ht="15.75" customHeight="1" x14ac:dyDescent="0.25"/>
    <row r="78" spans="1:16" ht="15.75" customHeight="1" x14ac:dyDescent="0.25"/>
    <row r="79" spans="1:16" ht="15.75" customHeight="1" x14ac:dyDescent="0.25"/>
    <row r="80" spans="1:16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74">
    <mergeCell ref="L55:M55"/>
    <mergeCell ref="C50:K50"/>
    <mergeCell ref="L50:M50"/>
    <mergeCell ref="C51:K51"/>
    <mergeCell ref="L51:M51"/>
    <mergeCell ref="C52:K52"/>
    <mergeCell ref="L52:M52"/>
    <mergeCell ref="A34:M34"/>
    <mergeCell ref="C59:K59"/>
    <mergeCell ref="L59:M59"/>
    <mergeCell ref="L60:M60"/>
    <mergeCell ref="C60:K60"/>
    <mergeCell ref="C56:K56"/>
    <mergeCell ref="L56:M56"/>
    <mergeCell ref="C57:K57"/>
    <mergeCell ref="L57:M57"/>
    <mergeCell ref="C58:K58"/>
    <mergeCell ref="L58:M58"/>
    <mergeCell ref="L53:M53"/>
    <mergeCell ref="C53:K53"/>
    <mergeCell ref="C54:K54"/>
    <mergeCell ref="L54:M54"/>
    <mergeCell ref="C55:K55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64:K64"/>
    <mergeCell ref="L64:M64"/>
    <mergeCell ref="C65:K65"/>
    <mergeCell ref="L65:M65"/>
    <mergeCell ref="C47:K47"/>
    <mergeCell ref="L47:M47"/>
    <mergeCell ref="C48:K48"/>
    <mergeCell ref="L48:M48"/>
    <mergeCell ref="C49:K49"/>
    <mergeCell ref="L49:M49"/>
    <mergeCell ref="C62:K62"/>
    <mergeCell ref="L62:M62"/>
    <mergeCell ref="C63:K63"/>
    <mergeCell ref="L63:M63"/>
    <mergeCell ref="C61:K61"/>
    <mergeCell ref="L61:M61"/>
  </mergeCells>
  <pageMargins left="0.7" right="0.7" top="0.75" bottom="0.75" header="0" footer="0"/>
  <pageSetup orientation="landscape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M1000"/>
  <sheetViews>
    <sheetView workbookViewId="0">
      <selection sqref="A1:A2"/>
    </sheetView>
  </sheetViews>
  <sheetFormatPr baseColWidth="10" defaultColWidth="14.42578125" defaultRowHeight="15" customHeight="1" x14ac:dyDescent="0.25"/>
  <cols>
    <col min="1" max="1" width="12.85546875" customWidth="1"/>
    <col min="2" max="12" width="10.7109375" customWidth="1"/>
    <col min="13" max="13" width="14.7109375" customWidth="1"/>
    <col min="14" max="26" width="10.7109375" customWidth="1"/>
  </cols>
  <sheetData>
    <row r="1" spans="1:13" x14ac:dyDescent="0.25">
      <c r="A1" s="163">
        <v>45916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ht="15.75" customHeight="1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ht="15.75" customHeight="1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ht="15.75" customHeight="1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ht="15.75" customHeight="1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ht="15.75" customHeight="1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ht="15.75" customHeight="1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15.75" customHeight="1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ht="15.75" customHeight="1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ht="15.75" customHeight="1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ht="15.75" customHeight="1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ht="15.75" customHeight="1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ht="15.75" customHeight="1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ht="15.75" customHeight="1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ht="15.75" customHeight="1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ht="15.75" customHeight="1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ht="15.75" customHeight="1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15.75" customHeight="1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ht="15.75" customHeight="1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ht="15.75" customHeight="1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ht="15.75" customHeight="1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15.75" customHeight="1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ht="15.75" customHeight="1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15.75" customHeight="1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ht="15.75" customHeight="1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5.75" customHeight="1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ht="15.75" customHeight="1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15.75" customHeight="1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ht="15.75" customHeight="1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15.75" customHeight="1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ht="15.75" customHeight="1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15.75" customHeight="1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ht="15.75" customHeight="1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ht="15.75" customHeight="1" x14ac:dyDescent="0.25">
      <c r="A53" s="171" t="s">
        <v>38</v>
      </c>
      <c r="B53" s="159"/>
      <c r="C53" s="172" t="s">
        <v>49</v>
      </c>
      <c r="D53" s="160"/>
      <c r="E53" s="160"/>
      <c r="F53" s="159"/>
      <c r="G53" s="173" t="s">
        <v>132</v>
      </c>
      <c r="H53" s="160"/>
      <c r="I53" s="159"/>
      <c r="J53" s="172" t="s">
        <v>52</v>
      </c>
      <c r="K53" s="160"/>
      <c r="L53" s="160"/>
      <c r="M53" s="159"/>
    </row>
    <row r="54" spans="1:13" ht="15.7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15.75" customHeight="1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ht="46.5" customHeight="1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ht="37.5" customHeight="1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ht="33.75" customHeight="1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ht="15.75" customHeight="1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ht="15.75" customHeight="1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ht="48.75" customHeight="1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  <row r="62" spans="1:13" ht="15.75" customHeight="1" x14ac:dyDescent="0.25">
      <c r="A62" s="55"/>
      <c r="B62" s="55"/>
      <c r="C62" s="162"/>
      <c r="D62" s="157"/>
      <c r="E62" s="157"/>
      <c r="F62" s="157"/>
      <c r="G62" s="157"/>
      <c r="H62" s="157"/>
      <c r="I62" s="157"/>
      <c r="J62" s="157"/>
      <c r="K62" s="157"/>
      <c r="L62" s="162"/>
      <c r="M62" s="157"/>
    </row>
    <row r="63" spans="1:13" ht="15.75" customHeight="1" x14ac:dyDescent="0.25">
      <c r="C63" s="156"/>
      <c r="D63" s="157"/>
      <c r="E63" s="157"/>
      <c r="F63" s="157"/>
      <c r="G63" s="157"/>
      <c r="H63" s="157"/>
      <c r="I63" s="157"/>
      <c r="J63" s="157"/>
      <c r="K63" s="157"/>
      <c r="L63" s="156"/>
      <c r="M63" s="157"/>
    </row>
    <row r="64" spans="1:13" ht="15.75" customHeight="1" x14ac:dyDescent="0.25">
      <c r="C64" s="156"/>
      <c r="D64" s="157"/>
      <c r="E64" s="157"/>
      <c r="F64" s="157"/>
      <c r="G64" s="157"/>
      <c r="H64" s="157"/>
      <c r="I64" s="157"/>
      <c r="J64" s="157"/>
      <c r="K64" s="157"/>
      <c r="L64" s="156"/>
      <c r="M64" s="157"/>
    </row>
    <row r="65" spans="3:13" ht="15.75" customHeight="1" x14ac:dyDescent="0.25">
      <c r="C65" s="156"/>
      <c r="D65" s="157"/>
      <c r="E65" s="157"/>
      <c r="F65" s="157"/>
      <c r="G65" s="157"/>
      <c r="H65" s="157"/>
      <c r="I65" s="157"/>
      <c r="J65" s="157"/>
      <c r="K65" s="157"/>
      <c r="L65" s="156"/>
      <c r="M65" s="157"/>
    </row>
    <row r="66" spans="3:13" ht="15.75" customHeight="1" x14ac:dyDescent="0.25">
      <c r="C66" s="156"/>
      <c r="D66" s="157"/>
      <c r="E66" s="157"/>
      <c r="F66" s="157"/>
      <c r="G66" s="157"/>
      <c r="H66" s="157"/>
      <c r="I66" s="157"/>
      <c r="J66" s="157"/>
      <c r="K66" s="157"/>
      <c r="L66" s="156"/>
      <c r="M66" s="157"/>
    </row>
    <row r="67" spans="3:13" ht="15.75" customHeight="1" x14ac:dyDescent="0.25">
      <c r="C67" s="156"/>
      <c r="D67" s="157"/>
      <c r="E67" s="157"/>
      <c r="F67" s="157"/>
      <c r="G67" s="157"/>
      <c r="H67" s="157"/>
      <c r="I67" s="157"/>
      <c r="J67" s="157"/>
      <c r="K67" s="157"/>
      <c r="L67" s="156"/>
      <c r="M67" s="157"/>
    </row>
    <row r="68" spans="3:13" ht="15.75" customHeight="1" x14ac:dyDescent="0.25">
      <c r="C68" s="156"/>
      <c r="D68" s="157"/>
      <c r="E68" s="157"/>
      <c r="F68" s="157"/>
      <c r="G68" s="157"/>
      <c r="H68" s="157"/>
      <c r="I68" s="157"/>
      <c r="J68" s="157"/>
      <c r="K68" s="157"/>
      <c r="L68" s="156"/>
      <c r="M68" s="157"/>
    </row>
    <row r="69" spans="3:13" ht="15.75" customHeight="1" x14ac:dyDescent="0.25">
      <c r="C69" s="156"/>
      <c r="D69" s="157"/>
      <c r="E69" s="157"/>
      <c r="F69" s="157"/>
      <c r="G69" s="157"/>
      <c r="H69" s="157"/>
      <c r="I69" s="157"/>
      <c r="J69" s="157"/>
      <c r="K69" s="157"/>
      <c r="L69" s="156"/>
      <c r="M69" s="157"/>
    </row>
    <row r="70" spans="3:13" ht="15.75" customHeight="1" x14ac:dyDescent="0.25">
      <c r="C70" s="156"/>
      <c r="D70" s="157"/>
      <c r="E70" s="157"/>
      <c r="F70" s="157"/>
      <c r="G70" s="157"/>
      <c r="H70" s="157"/>
      <c r="I70" s="157"/>
      <c r="J70" s="157"/>
      <c r="K70" s="157"/>
      <c r="L70" s="156"/>
      <c r="M70" s="157"/>
    </row>
    <row r="71" spans="3:13" ht="15.75" customHeight="1" x14ac:dyDescent="0.25">
      <c r="C71" s="156"/>
      <c r="D71" s="157"/>
      <c r="E71" s="157"/>
      <c r="F71" s="157"/>
      <c r="G71" s="157"/>
      <c r="H71" s="157"/>
      <c r="I71" s="157"/>
      <c r="J71" s="157"/>
      <c r="K71" s="157"/>
      <c r="L71" s="156"/>
      <c r="M71" s="157"/>
    </row>
    <row r="72" spans="3:13" ht="15.75" customHeight="1" x14ac:dyDescent="0.25">
      <c r="C72" s="156"/>
      <c r="D72" s="157"/>
      <c r="E72" s="157"/>
      <c r="F72" s="157"/>
      <c r="G72" s="157"/>
      <c r="H72" s="157"/>
      <c r="I72" s="157"/>
      <c r="J72" s="157"/>
      <c r="K72" s="157"/>
      <c r="L72" s="156"/>
      <c r="M72" s="157"/>
    </row>
    <row r="73" spans="3:13" ht="15.75" customHeight="1" x14ac:dyDescent="0.25">
      <c r="C73" s="156"/>
      <c r="D73" s="157"/>
      <c r="E73" s="157"/>
      <c r="F73" s="157"/>
      <c r="G73" s="157"/>
      <c r="H73" s="157"/>
      <c r="I73" s="157"/>
      <c r="J73" s="157"/>
      <c r="K73" s="157"/>
      <c r="L73" s="156"/>
      <c r="M73" s="157"/>
    </row>
    <row r="74" spans="3:13" ht="15.75" customHeight="1" x14ac:dyDescent="0.25">
      <c r="C74" s="156"/>
      <c r="D74" s="157"/>
      <c r="E74" s="157"/>
      <c r="F74" s="157"/>
      <c r="G74" s="157"/>
      <c r="H74" s="157"/>
      <c r="I74" s="157"/>
      <c r="J74" s="157"/>
      <c r="K74" s="157"/>
      <c r="L74" s="156"/>
      <c r="M74" s="157"/>
    </row>
    <row r="75" spans="3:13" ht="15.75" customHeight="1" x14ac:dyDescent="0.25">
      <c r="C75" s="156"/>
      <c r="D75" s="157"/>
      <c r="E75" s="157"/>
      <c r="F75" s="157"/>
      <c r="G75" s="157"/>
      <c r="H75" s="157"/>
      <c r="I75" s="157"/>
      <c r="J75" s="157"/>
      <c r="K75" s="157"/>
      <c r="L75" s="156"/>
      <c r="M75" s="157"/>
    </row>
    <row r="76" spans="3:13" ht="15.75" customHeight="1" x14ac:dyDescent="0.25">
      <c r="C76" s="156"/>
      <c r="D76" s="157"/>
      <c r="E76" s="157"/>
      <c r="F76" s="157"/>
      <c r="G76" s="157"/>
      <c r="H76" s="157"/>
      <c r="I76" s="157"/>
      <c r="J76" s="157"/>
      <c r="K76" s="157"/>
      <c r="L76" s="156"/>
      <c r="M76" s="157"/>
    </row>
    <row r="77" spans="3:13" ht="15.75" customHeight="1" x14ac:dyDescent="0.25">
      <c r="C77" s="156"/>
      <c r="D77" s="157"/>
      <c r="E77" s="157"/>
      <c r="F77" s="157"/>
      <c r="G77" s="157"/>
      <c r="H77" s="157"/>
      <c r="I77" s="157"/>
      <c r="J77" s="157"/>
      <c r="K77" s="157"/>
      <c r="L77" s="156"/>
      <c r="M77" s="157"/>
    </row>
    <row r="78" spans="3:13" ht="15.75" customHeight="1" x14ac:dyDescent="0.25">
      <c r="C78" s="156"/>
      <c r="D78" s="157"/>
      <c r="E78" s="157"/>
      <c r="F78" s="157"/>
      <c r="G78" s="157"/>
      <c r="H78" s="157"/>
      <c r="I78" s="157"/>
      <c r="J78" s="157"/>
      <c r="K78" s="157"/>
      <c r="L78" s="156"/>
      <c r="M78" s="157"/>
    </row>
    <row r="79" spans="3:13" ht="15.75" customHeight="1" x14ac:dyDescent="0.25">
      <c r="C79" s="156"/>
      <c r="D79" s="157"/>
      <c r="E79" s="157"/>
      <c r="F79" s="157"/>
      <c r="G79" s="157"/>
      <c r="H79" s="157"/>
      <c r="I79" s="157"/>
      <c r="J79" s="157"/>
      <c r="K79" s="157"/>
      <c r="L79" s="156"/>
      <c r="M79" s="157"/>
    </row>
    <row r="80" spans="3:13" ht="15.75" customHeight="1" x14ac:dyDescent="0.25">
      <c r="C80" s="156"/>
      <c r="D80" s="157"/>
      <c r="E80" s="157"/>
      <c r="F80" s="157"/>
      <c r="G80" s="157"/>
      <c r="H80" s="157"/>
      <c r="I80" s="157"/>
      <c r="J80" s="157"/>
      <c r="K80" s="157"/>
      <c r="L80" s="156"/>
      <c r="M80" s="157"/>
    </row>
    <row r="81" spans="3:13" ht="15.75" customHeight="1" x14ac:dyDescent="0.25">
      <c r="C81" s="156"/>
      <c r="D81" s="157"/>
      <c r="E81" s="157"/>
      <c r="F81" s="157"/>
      <c r="G81" s="157"/>
      <c r="H81" s="157"/>
      <c r="I81" s="157"/>
      <c r="J81" s="157"/>
      <c r="K81" s="157"/>
      <c r="L81" s="156"/>
      <c r="M81" s="157"/>
    </row>
    <row r="82" spans="3:13" ht="15.75" customHeight="1" x14ac:dyDescent="0.25">
      <c r="C82" s="156"/>
      <c r="D82" s="157"/>
      <c r="E82" s="157"/>
      <c r="F82" s="157"/>
      <c r="G82" s="157"/>
      <c r="H82" s="157"/>
      <c r="I82" s="157"/>
      <c r="J82" s="157"/>
      <c r="K82" s="157"/>
      <c r="L82" s="156"/>
      <c r="M82" s="157"/>
    </row>
    <row r="83" spans="3:13" ht="15.75" customHeight="1" x14ac:dyDescent="0.25">
      <c r="C83" s="156"/>
      <c r="D83" s="157"/>
      <c r="E83" s="157"/>
      <c r="F83" s="157"/>
      <c r="G83" s="157"/>
      <c r="H83" s="157"/>
      <c r="I83" s="157"/>
      <c r="J83" s="157"/>
      <c r="K83" s="157"/>
      <c r="L83" s="156"/>
      <c r="M83" s="157"/>
    </row>
    <row r="84" spans="3:13" ht="15.75" customHeight="1" x14ac:dyDescent="0.25"/>
    <row r="85" spans="3:13" ht="15.75" customHeight="1" x14ac:dyDescent="0.25"/>
    <row r="86" spans="3:13" ht="15.75" customHeight="1" x14ac:dyDescent="0.25"/>
    <row r="87" spans="3:13" ht="15.75" customHeight="1" x14ac:dyDescent="0.25"/>
    <row r="88" spans="3:13" ht="15.75" customHeight="1" x14ac:dyDescent="0.25"/>
    <row r="89" spans="3:13" ht="15.75" customHeight="1" x14ac:dyDescent="0.25"/>
    <row r="90" spans="3:13" ht="15.75" customHeight="1" x14ac:dyDescent="0.25"/>
    <row r="91" spans="3:13" ht="15.75" customHeight="1" x14ac:dyDescent="0.25"/>
    <row r="92" spans="3:13" ht="15.75" customHeight="1" x14ac:dyDescent="0.25"/>
    <row r="93" spans="3:13" ht="15.75" customHeight="1" x14ac:dyDescent="0.25"/>
    <row r="94" spans="3:13" ht="15.75" customHeight="1" x14ac:dyDescent="0.25"/>
    <row r="95" spans="3:13" ht="15.75" customHeight="1" x14ac:dyDescent="0.25"/>
    <row r="96" spans="3:13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68">
    <mergeCell ref="C55:K55"/>
    <mergeCell ref="L55:M55"/>
    <mergeCell ref="C56:K56"/>
    <mergeCell ref="L56:M56"/>
    <mergeCell ref="L74:M74"/>
    <mergeCell ref="C74:K74"/>
    <mergeCell ref="C71:K71"/>
    <mergeCell ref="L71:M71"/>
    <mergeCell ref="C72:K72"/>
    <mergeCell ref="L72:M72"/>
    <mergeCell ref="C73:K73"/>
    <mergeCell ref="L73:M73"/>
    <mergeCell ref="A53:B53"/>
    <mergeCell ref="C53:F53"/>
    <mergeCell ref="G53:I53"/>
    <mergeCell ref="J53:M53"/>
    <mergeCell ref="A54:M54"/>
    <mergeCell ref="A1:A2"/>
    <mergeCell ref="C1:E1"/>
    <mergeCell ref="F1:H1"/>
    <mergeCell ref="I1:L1"/>
    <mergeCell ref="A3:E3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C70:K70"/>
    <mergeCell ref="L70:M70"/>
    <mergeCell ref="C81:K81"/>
    <mergeCell ref="C77:K77"/>
    <mergeCell ref="L77:M77"/>
    <mergeCell ref="C75:K75"/>
    <mergeCell ref="L75:M75"/>
    <mergeCell ref="C76:K76"/>
    <mergeCell ref="L76:M76"/>
    <mergeCell ref="C82:K82"/>
    <mergeCell ref="L82:M82"/>
    <mergeCell ref="C83:K83"/>
    <mergeCell ref="L83:M83"/>
    <mergeCell ref="C78:K78"/>
    <mergeCell ref="L78:M78"/>
    <mergeCell ref="C79:K79"/>
    <mergeCell ref="L79:M79"/>
    <mergeCell ref="C80:K80"/>
    <mergeCell ref="L80:M80"/>
    <mergeCell ref="L81:M81"/>
  </mergeCells>
  <pageMargins left="0.7" right="0.7" top="0.75" bottom="0.75" header="0" footer="0"/>
  <pageSetup orientation="landscape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45917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2" t="s">
        <v>52</v>
      </c>
      <c r="D53" s="160"/>
      <c r="E53" s="160"/>
      <c r="F53" s="159"/>
      <c r="G53" s="173" t="s">
        <v>98</v>
      </c>
      <c r="H53" s="160"/>
      <c r="I53" s="159"/>
      <c r="J53" s="173" t="s">
        <v>98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outlinePr summaryBelow="0" summaryRight="0"/>
  </sheetPr>
  <dimension ref="A1:O67"/>
  <sheetViews>
    <sheetView workbookViewId="0">
      <selection activeCell="G19" sqref="G19"/>
    </sheetView>
  </sheetViews>
  <sheetFormatPr baseColWidth="10" defaultColWidth="14.42578125" defaultRowHeight="15" customHeight="1" x14ac:dyDescent="0.25"/>
  <sheetData>
    <row r="1" spans="1:15" x14ac:dyDescent="0.25">
      <c r="A1" s="181">
        <v>45917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400</v>
      </c>
      <c r="D11" s="11">
        <v>0</v>
      </c>
      <c r="E11" s="114">
        <v>10</v>
      </c>
      <c r="F11" s="52">
        <f>SUM(C11+D11-E11)</f>
        <v>390</v>
      </c>
      <c r="G11" s="11">
        <v>0</v>
      </c>
      <c r="H11" s="11">
        <v>0</v>
      </c>
      <c r="I11" s="52">
        <f>(F11+G11)-H11</f>
        <v>390</v>
      </c>
      <c r="J11" s="52">
        <v>0</v>
      </c>
      <c r="K11" s="11">
        <v>0</v>
      </c>
      <c r="L11" s="11">
        <f>I11+J11-K11</f>
        <v>390</v>
      </c>
      <c r="M11" s="71" t="s">
        <v>70</v>
      </c>
      <c r="N11" s="72"/>
      <c r="O11" s="73"/>
    </row>
    <row r="12" spans="1:15" ht="15" customHeight="1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  <c r="N12" s="78"/>
      <c r="O12" s="78"/>
    </row>
    <row r="13" spans="1:15" ht="45" x14ac:dyDescent="0.25">
      <c r="A13" s="69" t="s">
        <v>71</v>
      </c>
      <c r="B13" s="59" t="s">
        <v>72</v>
      </c>
      <c r="C13" s="12">
        <v>200</v>
      </c>
      <c r="D13" s="11">
        <v>0</v>
      </c>
      <c r="E13" s="114">
        <v>20</v>
      </c>
      <c r="F13" s="52">
        <f>SUM(C13+D13-E13)</f>
        <v>180</v>
      </c>
      <c r="G13" s="11">
        <v>0</v>
      </c>
      <c r="H13" s="11">
        <v>0</v>
      </c>
      <c r="I13" s="52">
        <f>SUM(F13+G13)-H13</f>
        <v>180</v>
      </c>
      <c r="J13" s="52">
        <v>0</v>
      </c>
      <c r="K13" s="11">
        <v>0</v>
      </c>
      <c r="L13" s="11">
        <f>I13+J13-K13</f>
        <v>180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152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  <c r="N27" s="73"/>
      <c r="O27" s="78"/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  <c r="N28" s="73"/>
      <c r="O28" s="78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2" t="s">
        <v>52</v>
      </c>
      <c r="D33" s="160"/>
      <c r="E33" s="160"/>
      <c r="F33" s="159"/>
      <c r="G33" s="173" t="s">
        <v>98</v>
      </c>
      <c r="H33" s="160"/>
      <c r="I33" s="159"/>
      <c r="J33" s="172" t="s">
        <v>98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</sheetData>
  <mergeCells count="78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A1:A2"/>
    <mergeCell ref="B1:B2"/>
    <mergeCell ref="C1:E1"/>
    <mergeCell ref="F1:H1"/>
    <mergeCell ref="I1:L1"/>
    <mergeCell ref="M1:M2"/>
    <mergeCell ref="A3:L3"/>
    <mergeCell ref="A33:B33"/>
    <mergeCell ref="C33:F33"/>
    <mergeCell ref="G33:I33"/>
    <mergeCell ref="J33:M33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67:K67"/>
    <mergeCell ref="L67:M67"/>
    <mergeCell ref="C64:K64"/>
    <mergeCell ref="L64:M64"/>
    <mergeCell ref="C65:K65"/>
    <mergeCell ref="L65:M65"/>
    <mergeCell ref="C66:K66"/>
    <mergeCell ref="L66:M6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45918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132</v>
      </c>
      <c r="D53" s="160"/>
      <c r="E53" s="160"/>
      <c r="F53" s="159"/>
      <c r="G53" s="173" t="s">
        <v>132</v>
      </c>
      <c r="H53" s="160"/>
      <c r="I53" s="159"/>
      <c r="J53" s="172" t="s">
        <v>52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outlinePr summaryBelow="0" summaryRight="0"/>
  </sheetPr>
  <dimension ref="A1:O67"/>
  <sheetViews>
    <sheetView workbookViewId="0">
      <selection activeCell="F16" sqref="F16"/>
    </sheetView>
  </sheetViews>
  <sheetFormatPr baseColWidth="10" defaultColWidth="14.42578125" defaultRowHeight="15" customHeight="1" x14ac:dyDescent="0.25"/>
  <sheetData>
    <row r="1" spans="1:15" x14ac:dyDescent="0.25">
      <c r="A1" s="181">
        <v>45918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390</v>
      </c>
      <c r="D11" s="11">
        <v>0</v>
      </c>
      <c r="E11" s="11">
        <v>0</v>
      </c>
      <c r="F11" s="52">
        <f>SUM(C11+D11-E11)</f>
        <v>390</v>
      </c>
      <c r="G11" s="11">
        <v>0</v>
      </c>
      <c r="H11" s="11">
        <v>0</v>
      </c>
      <c r="I11" s="52">
        <f>(F11+G11)-H11</f>
        <v>390</v>
      </c>
      <c r="J11" s="52">
        <v>0</v>
      </c>
      <c r="K11" s="11">
        <v>0</v>
      </c>
      <c r="L11" s="11">
        <f>I11+J11-K11</f>
        <v>390</v>
      </c>
      <c r="M11" s="71" t="s">
        <v>70</v>
      </c>
    </row>
    <row r="12" spans="1:15" ht="15" customHeight="1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</row>
    <row r="13" spans="1:15" ht="45" x14ac:dyDescent="0.25">
      <c r="A13" s="69" t="s">
        <v>71</v>
      </c>
      <c r="B13" s="59" t="s">
        <v>72</v>
      </c>
      <c r="C13" s="12">
        <v>180</v>
      </c>
      <c r="D13" s="11">
        <v>0</v>
      </c>
      <c r="E13" s="11">
        <v>0</v>
      </c>
      <c r="F13" s="52">
        <f>SUM(C13+D13-E13)</f>
        <v>180</v>
      </c>
      <c r="G13" s="11">
        <v>0</v>
      </c>
      <c r="H13" s="11">
        <v>0</v>
      </c>
      <c r="I13" s="52">
        <f>SUM(F13+G13)-H13</f>
        <v>180</v>
      </c>
      <c r="J13" s="52">
        <v>0</v>
      </c>
      <c r="K13" s="11">
        <v>0</v>
      </c>
      <c r="L13" s="11">
        <f>I13+J13-K13</f>
        <v>180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155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132</v>
      </c>
      <c r="D33" s="160"/>
      <c r="E33" s="160"/>
      <c r="F33" s="159"/>
      <c r="G33" s="173" t="s">
        <v>132</v>
      </c>
      <c r="H33" s="160"/>
      <c r="I33" s="159"/>
      <c r="J33" s="172" t="s">
        <v>52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</sheetData>
  <mergeCells count="78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A1:A2"/>
    <mergeCell ref="B1:B2"/>
    <mergeCell ref="C1:E1"/>
    <mergeCell ref="F1:H1"/>
    <mergeCell ref="I1:L1"/>
    <mergeCell ref="M1:M2"/>
    <mergeCell ref="A3:L3"/>
    <mergeCell ref="A33:B33"/>
    <mergeCell ref="C33:F33"/>
    <mergeCell ref="G33:I33"/>
    <mergeCell ref="J33:M33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67:K67"/>
    <mergeCell ref="L67:M67"/>
    <mergeCell ref="C64:K64"/>
    <mergeCell ref="L64:M64"/>
    <mergeCell ref="C65:K65"/>
    <mergeCell ref="L65:M65"/>
    <mergeCell ref="C66:K66"/>
    <mergeCell ref="L66:M66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45919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49</v>
      </c>
      <c r="D53" s="160"/>
      <c r="E53" s="160"/>
      <c r="F53" s="159"/>
      <c r="G53" s="173" t="s">
        <v>98</v>
      </c>
      <c r="H53" s="160"/>
      <c r="I53" s="159"/>
      <c r="J53" s="173" t="s">
        <v>98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outlinePr summaryBelow="0" summaryRight="0"/>
  </sheetPr>
  <dimension ref="A1:O67"/>
  <sheetViews>
    <sheetView workbookViewId="0">
      <selection activeCell="F17" sqref="F17"/>
    </sheetView>
  </sheetViews>
  <sheetFormatPr baseColWidth="10" defaultColWidth="14.42578125" defaultRowHeight="15" customHeight="1" x14ac:dyDescent="0.25"/>
  <sheetData>
    <row r="1" spans="1:15" x14ac:dyDescent="0.25">
      <c r="A1" s="181">
        <v>45919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390</v>
      </c>
      <c r="D11" s="11">
        <v>0</v>
      </c>
      <c r="E11" s="11">
        <v>0</v>
      </c>
      <c r="F11" s="52">
        <f>SUM(C11+D11-E11)</f>
        <v>390</v>
      </c>
      <c r="G11" s="11">
        <v>0</v>
      </c>
      <c r="H11" s="11">
        <v>0</v>
      </c>
      <c r="I11" s="52">
        <f>(F11+G11)-H11</f>
        <v>390</v>
      </c>
      <c r="J11" s="52">
        <v>0</v>
      </c>
      <c r="K11" s="11">
        <v>0</v>
      </c>
      <c r="L11" s="11">
        <f>I11+J11-K11</f>
        <v>390</v>
      </c>
      <c r="M11" s="71" t="s">
        <v>70</v>
      </c>
    </row>
    <row r="12" spans="1:15" ht="15" customHeight="1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</row>
    <row r="13" spans="1:15" ht="45" x14ac:dyDescent="0.25">
      <c r="A13" s="69" t="s">
        <v>71</v>
      </c>
      <c r="B13" s="59" t="s">
        <v>72</v>
      </c>
      <c r="C13" s="12">
        <v>180</v>
      </c>
      <c r="D13" s="11">
        <v>0</v>
      </c>
      <c r="E13" s="11">
        <v>0</v>
      </c>
      <c r="F13" s="52">
        <f>SUM(C13+D13-E13)</f>
        <v>180</v>
      </c>
      <c r="G13" s="11">
        <v>0</v>
      </c>
      <c r="H13" s="11">
        <v>0</v>
      </c>
      <c r="I13" s="52">
        <f>SUM(F13+G13)-H13</f>
        <v>180</v>
      </c>
      <c r="J13" s="52">
        <v>0</v>
      </c>
      <c r="K13" s="11">
        <v>0</v>
      </c>
      <c r="L13" s="11">
        <f>I13+J13-K13</f>
        <v>180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156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49</v>
      </c>
      <c r="D33" s="160"/>
      <c r="E33" s="160"/>
      <c r="F33" s="159"/>
      <c r="G33" s="173" t="s">
        <v>98</v>
      </c>
      <c r="H33" s="160"/>
      <c r="I33" s="159"/>
      <c r="J33" s="173" t="s">
        <v>98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</sheetData>
  <mergeCells count="78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A1:A2"/>
    <mergeCell ref="B1:B2"/>
    <mergeCell ref="C1:E1"/>
    <mergeCell ref="F1:H1"/>
    <mergeCell ref="I1:L1"/>
    <mergeCell ref="M1:M2"/>
    <mergeCell ref="A3:L3"/>
    <mergeCell ref="A33:B33"/>
    <mergeCell ref="C33:F33"/>
    <mergeCell ref="G33:I33"/>
    <mergeCell ref="J33:M33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67:K67"/>
    <mergeCell ref="L67:M67"/>
    <mergeCell ref="C64:K64"/>
    <mergeCell ref="L64:M64"/>
    <mergeCell ref="C65:K65"/>
    <mergeCell ref="L65:M65"/>
    <mergeCell ref="C66:K66"/>
    <mergeCell ref="L66:M66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45920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39</v>
      </c>
      <c r="D53" s="160"/>
      <c r="E53" s="160"/>
      <c r="F53" s="159"/>
      <c r="G53" s="173" t="s">
        <v>39</v>
      </c>
      <c r="H53" s="160"/>
      <c r="I53" s="159"/>
      <c r="J53" s="173" t="s">
        <v>52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3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3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outlinePr summaryBelow="0" summaryRight="0"/>
  </sheetPr>
  <dimension ref="A1:O67"/>
  <sheetViews>
    <sheetView workbookViewId="0">
      <selection activeCell="G17" sqref="G17"/>
    </sheetView>
  </sheetViews>
  <sheetFormatPr baseColWidth="10" defaultColWidth="14.42578125" defaultRowHeight="15" customHeight="1" x14ac:dyDescent="0.25"/>
  <sheetData>
    <row r="1" spans="1:15" x14ac:dyDescent="0.25">
      <c r="A1" s="181">
        <v>45920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390</v>
      </c>
      <c r="D11" s="11">
        <v>0</v>
      </c>
      <c r="E11" s="11">
        <v>0</v>
      </c>
      <c r="F11" s="52">
        <f>SUM(C11+D11-E11)</f>
        <v>390</v>
      </c>
      <c r="G11" s="11">
        <v>0</v>
      </c>
      <c r="H11" s="11">
        <v>0</v>
      </c>
      <c r="I11" s="52">
        <f>(F11+G11)-H11</f>
        <v>390</v>
      </c>
      <c r="J11" s="52">
        <v>0</v>
      </c>
      <c r="K11" s="11">
        <v>0</v>
      </c>
      <c r="L11" s="11">
        <f>I11+J11-K11</f>
        <v>390</v>
      </c>
      <c r="M11" s="71" t="s">
        <v>70</v>
      </c>
    </row>
    <row r="12" spans="1:15" ht="15" customHeight="1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</row>
    <row r="13" spans="1:15" ht="45" x14ac:dyDescent="0.25">
      <c r="A13" s="69" t="s">
        <v>71</v>
      </c>
      <c r="B13" s="59" t="s">
        <v>72</v>
      </c>
      <c r="C13" s="12">
        <v>180</v>
      </c>
      <c r="D13" s="11">
        <v>0</v>
      </c>
      <c r="E13" s="11">
        <v>0</v>
      </c>
      <c r="F13" s="52">
        <f>SUM(C13+D13-E13)</f>
        <v>180</v>
      </c>
      <c r="G13" s="11">
        <v>0</v>
      </c>
      <c r="H13" s="11">
        <v>0</v>
      </c>
      <c r="I13" s="52">
        <f>SUM(F13+G13)-H13</f>
        <v>180</v>
      </c>
      <c r="J13" s="52">
        <v>0</v>
      </c>
      <c r="K13" s="11">
        <v>0</v>
      </c>
      <c r="L13" s="11">
        <f>I13+J13-K13</f>
        <v>180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157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39</v>
      </c>
      <c r="D33" s="160"/>
      <c r="E33" s="160"/>
      <c r="F33" s="159"/>
      <c r="G33" s="173" t="s">
        <v>39</v>
      </c>
      <c r="H33" s="160"/>
      <c r="I33" s="159"/>
      <c r="J33" s="173" t="s">
        <v>52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</sheetData>
  <mergeCells count="78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A1:A2"/>
    <mergeCell ref="B1:B2"/>
    <mergeCell ref="C1:E1"/>
    <mergeCell ref="F1:H1"/>
    <mergeCell ref="I1:L1"/>
    <mergeCell ref="M1:M2"/>
    <mergeCell ref="A3:L3"/>
    <mergeCell ref="A33:B33"/>
    <mergeCell ref="C33:F33"/>
    <mergeCell ref="G33:I33"/>
    <mergeCell ref="J33:M33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67:K67"/>
    <mergeCell ref="L67:M67"/>
    <mergeCell ref="C64:K64"/>
    <mergeCell ref="L64:M64"/>
    <mergeCell ref="C65:K65"/>
    <mergeCell ref="L65:M65"/>
    <mergeCell ref="C66:K66"/>
    <mergeCell ref="L66:M66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45921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49</v>
      </c>
      <c r="D53" s="160"/>
      <c r="E53" s="160"/>
      <c r="F53" s="159"/>
      <c r="G53" s="173" t="s">
        <v>98</v>
      </c>
      <c r="H53" s="160"/>
      <c r="I53" s="159"/>
      <c r="J53" s="173" t="s">
        <v>52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outlinePr summaryBelow="0" summaryRight="0"/>
  </sheetPr>
  <dimension ref="A1:O67"/>
  <sheetViews>
    <sheetView workbookViewId="0">
      <selection activeCell="E15" sqref="E15"/>
    </sheetView>
  </sheetViews>
  <sheetFormatPr baseColWidth="10" defaultColWidth="14.42578125" defaultRowHeight="15" customHeight="1" x14ac:dyDescent="0.25"/>
  <sheetData>
    <row r="1" spans="1:15" x14ac:dyDescent="0.25">
      <c r="A1" s="181">
        <v>45921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390</v>
      </c>
      <c r="D11" s="11">
        <v>0</v>
      </c>
      <c r="E11" s="11">
        <v>0</v>
      </c>
      <c r="F11" s="52">
        <f>SUM(C11+D11-E11)</f>
        <v>390</v>
      </c>
      <c r="G11" s="11">
        <v>0</v>
      </c>
      <c r="H11" s="11">
        <v>0</v>
      </c>
      <c r="I11" s="52">
        <f>(F11+G11)-H11</f>
        <v>390</v>
      </c>
      <c r="J11" s="52">
        <v>0</v>
      </c>
      <c r="K11" s="11">
        <v>0</v>
      </c>
      <c r="L11" s="11">
        <f>I11+J11-K11</f>
        <v>390</v>
      </c>
      <c r="M11" s="71" t="s">
        <v>70</v>
      </c>
    </row>
    <row r="12" spans="1:15" ht="15" customHeight="1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</row>
    <row r="13" spans="1:15" ht="45" x14ac:dyDescent="0.25">
      <c r="A13" s="69" t="s">
        <v>71</v>
      </c>
      <c r="B13" s="59" t="s">
        <v>72</v>
      </c>
      <c r="C13" s="12">
        <v>180</v>
      </c>
      <c r="D13" s="11">
        <v>0</v>
      </c>
      <c r="E13" s="11">
        <v>0</v>
      </c>
      <c r="F13" s="52">
        <f>SUM(C13+D13-E13)</f>
        <v>180</v>
      </c>
      <c r="G13" s="11">
        <v>0</v>
      </c>
      <c r="H13" s="11">
        <v>0</v>
      </c>
      <c r="I13" s="52">
        <f>SUM(F13+G13)-H13</f>
        <v>180</v>
      </c>
      <c r="J13" s="52">
        <v>0</v>
      </c>
      <c r="K13" s="11">
        <v>0</v>
      </c>
      <c r="L13" s="11">
        <f>I13+J13-K13</f>
        <v>180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158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49</v>
      </c>
      <c r="D33" s="160"/>
      <c r="E33" s="160"/>
      <c r="F33" s="159"/>
      <c r="G33" s="173" t="s">
        <v>98</v>
      </c>
      <c r="H33" s="160"/>
      <c r="I33" s="159"/>
      <c r="J33" s="173" t="s">
        <v>52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</sheetData>
  <mergeCells count="78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A1:A2"/>
    <mergeCell ref="B1:B2"/>
    <mergeCell ref="C1:E1"/>
    <mergeCell ref="F1:H1"/>
    <mergeCell ref="I1:L1"/>
    <mergeCell ref="M1:M2"/>
    <mergeCell ref="A3:L3"/>
    <mergeCell ref="A33:B33"/>
    <mergeCell ref="C33:F33"/>
    <mergeCell ref="G33:I33"/>
    <mergeCell ref="J33:M33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67:K67"/>
    <mergeCell ref="L67:M67"/>
    <mergeCell ref="C64:K64"/>
    <mergeCell ref="L64:M64"/>
    <mergeCell ref="C65:K65"/>
    <mergeCell ref="L65:M65"/>
    <mergeCell ref="C66:K66"/>
    <mergeCell ref="L66:M66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45922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39</v>
      </c>
      <c r="D53" s="160"/>
      <c r="E53" s="160"/>
      <c r="F53" s="159"/>
      <c r="G53" s="173" t="s">
        <v>132</v>
      </c>
      <c r="H53" s="160"/>
      <c r="I53" s="159"/>
      <c r="J53" s="173" t="s">
        <v>98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outlinePr summaryBelow="0" summaryRight="0"/>
  </sheetPr>
  <dimension ref="A1:O67"/>
  <sheetViews>
    <sheetView workbookViewId="0">
      <selection activeCell="F15" sqref="F15"/>
    </sheetView>
  </sheetViews>
  <sheetFormatPr baseColWidth="10" defaultColWidth="14.42578125" defaultRowHeight="15" customHeight="1" x14ac:dyDescent="0.25"/>
  <sheetData>
    <row r="1" spans="1:15" x14ac:dyDescent="0.25">
      <c r="A1" s="181">
        <v>45922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390</v>
      </c>
      <c r="D11" s="11">
        <v>0</v>
      </c>
      <c r="E11" s="11">
        <v>0</v>
      </c>
      <c r="F11" s="52">
        <f>SUM(C11+D11-E11)</f>
        <v>390</v>
      </c>
      <c r="G11" s="11">
        <v>0</v>
      </c>
      <c r="H11" s="11">
        <v>0</v>
      </c>
      <c r="I11" s="52">
        <f>(F11+G11)-H11</f>
        <v>390</v>
      </c>
      <c r="J11" s="52">
        <v>0</v>
      </c>
      <c r="K11" s="11">
        <v>0</v>
      </c>
      <c r="L11" s="11">
        <f>I11+J11-K11</f>
        <v>390</v>
      </c>
      <c r="M11" s="71" t="s">
        <v>70</v>
      </c>
    </row>
    <row r="12" spans="1:15" ht="15" customHeight="1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</row>
    <row r="13" spans="1:15" ht="45" x14ac:dyDescent="0.25">
      <c r="A13" s="69" t="s">
        <v>71</v>
      </c>
      <c r="B13" s="59" t="s">
        <v>72</v>
      </c>
      <c r="C13" s="12">
        <v>180</v>
      </c>
      <c r="D13" s="11">
        <v>0</v>
      </c>
      <c r="E13" s="11">
        <v>0</v>
      </c>
      <c r="F13" s="52">
        <f>SUM(C13+D13-E13)</f>
        <v>180</v>
      </c>
      <c r="G13" s="11">
        <v>0</v>
      </c>
      <c r="H13" s="11">
        <v>0</v>
      </c>
      <c r="I13" s="52">
        <f>SUM(F13+G13)-H13</f>
        <v>180</v>
      </c>
      <c r="J13" s="52">
        <v>0</v>
      </c>
      <c r="K13" s="11">
        <v>0</v>
      </c>
      <c r="L13" s="11">
        <f>I13+J13-K13</f>
        <v>180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159</v>
      </c>
      <c r="C19" s="12">
        <v>524</v>
      </c>
      <c r="D19" s="11">
        <v>0</v>
      </c>
      <c r="E19" s="11">
        <v>0</v>
      </c>
      <c r="F19" s="52">
        <f>C19+D19-E19</f>
        <v>524</v>
      </c>
      <c r="G19" s="52">
        <v>0</v>
      </c>
      <c r="H19" s="12">
        <v>0</v>
      </c>
      <c r="I19" s="12">
        <f>(F19+G19)-H19</f>
        <v>524</v>
      </c>
      <c r="J19" s="11">
        <v>0</v>
      </c>
      <c r="K19" s="12">
        <v>0</v>
      </c>
      <c r="L19" s="12">
        <f>I19+J19-K19</f>
        <v>524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39</v>
      </c>
      <c r="D33" s="160"/>
      <c r="E33" s="160"/>
      <c r="F33" s="159"/>
      <c r="G33" s="173" t="s">
        <v>132</v>
      </c>
      <c r="H33" s="160"/>
      <c r="I33" s="159"/>
      <c r="J33" s="173" t="s">
        <v>98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</sheetData>
  <mergeCells count="78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2:K62"/>
    <mergeCell ref="L62:M62"/>
    <mergeCell ref="C63:K63"/>
    <mergeCell ref="L63:M63"/>
    <mergeCell ref="A1:A2"/>
    <mergeCell ref="B1:B2"/>
    <mergeCell ref="C1:E1"/>
    <mergeCell ref="F1:H1"/>
    <mergeCell ref="I1:L1"/>
    <mergeCell ref="M1:M2"/>
    <mergeCell ref="A3:L3"/>
    <mergeCell ref="A33:B33"/>
    <mergeCell ref="C33:F33"/>
    <mergeCell ref="G33:I33"/>
    <mergeCell ref="J33:M33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67:K67"/>
    <mergeCell ref="L67:M67"/>
    <mergeCell ref="C64:K64"/>
    <mergeCell ref="L64:M64"/>
    <mergeCell ref="C65:K65"/>
    <mergeCell ref="L65:M65"/>
    <mergeCell ref="C66:K66"/>
    <mergeCell ref="L66:M66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45923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49</v>
      </c>
      <c r="D53" s="160"/>
      <c r="E53" s="160"/>
      <c r="F53" s="159"/>
      <c r="G53" s="173" t="s">
        <v>132</v>
      </c>
      <c r="H53" s="160"/>
      <c r="I53" s="159"/>
      <c r="J53" s="173" t="s">
        <v>52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outlinePr summaryBelow="0" summaryRight="0"/>
  </sheetPr>
  <dimension ref="A1:O76"/>
  <sheetViews>
    <sheetView workbookViewId="0">
      <selection activeCell="G17" sqref="G17"/>
    </sheetView>
  </sheetViews>
  <sheetFormatPr baseColWidth="10" defaultColWidth="14.42578125" defaultRowHeight="15" customHeight="1" x14ac:dyDescent="0.25"/>
  <cols>
    <col min="13" max="13" width="15.42578125" customWidth="1"/>
    <col min="14" max="14" width="15.7109375" customWidth="1"/>
    <col min="15" max="15" width="17" customWidth="1"/>
  </cols>
  <sheetData>
    <row r="1" spans="1:15" x14ac:dyDescent="0.25">
      <c r="A1" s="181">
        <v>45923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390</v>
      </c>
      <c r="D11" s="11">
        <v>0</v>
      </c>
      <c r="E11" s="103">
        <v>40</v>
      </c>
      <c r="F11" s="52">
        <f>SUM(C11+D11-E11)</f>
        <v>350</v>
      </c>
      <c r="G11" s="11">
        <v>0</v>
      </c>
      <c r="H11" s="11">
        <v>0</v>
      </c>
      <c r="I11" s="52">
        <f>(F11+G11)-H11</f>
        <v>350</v>
      </c>
      <c r="J11" s="52">
        <v>0</v>
      </c>
      <c r="K11" s="11">
        <v>0</v>
      </c>
      <c r="L11" s="11">
        <f>I11+J11-K11</f>
        <v>350</v>
      </c>
      <c r="M11" s="80" t="s">
        <v>70</v>
      </c>
    </row>
    <row r="12" spans="1:15" ht="15" customHeight="1" x14ac:dyDescent="0.3">
      <c r="A12" s="64"/>
      <c r="B12" s="67"/>
      <c r="C12" s="68"/>
      <c r="D12" s="68"/>
      <c r="E12" s="83"/>
      <c r="F12" s="68"/>
      <c r="G12" s="68"/>
      <c r="H12" s="83"/>
      <c r="I12" s="68"/>
      <c r="J12" s="68"/>
      <c r="K12" s="76"/>
      <c r="L12" s="68"/>
      <c r="M12" s="77"/>
    </row>
    <row r="13" spans="1:15" ht="30" x14ac:dyDescent="0.25">
      <c r="A13" s="69" t="s">
        <v>71</v>
      </c>
      <c r="B13" s="59" t="s">
        <v>72</v>
      </c>
      <c r="C13" s="12">
        <v>180</v>
      </c>
      <c r="D13" s="11">
        <v>0</v>
      </c>
      <c r="E13" s="103">
        <v>80</v>
      </c>
      <c r="F13" s="52">
        <f>SUM(C13+D13-E13)</f>
        <v>100</v>
      </c>
      <c r="G13" s="11">
        <v>0</v>
      </c>
      <c r="H13" s="11">
        <v>0</v>
      </c>
      <c r="I13" s="52">
        <f>SUM(F13+G13)-H13</f>
        <v>100</v>
      </c>
      <c r="J13" s="52">
        <v>0</v>
      </c>
      <c r="K13" s="11">
        <v>0</v>
      </c>
      <c r="L13" s="11">
        <f>I13+J13-K13</f>
        <v>100</v>
      </c>
      <c r="M13" s="79" t="s">
        <v>73</v>
      </c>
      <c r="N13" s="79" t="s">
        <v>74</v>
      </c>
      <c r="O13" s="78"/>
    </row>
    <row r="14" spans="1:15" ht="15.75" x14ac:dyDescent="0.25">
      <c r="A14" s="69"/>
      <c r="B14" s="67"/>
      <c r="C14" s="68"/>
      <c r="D14" s="68"/>
      <c r="E14" s="7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30" x14ac:dyDescent="0.25">
      <c r="A17" s="69" t="s">
        <v>78</v>
      </c>
      <c r="B17" s="59" t="s">
        <v>79</v>
      </c>
      <c r="C17" s="12">
        <v>43</v>
      </c>
      <c r="D17" s="11">
        <v>0</v>
      </c>
      <c r="E17" s="11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160</v>
      </c>
      <c r="C19" s="12">
        <v>524</v>
      </c>
      <c r="D19" s="11">
        <v>0</v>
      </c>
      <c r="E19" s="103">
        <v>24</v>
      </c>
      <c r="F19" s="52">
        <f>C19+D19-E19</f>
        <v>500</v>
      </c>
      <c r="G19" s="52">
        <v>0</v>
      </c>
      <c r="H19" s="12">
        <v>0</v>
      </c>
      <c r="I19" s="12">
        <f>(F19+G19)-H19</f>
        <v>500</v>
      </c>
      <c r="J19" s="11">
        <v>0</v>
      </c>
      <c r="K19" s="12">
        <v>0</v>
      </c>
      <c r="L19" s="12">
        <f>I19+J19-K19</f>
        <v>500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68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49</v>
      </c>
      <c r="D33" s="160"/>
      <c r="E33" s="160"/>
      <c r="F33" s="159"/>
      <c r="G33" s="173" t="s">
        <v>132</v>
      </c>
      <c r="H33" s="160"/>
      <c r="I33" s="159"/>
      <c r="J33" s="173" t="s">
        <v>52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  <row r="68" spans="1:13" x14ac:dyDescent="0.25">
      <c r="A68" s="53">
        <v>45923</v>
      </c>
      <c r="B68" s="11">
        <v>10</v>
      </c>
      <c r="C68" s="158" t="s">
        <v>161</v>
      </c>
      <c r="D68" s="160"/>
      <c r="E68" s="160"/>
      <c r="F68" s="160"/>
      <c r="G68" s="160"/>
      <c r="H68" s="160"/>
      <c r="I68" s="160"/>
      <c r="J68" s="160"/>
      <c r="K68" s="159"/>
      <c r="L68" s="158" t="s">
        <v>49</v>
      </c>
      <c r="M68" s="159"/>
    </row>
    <row r="69" spans="1:13" x14ac:dyDescent="0.25">
      <c r="A69" s="53">
        <v>45923</v>
      </c>
      <c r="B69" s="19">
        <v>20</v>
      </c>
      <c r="C69" s="158" t="s">
        <v>162</v>
      </c>
      <c r="D69" s="160"/>
      <c r="E69" s="160"/>
      <c r="F69" s="160"/>
      <c r="G69" s="160"/>
      <c r="H69" s="160"/>
      <c r="I69" s="160"/>
      <c r="J69" s="160"/>
      <c r="K69" s="159"/>
      <c r="L69" s="158" t="s">
        <v>49</v>
      </c>
      <c r="M69" s="159"/>
    </row>
    <row r="70" spans="1:13" x14ac:dyDescent="0.25">
      <c r="A70" s="53">
        <v>45923</v>
      </c>
      <c r="B70" s="11">
        <v>10</v>
      </c>
      <c r="C70" s="158" t="s">
        <v>163</v>
      </c>
      <c r="D70" s="160"/>
      <c r="E70" s="160"/>
      <c r="F70" s="160"/>
      <c r="G70" s="160"/>
      <c r="H70" s="160"/>
      <c r="I70" s="160"/>
      <c r="J70" s="160"/>
      <c r="K70" s="159"/>
      <c r="L70" s="158" t="s">
        <v>49</v>
      </c>
      <c r="M70" s="159"/>
    </row>
    <row r="71" spans="1:13" x14ac:dyDescent="0.25">
      <c r="A71" s="53">
        <v>45923</v>
      </c>
      <c r="B71" s="19">
        <v>20</v>
      </c>
      <c r="C71" s="158" t="s">
        <v>164</v>
      </c>
      <c r="D71" s="160"/>
      <c r="E71" s="160"/>
      <c r="F71" s="160"/>
      <c r="G71" s="160"/>
      <c r="H71" s="160"/>
      <c r="I71" s="160"/>
      <c r="J71" s="160"/>
      <c r="K71" s="159"/>
      <c r="L71" s="158" t="s">
        <v>49</v>
      </c>
      <c r="M71" s="159"/>
    </row>
    <row r="72" spans="1:13" x14ac:dyDescent="0.25">
      <c r="A72" s="53">
        <v>45923</v>
      </c>
      <c r="B72" s="11">
        <v>10</v>
      </c>
      <c r="C72" s="158" t="s">
        <v>165</v>
      </c>
      <c r="D72" s="160"/>
      <c r="E72" s="160"/>
      <c r="F72" s="160"/>
      <c r="G72" s="160"/>
      <c r="H72" s="160"/>
      <c r="I72" s="160"/>
      <c r="J72" s="160"/>
      <c r="K72" s="159"/>
      <c r="L72" s="158" t="s">
        <v>49</v>
      </c>
      <c r="M72" s="159"/>
    </row>
    <row r="73" spans="1:13" x14ac:dyDescent="0.25">
      <c r="A73" s="53">
        <v>45923</v>
      </c>
      <c r="B73" s="19">
        <v>20</v>
      </c>
      <c r="C73" s="158" t="s">
        <v>166</v>
      </c>
      <c r="D73" s="160"/>
      <c r="E73" s="160"/>
      <c r="F73" s="160"/>
      <c r="G73" s="160"/>
      <c r="H73" s="160"/>
      <c r="I73" s="160"/>
      <c r="J73" s="160"/>
      <c r="K73" s="159"/>
      <c r="L73" s="158" t="s">
        <v>49</v>
      </c>
      <c r="M73" s="159"/>
    </row>
    <row r="74" spans="1:13" x14ac:dyDescent="0.25">
      <c r="A74" s="53">
        <v>45923</v>
      </c>
      <c r="B74" s="11">
        <v>10</v>
      </c>
      <c r="C74" s="158" t="s">
        <v>167</v>
      </c>
      <c r="D74" s="160"/>
      <c r="E74" s="160"/>
      <c r="F74" s="160"/>
      <c r="G74" s="160"/>
      <c r="H74" s="160"/>
      <c r="I74" s="160"/>
      <c r="J74" s="160"/>
      <c r="K74" s="159"/>
      <c r="L74" s="158" t="s">
        <v>49</v>
      </c>
      <c r="M74" s="159"/>
    </row>
    <row r="75" spans="1:13" x14ac:dyDescent="0.25">
      <c r="A75" s="53">
        <v>45923</v>
      </c>
      <c r="B75" s="19">
        <v>20</v>
      </c>
      <c r="C75" s="158" t="s">
        <v>168</v>
      </c>
      <c r="D75" s="160"/>
      <c r="E75" s="160"/>
      <c r="F75" s="160"/>
      <c r="G75" s="160"/>
      <c r="H75" s="160"/>
      <c r="I75" s="160"/>
      <c r="J75" s="160"/>
      <c r="K75" s="159"/>
      <c r="L75" s="158" t="s">
        <v>49</v>
      </c>
      <c r="M75" s="159"/>
    </row>
    <row r="76" spans="1:13" x14ac:dyDescent="0.25">
      <c r="A76" s="53">
        <v>45923</v>
      </c>
      <c r="B76" s="11">
        <v>24</v>
      </c>
      <c r="C76" s="158" t="s">
        <v>169</v>
      </c>
      <c r="D76" s="160"/>
      <c r="E76" s="160"/>
      <c r="F76" s="160"/>
      <c r="G76" s="160"/>
      <c r="H76" s="160"/>
      <c r="I76" s="160"/>
      <c r="J76" s="160"/>
      <c r="K76" s="159"/>
      <c r="L76" s="158" t="s">
        <v>49</v>
      </c>
      <c r="M76" s="159"/>
    </row>
  </sheetData>
  <mergeCells count="96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7:K67"/>
    <mergeCell ref="C62:K62"/>
    <mergeCell ref="L62:M62"/>
    <mergeCell ref="C63:K63"/>
    <mergeCell ref="L63:M63"/>
    <mergeCell ref="C64:K64"/>
    <mergeCell ref="L64:M64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74:K74"/>
    <mergeCell ref="C75:K75"/>
    <mergeCell ref="L75:M75"/>
    <mergeCell ref="C68:K68"/>
    <mergeCell ref="L68:M68"/>
    <mergeCell ref="C69:K69"/>
    <mergeCell ref="L69:M69"/>
    <mergeCell ref="C70:K70"/>
    <mergeCell ref="L70:M70"/>
    <mergeCell ref="C65:K65"/>
    <mergeCell ref="L65:M65"/>
    <mergeCell ref="C66:K66"/>
    <mergeCell ref="L66:M66"/>
    <mergeCell ref="L67:M67"/>
    <mergeCell ref="C76:K76"/>
    <mergeCell ref="L76:M76"/>
    <mergeCell ref="C71:K71"/>
    <mergeCell ref="L71:M71"/>
    <mergeCell ref="C72:K72"/>
    <mergeCell ref="L72:M72"/>
    <mergeCell ref="C73:K73"/>
    <mergeCell ref="L73:M73"/>
    <mergeCell ref="L74:M7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45924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39</v>
      </c>
      <c r="D53" s="160"/>
      <c r="E53" s="160"/>
      <c r="F53" s="159"/>
      <c r="G53" s="173" t="s">
        <v>132</v>
      </c>
      <c r="H53" s="160"/>
      <c r="I53" s="159"/>
      <c r="J53" s="173" t="s">
        <v>98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outlinePr summaryBelow="0" summaryRight="0"/>
  </sheetPr>
  <dimension ref="A1:AB76"/>
  <sheetViews>
    <sheetView workbookViewId="0">
      <selection activeCell="F15" sqref="F15"/>
    </sheetView>
  </sheetViews>
  <sheetFormatPr baseColWidth="10" defaultColWidth="14.42578125" defaultRowHeight="15" customHeight="1" x14ac:dyDescent="0.25"/>
  <cols>
    <col min="13" max="13" width="15.42578125" customWidth="1"/>
    <col min="14" max="14" width="15.7109375" customWidth="1"/>
    <col min="15" max="15" width="17" customWidth="1"/>
    <col min="27" max="27" width="15.7109375" customWidth="1"/>
    <col min="28" max="28" width="17" customWidth="1"/>
  </cols>
  <sheetData>
    <row r="1" spans="1:15" x14ac:dyDescent="0.25">
      <c r="A1" s="181">
        <v>45924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115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350</v>
      </c>
      <c r="D11" s="11">
        <v>0</v>
      </c>
      <c r="E11" s="116">
        <v>0</v>
      </c>
      <c r="F11" s="52">
        <f>SUM(C11+D11-E11)</f>
        <v>350</v>
      </c>
      <c r="G11" s="11">
        <v>0</v>
      </c>
      <c r="H11" s="11">
        <v>0</v>
      </c>
      <c r="I11" s="52">
        <f>(F11+G11)-H11</f>
        <v>350</v>
      </c>
      <c r="J11" s="52">
        <v>0</v>
      </c>
      <c r="K11" s="11">
        <v>0</v>
      </c>
      <c r="L11" s="11">
        <f>I11+J11-K11</f>
        <v>350</v>
      </c>
      <c r="M11" s="80" t="s">
        <v>70</v>
      </c>
    </row>
    <row r="12" spans="1:15" ht="15" customHeight="1" x14ac:dyDescent="0.3">
      <c r="A12" s="64"/>
      <c r="B12" s="67"/>
      <c r="C12" s="68"/>
      <c r="D12" s="68"/>
      <c r="E12" s="115"/>
      <c r="F12" s="68"/>
      <c r="G12" s="68"/>
      <c r="H12" s="83"/>
      <c r="I12" s="68"/>
      <c r="J12" s="68"/>
      <c r="K12" s="76"/>
      <c r="L12" s="68"/>
      <c r="M12" s="77"/>
    </row>
    <row r="13" spans="1:15" ht="30" x14ac:dyDescent="0.25">
      <c r="A13" s="69" t="s">
        <v>71</v>
      </c>
      <c r="B13" s="59" t="s">
        <v>72</v>
      </c>
      <c r="C13" s="12">
        <v>100</v>
      </c>
      <c r="D13" s="11">
        <v>0</v>
      </c>
      <c r="E13" s="116">
        <v>0</v>
      </c>
      <c r="F13" s="52">
        <f>SUM(C13+D13-E13)</f>
        <v>100</v>
      </c>
      <c r="G13" s="11">
        <v>0</v>
      </c>
      <c r="H13" s="11">
        <v>0</v>
      </c>
      <c r="I13" s="52">
        <f>SUM(F13+G13)-H13</f>
        <v>100</v>
      </c>
      <c r="J13" s="52">
        <v>0</v>
      </c>
      <c r="K13" s="11">
        <v>0</v>
      </c>
      <c r="L13" s="11">
        <f>I13+J13-K13</f>
        <v>100</v>
      </c>
      <c r="M13" s="79" t="s">
        <v>73</v>
      </c>
      <c r="N13" s="79" t="s">
        <v>74</v>
      </c>
      <c r="O13" s="78"/>
    </row>
    <row r="14" spans="1:15" x14ac:dyDescent="0.25">
      <c r="A14" s="69"/>
      <c r="B14" s="67"/>
      <c r="C14" s="68"/>
      <c r="D14" s="68"/>
      <c r="E14" s="11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6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115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30" x14ac:dyDescent="0.25">
      <c r="A17" s="69" t="s">
        <v>78</v>
      </c>
      <c r="B17" s="59" t="s">
        <v>79</v>
      </c>
      <c r="C17" s="12">
        <v>43</v>
      </c>
      <c r="D17" s="11">
        <v>0</v>
      </c>
      <c r="E17" s="116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115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170</v>
      </c>
      <c r="C19" s="12">
        <v>500</v>
      </c>
      <c r="D19" s="11">
        <v>0</v>
      </c>
      <c r="E19" s="116">
        <v>0</v>
      </c>
      <c r="F19" s="52">
        <f>C19+D19-E19</f>
        <v>500</v>
      </c>
      <c r="G19" s="52">
        <v>0</v>
      </c>
      <c r="H19" s="12">
        <v>0</v>
      </c>
      <c r="I19" s="12">
        <f>(F19+G19)-H19</f>
        <v>500</v>
      </c>
      <c r="J19" s="11">
        <v>0</v>
      </c>
      <c r="K19" s="12">
        <v>0</v>
      </c>
      <c r="L19" s="12">
        <f>I19+J19-K19</f>
        <v>500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115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28" x14ac:dyDescent="0.25">
      <c r="A33" s="172" t="s">
        <v>97</v>
      </c>
      <c r="B33" s="159"/>
      <c r="C33" s="173" t="s">
        <v>39</v>
      </c>
      <c r="D33" s="160"/>
      <c r="E33" s="160"/>
      <c r="F33" s="159"/>
      <c r="G33" s="173" t="s">
        <v>132</v>
      </c>
      <c r="H33" s="160"/>
      <c r="I33" s="159"/>
      <c r="J33" s="173" t="s">
        <v>98</v>
      </c>
      <c r="K33" s="160"/>
      <c r="L33" s="160"/>
      <c r="M33" s="159"/>
    </row>
    <row r="34" spans="1:28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28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28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28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28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28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28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28" ht="30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  <c r="AA41" s="79" t="s">
        <v>74</v>
      </c>
      <c r="AB41" s="78"/>
    </row>
    <row r="42" spans="1:28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  <c r="AA42" s="78"/>
      <c r="AB42" s="78"/>
    </row>
    <row r="43" spans="1:28" ht="30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  <c r="AA43" s="80" t="s">
        <v>77</v>
      </c>
      <c r="AB43" s="78"/>
    </row>
    <row r="44" spans="1:28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  <c r="AA44" s="78"/>
      <c r="AB44" s="78"/>
    </row>
    <row r="45" spans="1:28" ht="30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  <c r="AA45" s="79" t="s">
        <v>80</v>
      </c>
      <c r="AB45" s="80" t="s">
        <v>81</v>
      </c>
    </row>
    <row r="46" spans="1:28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  <c r="AA46" s="78"/>
      <c r="AB46" s="78"/>
    </row>
    <row r="47" spans="1:28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  <c r="AB47" s="78"/>
    </row>
    <row r="48" spans="1:28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  <c r="AA48" s="78"/>
      <c r="AB48" s="78"/>
    </row>
    <row r="49" spans="1:28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  <c r="AA49" s="78"/>
      <c r="AB49" s="78"/>
    </row>
    <row r="50" spans="1:28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  <c r="AA50" s="78"/>
      <c r="AB50" s="78"/>
    </row>
    <row r="51" spans="1:28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  <c r="AA51" s="78"/>
      <c r="AB51" s="78"/>
    </row>
    <row r="52" spans="1:28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  <c r="AA52" s="78"/>
      <c r="AB52" s="78"/>
    </row>
    <row r="53" spans="1:28" ht="30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  <c r="AA53" s="80" t="s">
        <v>91</v>
      </c>
      <c r="AB53" s="78"/>
    </row>
    <row r="54" spans="1:28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28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28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28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28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28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28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28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28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28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28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  <row r="68" spans="1:13" x14ac:dyDescent="0.25">
      <c r="A68" s="53">
        <v>45923</v>
      </c>
      <c r="B68" s="11">
        <v>10</v>
      </c>
      <c r="C68" s="158" t="s">
        <v>161</v>
      </c>
      <c r="D68" s="160"/>
      <c r="E68" s="160"/>
      <c r="F68" s="160"/>
      <c r="G68" s="160"/>
      <c r="H68" s="160"/>
      <c r="I68" s="160"/>
      <c r="J68" s="160"/>
      <c r="K68" s="159"/>
      <c r="L68" s="158" t="s">
        <v>49</v>
      </c>
      <c r="M68" s="159"/>
    </row>
    <row r="69" spans="1:13" x14ac:dyDescent="0.25">
      <c r="A69" s="53">
        <v>45923</v>
      </c>
      <c r="B69" s="19">
        <v>20</v>
      </c>
      <c r="C69" s="158" t="s">
        <v>162</v>
      </c>
      <c r="D69" s="160"/>
      <c r="E69" s="160"/>
      <c r="F69" s="160"/>
      <c r="G69" s="160"/>
      <c r="H69" s="160"/>
      <c r="I69" s="160"/>
      <c r="J69" s="160"/>
      <c r="K69" s="159"/>
      <c r="L69" s="158" t="s">
        <v>49</v>
      </c>
      <c r="M69" s="159"/>
    </row>
    <row r="70" spans="1:13" x14ac:dyDescent="0.25">
      <c r="A70" s="53">
        <v>45923</v>
      </c>
      <c r="B70" s="11">
        <v>10</v>
      </c>
      <c r="C70" s="158" t="s">
        <v>163</v>
      </c>
      <c r="D70" s="160"/>
      <c r="E70" s="160"/>
      <c r="F70" s="160"/>
      <c r="G70" s="160"/>
      <c r="H70" s="160"/>
      <c r="I70" s="160"/>
      <c r="J70" s="160"/>
      <c r="K70" s="159"/>
      <c r="L70" s="158" t="s">
        <v>49</v>
      </c>
      <c r="M70" s="159"/>
    </row>
    <row r="71" spans="1:13" x14ac:dyDescent="0.25">
      <c r="A71" s="53">
        <v>45923</v>
      </c>
      <c r="B71" s="19">
        <v>20</v>
      </c>
      <c r="C71" s="158" t="s">
        <v>164</v>
      </c>
      <c r="D71" s="160"/>
      <c r="E71" s="160"/>
      <c r="F71" s="160"/>
      <c r="G71" s="160"/>
      <c r="H71" s="160"/>
      <c r="I71" s="160"/>
      <c r="J71" s="160"/>
      <c r="K71" s="159"/>
      <c r="L71" s="158" t="s">
        <v>49</v>
      </c>
      <c r="M71" s="159"/>
    </row>
    <row r="72" spans="1:13" x14ac:dyDescent="0.25">
      <c r="A72" s="53">
        <v>45923</v>
      </c>
      <c r="B72" s="11">
        <v>10</v>
      </c>
      <c r="C72" s="158" t="s">
        <v>165</v>
      </c>
      <c r="D72" s="160"/>
      <c r="E72" s="160"/>
      <c r="F72" s="160"/>
      <c r="G72" s="160"/>
      <c r="H72" s="160"/>
      <c r="I72" s="160"/>
      <c r="J72" s="160"/>
      <c r="K72" s="159"/>
      <c r="L72" s="158" t="s">
        <v>49</v>
      </c>
      <c r="M72" s="159"/>
    </row>
    <row r="73" spans="1:13" x14ac:dyDescent="0.25">
      <c r="A73" s="53">
        <v>45923</v>
      </c>
      <c r="B73" s="19">
        <v>20</v>
      </c>
      <c r="C73" s="158" t="s">
        <v>166</v>
      </c>
      <c r="D73" s="160"/>
      <c r="E73" s="160"/>
      <c r="F73" s="160"/>
      <c r="G73" s="160"/>
      <c r="H73" s="160"/>
      <c r="I73" s="160"/>
      <c r="J73" s="160"/>
      <c r="K73" s="159"/>
      <c r="L73" s="158" t="s">
        <v>49</v>
      </c>
      <c r="M73" s="159"/>
    </row>
    <row r="74" spans="1:13" x14ac:dyDescent="0.25">
      <c r="A74" s="53">
        <v>45923</v>
      </c>
      <c r="B74" s="11">
        <v>10</v>
      </c>
      <c r="C74" s="158" t="s">
        <v>167</v>
      </c>
      <c r="D74" s="160"/>
      <c r="E74" s="160"/>
      <c r="F74" s="160"/>
      <c r="G74" s="160"/>
      <c r="H74" s="160"/>
      <c r="I74" s="160"/>
      <c r="J74" s="160"/>
      <c r="K74" s="159"/>
      <c r="L74" s="158" t="s">
        <v>49</v>
      </c>
      <c r="M74" s="159"/>
    </row>
    <row r="75" spans="1:13" x14ac:dyDescent="0.25">
      <c r="A75" s="53">
        <v>45923</v>
      </c>
      <c r="B75" s="19">
        <v>20</v>
      </c>
      <c r="C75" s="158" t="s">
        <v>168</v>
      </c>
      <c r="D75" s="160"/>
      <c r="E75" s="160"/>
      <c r="F75" s="160"/>
      <c r="G75" s="160"/>
      <c r="H75" s="160"/>
      <c r="I75" s="160"/>
      <c r="J75" s="160"/>
      <c r="K75" s="159"/>
      <c r="L75" s="158" t="s">
        <v>49</v>
      </c>
      <c r="M75" s="159"/>
    </row>
    <row r="76" spans="1:13" x14ac:dyDescent="0.25">
      <c r="A76" s="53">
        <v>45923</v>
      </c>
      <c r="B76" s="11">
        <v>24</v>
      </c>
      <c r="C76" s="158" t="s">
        <v>169</v>
      </c>
      <c r="D76" s="160"/>
      <c r="E76" s="160"/>
      <c r="F76" s="160"/>
      <c r="G76" s="160"/>
      <c r="H76" s="160"/>
      <c r="I76" s="160"/>
      <c r="J76" s="160"/>
      <c r="K76" s="159"/>
      <c r="L76" s="158" t="s">
        <v>49</v>
      </c>
      <c r="M76" s="159"/>
    </row>
  </sheetData>
  <mergeCells count="96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7:K67"/>
    <mergeCell ref="C62:K62"/>
    <mergeCell ref="L62:M62"/>
    <mergeCell ref="C63:K63"/>
    <mergeCell ref="L63:M63"/>
    <mergeCell ref="C64:K64"/>
    <mergeCell ref="L64:M64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74:K74"/>
    <mergeCell ref="C75:K75"/>
    <mergeCell ref="L75:M75"/>
    <mergeCell ref="C68:K68"/>
    <mergeCell ref="L68:M68"/>
    <mergeCell ref="C69:K69"/>
    <mergeCell ref="L69:M69"/>
    <mergeCell ref="C70:K70"/>
    <mergeCell ref="L70:M70"/>
    <mergeCell ref="C65:K65"/>
    <mergeCell ref="L65:M65"/>
    <mergeCell ref="C66:K66"/>
    <mergeCell ref="L66:M66"/>
    <mergeCell ref="L67:M67"/>
    <mergeCell ref="C76:K76"/>
    <mergeCell ref="L76:M76"/>
    <mergeCell ref="C71:K71"/>
    <mergeCell ref="L71:M71"/>
    <mergeCell ref="C72:K72"/>
    <mergeCell ref="L72:M72"/>
    <mergeCell ref="C73:K73"/>
    <mergeCell ref="L73:M73"/>
    <mergeCell ref="L74:M7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45925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49</v>
      </c>
      <c r="D53" s="160"/>
      <c r="E53" s="160"/>
      <c r="F53" s="159"/>
      <c r="G53" s="173" t="s">
        <v>39</v>
      </c>
      <c r="H53" s="160"/>
      <c r="I53" s="159"/>
      <c r="J53" s="173" t="s">
        <v>52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outlinePr summaryBelow="0" summaryRight="0"/>
  </sheetPr>
  <dimension ref="A1:AB76"/>
  <sheetViews>
    <sheetView workbookViewId="0">
      <selection activeCell="D13" sqref="D13"/>
    </sheetView>
  </sheetViews>
  <sheetFormatPr baseColWidth="10" defaultColWidth="14.42578125" defaultRowHeight="15" customHeight="1" x14ac:dyDescent="0.25"/>
  <cols>
    <col min="13" max="13" width="15.42578125" customWidth="1"/>
    <col min="14" max="14" width="15.7109375" customWidth="1"/>
    <col min="15" max="15" width="17" customWidth="1"/>
    <col min="27" max="27" width="15.7109375" customWidth="1"/>
    <col min="28" max="28" width="17" customWidth="1"/>
  </cols>
  <sheetData>
    <row r="1" spans="1:15" x14ac:dyDescent="0.25">
      <c r="A1" s="181">
        <v>45925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115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350</v>
      </c>
      <c r="D11" s="11">
        <v>0</v>
      </c>
      <c r="E11" s="116">
        <v>0</v>
      </c>
      <c r="F11" s="52">
        <f>SUM(C11+D11-E11)</f>
        <v>350</v>
      </c>
      <c r="G11" s="11">
        <v>0</v>
      </c>
      <c r="H11" s="11">
        <v>0</v>
      </c>
      <c r="I11" s="52">
        <f>(F11+G11)-H11</f>
        <v>350</v>
      </c>
      <c r="J11" s="52">
        <v>0</v>
      </c>
      <c r="K11" s="11">
        <v>0</v>
      </c>
      <c r="L11" s="11">
        <f>I11+J11-K11</f>
        <v>350</v>
      </c>
      <c r="M11" s="80" t="s">
        <v>70</v>
      </c>
    </row>
    <row r="12" spans="1:15" ht="15" customHeight="1" x14ac:dyDescent="0.3">
      <c r="A12" s="64"/>
      <c r="B12" s="67"/>
      <c r="C12" s="68"/>
      <c r="D12" s="68"/>
      <c r="E12" s="115"/>
      <c r="F12" s="68"/>
      <c r="G12" s="68"/>
      <c r="H12" s="83"/>
      <c r="I12" s="68"/>
      <c r="J12" s="68"/>
      <c r="K12" s="76"/>
      <c r="L12" s="68"/>
      <c r="M12" s="77"/>
    </row>
    <row r="13" spans="1:15" ht="30" x14ac:dyDescent="0.25">
      <c r="A13" s="69" t="s">
        <v>71</v>
      </c>
      <c r="B13" s="59" t="s">
        <v>72</v>
      </c>
      <c r="C13" s="12">
        <v>100</v>
      </c>
      <c r="D13" s="11">
        <v>0</v>
      </c>
      <c r="E13" s="116">
        <v>0</v>
      </c>
      <c r="F13" s="52">
        <f>SUM(C13+D13-E13)</f>
        <v>100</v>
      </c>
      <c r="G13" s="11">
        <v>0</v>
      </c>
      <c r="H13" s="11">
        <v>0</v>
      </c>
      <c r="I13" s="52">
        <f>SUM(F13+G13)-H13</f>
        <v>100</v>
      </c>
      <c r="J13" s="52">
        <v>0</v>
      </c>
      <c r="K13" s="11">
        <v>0</v>
      </c>
      <c r="L13" s="11">
        <f>I13+J13-K13</f>
        <v>100</v>
      </c>
      <c r="M13" s="79" t="s">
        <v>73</v>
      </c>
      <c r="N13" s="79" t="s">
        <v>74</v>
      </c>
      <c r="O13" s="78"/>
    </row>
    <row r="14" spans="1:15" x14ac:dyDescent="0.25">
      <c r="A14" s="69"/>
      <c r="B14" s="67"/>
      <c r="C14" s="68"/>
      <c r="D14" s="68"/>
      <c r="E14" s="11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6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115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30" x14ac:dyDescent="0.25">
      <c r="A17" s="69" t="s">
        <v>78</v>
      </c>
      <c r="B17" s="59" t="s">
        <v>79</v>
      </c>
      <c r="C17" s="12">
        <v>43</v>
      </c>
      <c r="D17" s="11">
        <v>0</v>
      </c>
      <c r="E17" s="116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115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171</v>
      </c>
      <c r="C19" s="12">
        <v>500</v>
      </c>
      <c r="D19" s="11">
        <v>0</v>
      </c>
      <c r="E19" s="116">
        <v>0</v>
      </c>
      <c r="F19" s="52">
        <f>C19+D19-E19</f>
        <v>500</v>
      </c>
      <c r="G19" s="52">
        <v>0</v>
      </c>
      <c r="H19" s="12">
        <v>0</v>
      </c>
      <c r="I19" s="12">
        <f>(F19+G19)-H19</f>
        <v>500</v>
      </c>
      <c r="J19" s="11">
        <v>0</v>
      </c>
      <c r="K19" s="12">
        <v>0</v>
      </c>
      <c r="L19" s="12">
        <f>I19+J19-K19</f>
        <v>500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115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28" x14ac:dyDescent="0.25">
      <c r="A33" s="172" t="s">
        <v>97</v>
      </c>
      <c r="B33" s="159"/>
      <c r="C33" s="173" t="s">
        <v>49</v>
      </c>
      <c r="D33" s="160"/>
      <c r="E33" s="160"/>
      <c r="F33" s="159"/>
      <c r="G33" s="173" t="s">
        <v>39</v>
      </c>
      <c r="H33" s="160"/>
      <c r="I33" s="159"/>
      <c r="J33" s="173" t="s">
        <v>52</v>
      </c>
      <c r="K33" s="160"/>
      <c r="L33" s="160"/>
      <c r="M33" s="159"/>
    </row>
    <row r="34" spans="1:28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28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28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28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28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28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28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28" ht="30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  <c r="AA41" s="79" t="s">
        <v>74</v>
      </c>
      <c r="AB41" s="78"/>
    </row>
    <row r="42" spans="1:28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  <c r="AA42" s="78"/>
      <c r="AB42" s="78"/>
    </row>
    <row r="43" spans="1:28" ht="30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  <c r="AA43" s="80" t="s">
        <v>77</v>
      </c>
      <c r="AB43" s="78"/>
    </row>
    <row r="44" spans="1:28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  <c r="AA44" s="78"/>
      <c r="AB44" s="78"/>
    </row>
    <row r="45" spans="1:28" ht="30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  <c r="AA45" s="79" t="s">
        <v>80</v>
      </c>
      <c r="AB45" s="80" t="s">
        <v>81</v>
      </c>
    </row>
    <row r="46" spans="1:28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  <c r="AA46" s="78"/>
      <c r="AB46" s="78"/>
    </row>
    <row r="47" spans="1:28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  <c r="AB47" s="78"/>
    </row>
    <row r="48" spans="1:28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  <c r="AA48" s="78"/>
      <c r="AB48" s="78"/>
    </row>
    <row r="49" spans="1:28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  <c r="AA49" s="78"/>
      <c r="AB49" s="78"/>
    </row>
    <row r="50" spans="1:28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  <c r="AA50" s="78"/>
      <c r="AB50" s="78"/>
    </row>
    <row r="51" spans="1:28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  <c r="AA51" s="78"/>
      <c r="AB51" s="78"/>
    </row>
    <row r="52" spans="1:28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  <c r="AA52" s="78"/>
      <c r="AB52" s="78"/>
    </row>
    <row r="53" spans="1:28" ht="30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  <c r="AA53" s="80" t="s">
        <v>91</v>
      </c>
      <c r="AB53" s="78"/>
    </row>
    <row r="54" spans="1:28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28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28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28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28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28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28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28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28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28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28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  <row r="68" spans="1:13" x14ac:dyDescent="0.25">
      <c r="A68" s="53">
        <v>45923</v>
      </c>
      <c r="B68" s="11">
        <v>10</v>
      </c>
      <c r="C68" s="158" t="s">
        <v>161</v>
      </c>
      <c r="D68" s="160"/>
      <c r="E68" s="160"/>
      <c r="F68" s="160"/>
      <c r="G68" s="160"/>
      <c r="H68" s="160"/>
      <c r="I68" s="160"/>
      <c r="J68" s="160"/>
      <c r="K68" s="159"/>
      <c r="L68" s="158" t="s">
        <v>49</v>
      </c>
      <c r="M68" s="159"/>
    </row>
    <row r="69" spans="1:13" x14ac:dyDescent="0.25">
      <c r="A69" s="53">
        <v>45923</v>
      </c>
      <c r="B69" s="19">
        <v>20</v>
      </c>
      <c r="C69" s="158" t="s">
        <v>162</v>
      </c>
      <c r="D69" s="160"/>
      <c r="E69" s="160"/>
      <c r="F69" s="160"/>
      <c r="G69" s="160"/>
      <c r="H69" s="160"/>
      <c r="I69" s="160"/>
      <c r="J69" s="160"/>
      <c r="K69" s="159"/>
      <c r="L69" s="158" t="s">
        <v>49</v>
      </c>
      <c r="M69" s="159"/>
    </row>
    <row r="70" spans="1:13" x14ac:dyDescent="0.25">
      <c r="A70" s="53">
        <v>45923</v>
      </c>
      <c r="B70" s="11">
        <v>10</v>
      </c>
      <c r="C70" s="158" t="s">
        <v>163</v>
      </c>
      <c r="D70" s="160"/>
      <c r="E70" s="160"/>
      <c r="F70" s="160"/>
      <c r="G70" s="160"/>
      <c r="H70" s="160"/>
      <c r="I70" s="160"/>
      <c r="J70" s="160"/>
      <c r="K70" s="159"/>
      <c r="L70" s="158" t="s">
        <v>49</v>
      </c>
      <c r="M70" s="159"/>
    </row>
    <row r="71" spans="1:13" x14ac:dyDescent="0.25">
      <c r="A71" s="53">
        <v>45923</v>
      </c>
      <c r="B71" s="19">
        <v>20</v>
      </c>
      <c r="C71" s="158" t="s">
        <v>164</v>
      </c>
      <c r="D71" s="160"/>
      <c r="E71" s="160"/>
      <c r="F71" s="160"/>
      <c r="G71" s="160"/>
      <c r="H71" s="160"/>
      <c r="I71" s="160"/>
      <c r="J71" s="160"/>
      <c r="K71" s="159"/>
      <c r="L71" s="158" t="s">
        <v>49</v>
      </c>
      <c r="M71" s="159"/>
    </row>
    <row r="72" spans="1:13" x14ac:dyDescent="0.25">
      <c r="A72" s="53">
        <v>45923</v>
      </c>
      <c r="B72" s="11">
        <v>10</v>
      </c>
      <c r="C72" s="158" t="s">
        <v>165</v>
      </c>
      <c r="D72" s="160"/>
      <c r="E72" s="160"/>
      <c r="F72" s="160"/>
      <c r="G72" s="160"/>
      <c r="H72" s="160"/>
      <c r="I72" s="160"/>
      <c r="J72" s="160"/>
      <c r="K72" s="159"/>
      <c r="L72" s="158" t="s">
        <v>49</v>
      </c>
      <c r="M72" s="159"/>
    </row>
    <row r="73" spans="1:13" x14ac:dyDescent="0.25">
      <c r="A73" s="53">
        <v>45923</v>
      </c>
      <c r="B73" s="19">
        <v>20</v>
      </c>
      <c r="C73" s="158" t="s">
        <v>166</v>
      </c>
      <c r="D73" s="160"/>
      <c r="E73" s="160"/>
      <c r="F73" s="160"/>
      <c r="G73" s="160"/>
      <c r="H73" s="160"/>
      <c r="I73" s="160"/>
      <c r="J73" s="160"/>
      <c r="K73" s="159"/>
      <c r="L73" s="158" t="s">
        <v>49</v>
      </c>
      <c r="M73" s="159"/>
    </row>
    <row r="74" spans="1:13" x14ac:dyDescent="0.25">
      <c r="A74" s="53">
        <v>45923</v>
      </c>
      <c r="B74" s="11">
        <v>10</v>
      </c>
      <c r="C74" s="158" t="s">
        <v>167</v>
      </c>
      <c r="D74" s="160"/>
      <c r="E74" s="160"/>
      <c r="F74" s="160"/>
      <c r="G74" s="160"/>
      <c r="H74" s="160"/>
      <c r="I74" s="160"/>
      <c r="J74" s="160"/>
      <c r="K74" s="159"/>
      <c r="L74" s="158" t="s">
        <v>49</v>
      </c>
      <c r="M74" s="159"/>
    </row>
    <row r="75" spans="1:13" x14ac:dyDescent="0.25">
      <c r="A75" s="53">
        <v>45923</v>
      </c>
      <c r="B75" s="19">
        <v>20</v>
      </c>
      <c r="C75" s="158" t="s">
        <v>168</v>
      </c>
      <c r="D75" s="160"/>
      <c r="E75" s="160"/>
      <c r="F75" s="160"/>
      <c r="G75" s="160"/>
      <c r="H75" s="160"/>
      <c r="I75" s="160"/>
      <c r="J75" s="160"/>
      <c r="K75" s="159"/>
      <c r="L75" s="158" t="s">
        <v>49</v>
      </c>
      <c r="M75" s="159"/>
    </row>
    <row r="76" spans="1:13" x14ac:dyDescent="0.25">
      <c r="A76" s="53">
        <v>45923</v>
      </c>
      <c r="B76" s="11">
        <v>24</v>
      </c>
      <c r="C76" s="158" t="s">
        <v>169</v>
      </c>
      <c r="D76" s="160"/>
      <c r="E76" s="160"/>
      <c r="F76" s="160"/>
      <c r="G76" s="160"/>
      <c r="H76" s="160"/>
      <c r="I76" s="160"/>
      <c r="J76" s="160"/>
      <c r="K76" s="159"/>
      <c r="L76" s="158" t="s">
        <v>49</v>
      </c>
      <c r="M76" s="159"/>
    </row>
  </sheetData>
  <mergeCells count="96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7:K67"/>
    <mergeCell ref="C62:K62"/>
    <mergeCell ref="L62:M62"/>
    <mergeCell ref="C63:K63"/>
    <mergeCell ref="L63:M63"/>
    <mergeCell ref="C64:K64"/>
    <mergeCell ref="L64:M64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74:K74"/>
    <mergeCell ref="C75:K75"/>
    <mergeCell ref="L75:M75"/>
    <mergeCell ref="C68:K68"/>
    <mergeCell ref="L68:M68"/>
    <mergeCell ref="C69:K69"/>
    <mergeCell ref="L69:M69"/>
    <mergeCell ref="C70:K70"/>
    <mergeCell ref="L70:M70"/>
    <mergeCell ref="C65:K65"/>
    <mergeCell ref="L65:M65"/>
    <mergeCell ref="C66:K66"/>
    <mergeCell ref="L66:M66"/>
    <mergeCell ref="L67:M67"/>
    <mergeCell ref="C76:K76"/>
    <mergeCell ref="L76:M76"/>
    <mergeCell ref="C71:K71"/>
    <mergeCell ref="L71:M71"/>
    <mergeCell ref="C72:K72"/>
    <mergeCell ref="L72:M72"/>
    <mergeCell ref="C73:K73"/>
    <mergeCell ref="L73:M73"/>
    <mergeCell ref="L74:M74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45926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49</v>
      </c>
      <c r="D53" s="160"/>
      <c r="E53" s="160"/>
      <c r="F53" s="159"/>
      <c r="G53" s="173" t="s">
        <v>98</v>
      </c>
      <c r="H53" s="160"/>
      <c r="I53" s="159"/>
      <c r="J53" s="173" t="s">
        <v>98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outlinePr summaryBelow="0" summaryRight="0"/>
  </sheetPr>
  <dimension ref="A1:AB76"/>
  <sheetViews>
    <sheetView workbookViewId="0">
      <selection activeCell="D18" sqref="D18"/>
    </sheetView>
  </sheetViews>
  <sheetFormatPr baseColWidth="10" defaultColWidth="14.42578125" defaultRowHeight="15" customHeight="1" x14ac:dyDescent="0.25"/>
  <cols>
    <col min="13" max="13" width="15.42578125" customWidth="1"/>
    <col min="14" max="14" width="15.7109375" customWidth="1"/>
    <col min="15" max="15" width="17" customWidth="1"/>
    <col min="27" max="27" width="15.7109375" customWidth="1"/>
    <col min="28" max="28" width="17" customWidth="1"/>
  </cols>
  <sheetData>
    <row r="1" spans="1:15" x14ac:dyDescent="0.25">
      <c r="A1" s="181">
        <v>45926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115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350</v>
      </c>
      <c r="D11" s="11">
        <v>0</v>
      </c>
      <c r="E11" s="116">
        <v>0</v>
      </c>
      <c r="F11" s="52">
        <f>SUM(C11+D11-E11)</f>
        <v>350</v>
      </c>
      <c r="G11" s="11">
        <v>0</v>
      </c>
      <c r="H11" s="11">
        <v>0</v>
      </c>
      <c r="I11" s="52">
        <f>(F11+G11)-H11</f>
        <v>350</v>
      </c>
      <c r="J11" s="52">
        <v>0</v>
      </c>
      <c r="K11" s="11">
        <v>0</v>
      </c>
      <c r="L11" s="11">
        <f>I11+J11-K11</f>
        <v>350</v>
      </c>
      <c r="M11" s="80" t="s">
        <v>70</v>
      </c>
    </row>
    <row r="12" spans="1:15" ht="15" customHeight="1" x14ac:dyDescent="0.3">
      <c r="A12" s="64"/>
      <c r="B12" s="67"/>
      <c r="C12" s="68"/>
      <c r="D12" s="68"/>
      <c r="E12" s="115"/>
      <c r="F12" s="68"/>
      <c r="G12" s="68"/>
      <c r="H12" s="83"/>
      <c r="I12" s="68"/>
      <c r="J12" s="68"/>
      <c r="K12" s="76"/>
      <c r="L12" s="68"/>
      <c r="M12" s="77"/>
    </row>
    <row r="13" spans="1:15" ht="30" x14ac:dyDescent="0.25">
      <c r="A13" s="69" t="s">
        <v>71</v>
      </c>
      <c r="B13" s="59" t="s">
        <v>72</v>
      </c>
      <c r="C13" s="12">
        <v>100</v>
      </c>
      <c r="D13" s="11">
        <v>0</v>
      </c>
      <c r="E13" s="116">
        <v>0</v>
      </c>
      <c r="F13" s="52">
        <f>SUM(C13+D13-E13)</f>
        <v>100</v>
      </c>
      <c r="G13" s="11">
        <v>0</v>
      </c>
      <c r="H13" s="11">
        <v>0</v>
      </c>
      <c r="I13" s="52">
        <f>SUM(F13+G13)-H13</f>
        <v>100</v>
      </c>
      <c r="J13" s="52">
        <v>0</v>
      </c>
      <c r="K13" s="11">
        <v>0</v>
      </c>
      <c r="L13" s="11">
        <f>I13+J13-K13</f>
        <v>100</v>
      </c>
      <c r="M13" s="79" t="s">
        <v>73</v>
      </c>
      <c r="N13" s="79" t="s">
        <v>74</v>
      </c>
      <c r="O13" s="78"/>
    </row>
    <row r="14" spans="1:15" x14ac:dyDescent="0.25">
      <c r="A14" s="69"/>
      <c r="B14" s="67"/>
      <c r="C14" s="68"/>
      <c r="D14" s="68"/>
      <c r="E14" s="11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6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115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30" x14ac:dyDescent="0.25">
      <c r="A17" s="69" t="s">
        <v>78</v>
      </c>
      <c r="B17" s="59" t="s">
        <v>79</v>
      </c>
      <c r="C17" s="12">
        <v>43</v>
      </c>
      <c r="D17" s="11">
        <v>0</v>
      </c>
      <c r="E17" s="116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115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172</v>
      </c>
      <c r="C19" s="12">
        <v>500</v>
      </c>
      <c r="D19" s="11">
        <v>0</v>
      </c>
      <c r="E19" s="116">
        <v>0</v>
      </c>
      <c r="F19" s="52">
        <f>C19+D19-E19</f>
        <v>500</v>
      </c>
      <c r="G19" s="52">
        <v>0</v>
      </c>
      <c r="H19" s="12">
        <v>0</v>
      </c>
      <c r="I19" s="12">
        <f>(F19+G19)-H19</f>
        <v>500</v>
      </c>
      <c r="J19" s="11">
        <v>0</v>
      </c>
      <c r="K19" s="12">
        <v>0</v>
      </c>
      <c r="L19" s="12">
        <f>I19+J19-K19</f>
        <v>500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115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28" x14ac:dyDescent="0.25">
      <c r="A33" s="172" t="s">
        <v>97</v>
      </c>
      <c r="B33" s="159"/>
      <c r="C33" s="173" t="s">
        <v>49</v>
      </c>
      <c r="D33" s="160"/>
      <c r="E33" s="160"/>
      <c r="F33" s="159"/>
      <c r="G33" s="173" t="s">
        <v>98</v>
      </c>
      <c r="H33" s="160"/>
      <c r="I33" s="159"/>
      <c r="J33" s="173" t="s">
        <v>98</v>
      </c>
      <c r="K33" s="160"/>
      <c r="L33" s="160"/>
      <c r="M33" s="159"/>
    </row>
    <row r="34" spans="1:28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28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28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28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28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28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28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28" ht="30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  <c r="AA41" s="79" t="s">
        <v>74</v>
      </c>
      <c r="AB41" s="78"/>
    </row>
    <row r="42" spans="1:28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  <c r="AA42" s="78"/>
      <c r="AB42" s="78"/>
    </row>
    <row r="43" spans="1:28" ht="30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  <c r="AA43" s="80" t="s">
        <v>77</v>
      </c>
      <c r="AB43" s="78"/>
    </row>
    <row r="44" spans="1:28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  <c r="AA44" s="78"/>
      <c r="AB44" s="78"/>
    </row>
    <row r="45" spans="1:28" ht="30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  <c r="AA45" s="79" t="s">
        <v>80</v>
      </c>
      <c r="AB45" s="80" t="s">
        <v>81</v>
      </c>
    </row>
    <row r="46" spans="1:28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  <c r="AA46" s="78"/>
      <c r="AB46" s="78"/>
    </row>
    <row r="47" spans="1:28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  <c r="AB47" s="78"/>
    </row>
    <row r="48" spans="1:28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  <c r="AA48" s="78"/>
      <c r="AB48" s="78"/>
    </row>
    <row r="49" spans="1:28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  <c r="AA49" s="78"/>
      <c r="AB49" s="78"/>
    </row>
    <row r="50" spans="1:28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  <c r="AA50" s="78"/>
      <c r="AB50" s="78"/>
    </row>
    <row r="51" spans="1:28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  <c r="AA51" s="78"/>
      <c r="AB51" s="78"/>
    </row>
    <row r="52" spans="1:28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  <c r="AA52" s="78"/>
      <c r="AB52" s="78"/>
    </row>
    <row r="53" spans="1:28" ht="30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  <c r="AA53" s="80" t="s">
        <v>91</v>
      </c>
      <c r="AB53" s="78"/>
    </row>
    <row r="54" spans="1:28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28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28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28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28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28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28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28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28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28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28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  <row r="68" spans="1:13" x14ac:dyDescent="0.25">
      <c r="A68" s="53">
        <v>45923</v>
      </c>
      <c r="B68" s="11">
        <v>10</v>
      </c>
      <c r="C68" s="158" t="s">
        <v>161</v>
      </c>
      <c r="D68" s="160"/>
      <c r="E68" s="160"/>
      <c r="F68" s="160"/>
      <c r="G68" s="160"/>
      <c r="H68" s="160"/>
      <c r="I68" s="160"/>
      <c r="J68" s="160"/>
      <c r="K68" s="159"/>
      <c r="L68" s="158" t="s">
        <v>49</v>
      </c>
      <c r="M68" s="159"/>
    </row>
    <row r="69" spans="1:13" x14ac:dyDescent="0.25">
      <c r="A69" s="53">
        <v>45923</v>
      </c>
      <c r="B69" s="19">
        <v>20</v>
      </c>
      <c r="C69" s="158" t="s">
        <v>162</v>
      </c>
      <c r="D69" s="160"/>
      <c r="E69" s="160"/>
      <c r="F69" s="160"/>
      <c r="G69" s="160"/>
      <c r="H69" s="160"/>
      <c r="I69" s="160"/>
      <c r="J69" s="160"/>
      <c r="K69" s="159"/>
      <c r="L69" s="158" t="s">
        <v>49</v>
      </c>
      <c r="M69" s="159"/>
    </row>
    <row r="70" spans="1:13" x14ac:dyDescent="0.25">
      <c r="A70" s="53">
        <v>45923</v>
      </c>
      <c r="B70" s="11">
        <v>10</v>
      </c>
      <c r="C70" s="158" t="s">
        <v>163</v>
      </c>
      <c r="D70" s="160"/>
      <c r="E70" s="160"/>
      <c r="F70" s="160"/>
      <c r="G70" s="160"/>
      <c r="H70" s="160"/>
      <c r="I70" s="160"/>
      <c r="J70" s="160"/>
      <c r="K70" s="159"/>
      <c r="L70" s="158" t="s">
        <v>49</v>
      </c>
      <c r="M70" s="159"/>
    </row>
    <row r="71" spans="1:13" x14ac:dyDescent="0.25">
      <c r="A71" s="53">
        <v>45923</v>
      </c>
      <c r="B71" s="19">
        <v>20</v>
      </c>
      <c r="C71" s="158" t="s">
        <v>164</v>
      </c>
      <c r="D71" s="160"/>
      <c r="E71" s="160"/>
      <c r="F71" s="160"/>
      <c r="G71" s="160"/>
      <c r="H71" s="160"/>
      <c r="I71" s="160"/>
      <c r="J71" s="160"/>
      <c r="K71" s="159"/>
      <c r="L71" s="158" t="s">
        <v>49</v>
      </c>
      <c r="M71" s="159"/>
    </row>
    <row r="72" spans="1:13" x14ac:dyDescent="0.25">
      <c r="A72" s="53">
        <v>45923</v>
      </c>
      <c r="B72" s="11">
        <v>10</v>
      </c>
      <c r="C72" s="158" t="s">
        <v>165</v>
      </c>
      <c r="D72" s="160"/>
      <c r="E72" s="160"/>
      <c r="F72" s="160"/>
      <c r="G72" s="160"/>
      <c r="H72" s="160"/>
      <c r="I72" s="160"/>
      <c r="J72" s="160"/>
      <c r="K72" s="159"/>
      <c r="L72" s="158" t="s">
        <v>49</v>
      </c>
      <c r="M72" s="159"/>
    </row>
    <row r="73" spans="1:13" x14ac:dyDescent="0.25">
      <c r="A73" s="53">
        <v>45923</v>
      </c>
      <c r="B73" s="19">
        <v>20</v>
      </c>
      <c r="C73" s="158" t="s">
        <v>166</v>
      </c>
      <c r="D73" s="160"/>
      <c r="E73" s="160"/>
      <c r="F73" s="160"/>
      <c r="G73" s="160"/>
      <c r="H73" s="160"/>
      <c r="I73" s="160"/>
      <c r="J73" s="160"/>
      <c r="K73" s="159"/>
      <c r="L73" s="158" t="s">
        <v>49</v>
      </c>
      <c r="M73" s="159"/>
    </row>
    <row r="74" spans="1:13" x14ac:dyDescent="0.25">
      <c r="A74" s="53">
        <v>45923</v>
      </c>
      <c r="B74" s="11">
        <v>10</v>
      </c>
      <c r="C74" s="158" t="s">
        <v>167</v>
      </c>
      <c r="D74" s="160"/>
      <c r="E74" s="160"/>
      <c r="F74" s="160"/>
      <c r="G74" s="160"/>
      <c r="H74" s="160"/>
      <c r="I74" s="160"/>
      <c r="J74" s="160"/>
      <c r="K74" s="159"/>
      <c r="L74" s="158" t="s">
        <v>49</v>
      </c>
      <c r="M74" s="159"/>
    </row>
    <row r="75" spans="1:13" x14ac:dyDescent="0.25">
      <c r="A75" s="53">
        <v>45923</v>
      </c>
      <c r="B75" s="19">
        <v>20</v>
      </c>
      <c r="C75" s="158" t="s">
        <v>168</v>
      </c>
      <c r="D75" s="160"/>
      <c r="E75" s="160"/>
      <c r="F75" s="160"/>
      <c r="G75" s="160"/>
      <c r="H75" s="160"/>
      <c r="I75" s="160"/>
      <c r="J75" s="160"/>
      <c r="K75" s="159"/>
      <c r="L75" s="158" t="s">
        <v>49</v>
      </c>
      <c r="M75" s="159"/>
    </row>
    <row r="76" spans="1:13" x14ac:dyDescent="0.25">
      <c r="A76" s="53">
        <v>45923</v>
      </c>
      <c r="B76" s="11">
        <v>24</v>
      </c>
      <c r="C76" s="158" t="s">
        <v>169</v>
      </c>
      <c r="D76" s="160"/>
      <c r="E76" s="160"/>
      <c r="F76" s="160"/>
      <c r="G76" s="160"/>
      <c r="H76" s="160"/>
      <c r="I76" s="160"/>
      <c r="J76" s="160"/>
      <c r="K76" s="159"/>
      <c r="L76" s="158" t="s">
        <v>49</v>
      </c>
      <c r="M76" s="159"/>
    </row>
  </sheetData>
  <mergeCells count="96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7:K67"/>
    <mergeCell ref="C62:K62"/>
    <mergeCell ref="L62:M62"/>
    <mergeCell ref="C63:K63"/>
    <mergeCell ref="L63:M63"/>
    <mergeCell ref="C64:K64"/>
    <mergeCell ref="L64:M64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74:K74"/>
    <mergeCell ref="C75:K75"/>
    <mergeCell ref="L75:M75"/>
    <mergeCell ref="C68:K68"/>
    <mergeCell ref="L68:M68"/>
    <mergeCell ref="C69:K69"/>
    <mergeCell ref="L69:M69"/>
    <mergeCell ref="C70:K70"/>
    <mergeCell ref="L70:M70"/>
    <mergeCell ref="C65:K65"/>
    <mergeCell ref="L65:M65"/>
    <mergeCell ref="C66:K66"/>
    <mergeCell ref="L66:M66"/>
    <mergeCell ref="L67:M67"/>
    <mergeCell ref="C76:K76"/>
    <mergeCell ref="L76:M76"/>
    <mergeCell ref="C71:K71"/>
    <mergeCell ref="L71:M71"/>
    <mergeCell ref="C72:K72"/>
    <mergeCell ref="L72:M72"/>
    <mergeCell ref="C73:K73"/>
    <mergeCell ref="L73:M73"/>
    <mergeCell ref="L74:M74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45927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52</v>
      </c>
      <c r="D53" s="160"/>
      <c r="E53" s="160"/>
      <c r="F53" s="159"/>
      <c r="G53" s="173" t="s">
        <v>132</v>
      </c>
      <c r="H53" s="160"/>
      <c r="I53" s="159"/>
      <c r="J53" s="173" t="s">
        <v>52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outlinePr summaryBelow="0" summaryRight="0"/>
  </sheetPr>
  <dimension ref="A1:AB76"/>
  <sheetViews>
    <sheetView workbookViewId="0">
      <selection activeCell="E13" sqref="E13"/>
    </sheetView>
  </sheetViews>
  <sheetFormatPr baseColWidth="10" defaultColWidth="14.42578125" defaultRowHeight="15" customHeight="1" x14ac:dyDescent="0.25"/>
  <cols>
    <col min="13" max="13" width="15.42578125" customWidth="1"/>
    <col min="14" max="14" width="15.7109375" customWidth="1"/>
    <col min="15" max="15" width="17" customWidth="1"/>
    <col min="27" max="27" width="15.7109375" customWidth="1"/>
    <col min="28" max="28" width="17" customWidth="1"/>
  </cols>
  <sheetData>
    <row r="1" spans="1:15" x14ac:dyDescent="0.25">
      <c r="A1" s="181">
        <v>45927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115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350</v>
      </c>
      <c r="D11" s="11">
        <v>0</v>
      </c>
      <c r="E11" s="116">
        <v>0</v>
      </c>
      <c r="F11" s="52">
        <f>SUM(C11+D11-E11)</f>
        <v>350</v>
      </c>
      <c r="G11" s="11">
        <v>0</v>
      </c>
      <c r="H11" s="11">
        <v>0</v>
      </c>
      <c r="I11" s="52">
        <f>(F11+G11)-H11</f>
        <v>350</v>
      </c>
      <c r="J11" s="52">
        <v>0</v>
      </c>
      <c r="K11" s="11">
        <v>0</v>
      </c>
      <c r="L11" s="11">
        <f>I11+J11-K11</f>
        <v>350</v>
      </c>
      <c r="M11" s="80" t="s">
        <v>70</v>
      </c>
    </row>
    <row r="12" spans="1:15" ht="15" customHeight="1" x14ac:dyDescent="0.3">
      <c r="A12" s="64"/>
      <c r="B12" s="67"/>
      <c r="C12" s="68"/>
      <c r="D12" s="68"/>
      <c r="E12" s="115"/>
      <c r="F12" s="68"/>
      <c r="G12" s="68"/>
      <c r="H12" s="83"/>
      <c r="I12" s="68"/>
      <c r="J12" s="68"/>
      <c r="K12" s="76"/>
      <c r="L12" s="68"/>
      <c r="M12" s="77"/>
    </row>
    <row r="13" spans="1:15" ht="30" x14ac:dyDescent="0.25">
      <c r="A13" s="69" t="s">
        <v>71</v>
      </c>
      <c r="B13" s="59" t="s">
        <v>72</v>
      </c>
      <c r="C13" s="12">
        <v>100</v>
      </c>
      <c r="D13" s="11">
        <v>0</v>
      </c>
      <c r="E13" s="116">
        <v>0</v>
      </c>
      <c r="F13" s="52">
        <f>SUM(C13+D13-E13)</f>
        <v>100</v>
      </c>
      <c r="G13" s="11">
        <v>0</v>
      </c>
      <c r="H13" s="11">
        <v>0</v>
      </c>
      <c r="I13" s="52">
        <f>SUM(F13+G13)-H13</f>
        <v>100</v>
      </c>
      <c r="J13" s="52">
        <v>0</v>
      </c>
      <c r="K13" s="11">
        <v>0</v>
      </c>
      <c r="L13" s="11">
        <f>I13+J13-K13</f>
        <v>100</v>
      </c>
      <c r="M13" s="79" t="s">
        <v>73</v>
      </c>
      <c r="N13" s="79" t="s">
        <v>74</v>
      </c>
      <c r="O13" s="78"/>
    </row>
    <row r="14" spans="1:15" x14ac:dyDescent="0.25">
      <c r="A14" s="69"/>
      <c r="B14" s="67"/>
      <c r="C14" s="68"/>
      <c r="D14" s="68"/>
      <c r="E14" s="11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6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115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30" x14ac:dyDescent="0.25">
      <c r="A17" s="69" t="s">
        <v>78</v>
      </c>
      <c r="B17" s="59" t="s">
        <v>79</v>
      </c>
      <c r="C17" s="12">
        <v>43</v>
      </c>
      <c r="D17" s="11">
        <v>0</v>
      </c>
      <c r="E17" s="116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115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173</v>
      </c>
      <c r="C19" s="12">
        <v>500</v>
      </c>
      <c r="D19" s="11">
        <v>0</v>
      </c>
      <c r="E19" s="116">
        <v>0</v>
      </c>
      <c r="F19" s="52">
        <f>C19+D19-E19</f>
        <v>500</v>
      </c>
      <c r="G19" s="52">
        <v>0</v>
      </c>
      <c r="H19" s="12">
        <v>0</v>
      </c>
      <c r="I19" s="12">
        <f>(F19+G19)-H19</f>
        <v>500</v>
      </c>
      <c r="J19" s="11">
        <v>0</v>
      </c>
      <c r="K19" s="12">
        <v>0</v>
      </c>
      <c r="L19" s="12">
        <f>I19+J19-K19</f>
        <v>500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115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28" x14ac:dyDescent="0.25">
      <c r="A33" s="172" t="s">
        <v>97</v>
      </c>
      <c r="B33" s="159"/>
      <c r="C33" s="173" t="s">
        <v>52</v>
      </c>
      <c r="D33" s="160"/>
      <c r="E33" s="160"/>
      <c r="F33" s="159"/>
      <c r="G33" s="173" t="s">
        <v>132</v>
      </c>
      <c r="H33" s="160"/>
      <c r="I33" s="159"/>
      <c r="J33" s="173" t="s">
        <v>52</v>
      </c>
      <c r="K33" s="160"/>
      <c r="L33" s="160"/>
      <c r="M33" s="159"/>
    </row>
    <row r="34" spans="1:28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28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28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28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28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28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28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28" ht="30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  <c r="AA41" s="79" t="s">
        <v>74</v>
      </c>
      <c r="AB41" s="78"/>
    </row>
    <row r="42" spans="1:28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  <c r="AA42" s="78"/>
      <c r="AB42" s="78"/>
    </row>
    <row r="43" spans="1:28" ht="30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  <c r="AA43" s="80" t="s">
        <v>77</v>
      </c>
      <c r="AB43" s="78"/>
    </row>
    <row r="44" spans="1:28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  <c r="AA44" s="78"/>
      <c r="AB44" s="78"/>
    </row>
    <row r="45" spans="1:28" ht="30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  <c r="AA45" s="79" t="s">
        <v>80</v>
      </c>
      <c r="AB45" s="80" t="s">
        <v>81</v>
      </c>
    </row>
    <row r="46" spans="1:28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  <c r="AA46" s="78"/>
      <c r="AB46" s="78"/>
    </row>
    <row r="47" spans="1:28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  <c r="AB47" s="78"/>
    </row>
    <row r="48" spans="1:28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  <c r="AA48" s="78"/>
      <c r="AB48" s="78"/>
    </row>
    <row r="49" spans="1:28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  <c r="AA49" s="78"/>
      <c r="AB49" s="78"/>
    </row>
    <row r="50" spans="1:28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  <c r="AA50" s="78"/>
      <c r="AB50" s="78"/>
    </row>
    <row r="51" spans="1:28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  <c r="AA51" s="78"/>
      <c r="AB51" s="78"/>
    </row>
    <row r="52" spans="1:28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  <c r="AA52" s="78"/>
      <c r="AB52" s="78"/>
    </row>
    <row r="53" spans="1:28" ht="30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  <c r="AA53" s="80" t="s">
        <v>91</v>
      </c>
      <c r="AB53" s="78"/>
    </row>
    <row r="54" spans="1:28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28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28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28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28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28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28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28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28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28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28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  <row r="68" spans="1:13" x14ac:dyDescent="0.25">
      <c r="A68" s="53">
        <v>45923</v>
      </c>
      <c r="B68" s="11">
        <v>10</v>
      </c>
      <c r="C68" s="158" t="s">
        <v>161</v>
      </c>
      <c r="D68" s="160"/>
      <c r="E68" s="160"/>
      <c r="F68" s="160"/>
      <c r="G68" s="160"/>
      <c r="H68" s="160"/>
      <c r="I68" s="160"/>
      <c r="J68" s="160"/>
      <c r="K68" s="159"/>
      <c r="L68" s="158" t="s">
        <v>49</v>
      </c>
      <c r="M68" s="159"/>
    </row>
    <row r="69" spans="1:13" x14ac:dyDescent="0.25">
      <c r="A69" s="53">
        <v>45923</v>
      </c>
      <c r="B69" s="19">
        <v>20</v>
      </c>
      <c r="C69" s="158" t="s">
        <v>162</v>
      </c>
      <c r="D69" s="160"/>
      <c r="E69" s="160"/>
      <c r="F69" s="160"/>
      <c r="G69" s="160"/>
      <c r="H69" s="160"/>
      <c r="I69" s="160"/>
      <c r="J69" s="160"/>
      <c r="K69" s="159"/>
      <c r="L69" s="158" t="s">
        <v>49</v>
      </c>
      <c r="M69" s="159"/>
    </row>
    <row r="70" spans="1:13" x14ac:dyDescent="0.25">
      <c r="A70" s="53">
        <v>45923</v>
      </c>
      <c r="B70" s="11">
        <v>10</v>
      </c>
      <c r="C70" s="158" t="s">
        <v>163</v>
      </c>
      <c r="D70" s="160"/>
      <c r="E70" s="160"/>
      <c r="F70" s="160"/>
      <c r="G70" s="160"/>
      <c r="H70" s="160"/>
      <c r="I70" s="160"/>
      <c r="J70" s="160"/>
      <c r="K70" s="159"/>
      <c r="L70" s="158" t="s">
        <v>49</v>
      </c>
      <c r="M70" s="159"/>
    </row>
    <row r="71" spans="1:13" x14ac:dyDescent="0.25">
      <c r="A71" s="53">
        <v>45923</v>
      </c>
      <c r="B71" s="19">
        <v>20</v>
      </c>
      <c r="C71" s="158" t="s">
        <v>164</v>
      </c>
      <c r="D71" s="160"/>
      <c r="E71" s="160"/>
      <c r="F71" s="160"/>
      <c r="G71" s="160"/>
      <c r="H71" s="160"/>
      <c r="I71" s="160"/>
      <c r="J71" s="160"/>
      <c r="K71" s="159"/>
      <c r="L71" s="158" t="s">
        <v>49</v>
      </c>
      <c r="M71" s="159"/>
    </row>
    <row r="72" spans="1:13" x14ac:dyDescent="0.25">
      <c r="A72" s="53">
        <v>45923</v>
      </c>
      <c r="B72" s="11">
        <v>10</v>
      </c>
      <c r="C72" s="158" t="s">
        <v>165</v>
      </c>
      <c r="D72" s="160"/>
      <c r="E72" s="160"/>
      <c r="F72" s="160"/>
      <c r="G72" s="160"/>
      <c r="H72" s="160"/>
      <c r="I72" s="160"/>
      <c r="J72" s="160"/>
      <c r="K72" s="159"/>
      <c r="L72" s="158" t="s">
        <v>49</v>
      </c>
      <c r="M72" s="159"/>
    </row>
    <row r="73" spans="1:13" x14ac:dyDescent="0.25">
      <c r="A73" s="53">
        <v>45923</v>
      </c>
      <c r="B73" s="19">
        <v>20</v>
      </c>
      <c r="C73" s="158" t="s">
        <v>166</v>
      </c>
      <c r="D73" s="160"/>
      <c r="E73" s="160"/>
      <c r="F73" s="160"/>
      <c r="G73" s="160"/>
      <c r="H73" s="160"/>
      <c r="I73" s="160"/>
      <c r="J73" s="160"/>
      <c r="K73" s="159"/>
      <c r="L73" s="158" t="s">
        <v>49</v>
      </c>
      <c r="M73" s="159"/>
    </row>
    <row r="74" spans="1:13" x14ac:dyDescent="0.25">
      <c r="A74" s="53">
        <v>45923</v>
      </c>
      <c r="B74" s="11">
        <v>10</v>
      </c>
      <c r="C74" s="158" t="s">
        <v>167</v>
      </c>
      <c r="D74" s="160"/>
      <c r="E74" s="160"/>
      <c r="F74" s="160"/>
      <c r="G74" s="160"/>
      <c r="H74" s="160"/>
      <c r="I74" s="160"/>
      <c r="J74" s="160"/>
      <c r="K74" s="159"/>
      <c r="L74" s="158" t="s">
        <v>49</v>
      </c>
      <c r="M74" s="159"/>
    </row>
    <row r="75" spans="1:13" x14ac:dyDescent="0.25">
      <c r="A75" s="53">
        <v>45923</v>
      </c>
      <c r="B75" s="19">
        <v>20</v>
      </c>
      <c r="C75" s="158" t="s">
        <v>168</v>
      </c>
      <c r="D75" s="160"/>
      <c r="E75" s="160"/>
      <c r="F75" s="160"/>
      <c r="G75" s="160"/>
      <c r="H75" s="160"/>
      <c r="I75" s="160"/>
      <c r="J75" s="160"/>
      <c r="K75" s="159"/>
      <c r="L75" s="158" t="s">
        <v>49</v>
      </c>
      <c r="M75" s="159"/>
    </row>
    <row r="76" spans="1:13" x14ac:dyDescent="0.25">
      <c r="A76" s="53">
        <v>45923</v>
      </c>
      <c r="B76" s="11">
        <v>24</v>
      </c>
      <c r="C76" s="158" t="s">
        <v>169</v>
      </c>
      <c r="D76" s="160"/>
      <c r="E76" s="160"/>
      <c r="F76" s="160"/>
      <c r="G76" s="160"/>
      <c r="H76" s="160"/>
      <c r="I76" s="160"/>
      <c r="J76" s="160"/>
      <c r="K76" s="159"/>
      <c r="L76" s="158" t="s">
        <v>49</v>
      </c>
      <c r="M76" s="159"/>
    </row>
  </sheetData>
  <mergeCells count="96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7:K67"/>
    <mergeCell ref="C62:K62"/>
    <mergeCell ref="L62:M62"/>
    <mergeCell ref="C63:K63"/>
    <mergeCell ref="L63:M63"/>
    <mergeCell ref="C64:K64"/>
    <mergeCell ref="L64:M64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74:K74"/>
    <mergeCell ref="C75:K75"/>
    <mergeCell ref="L75:M75"/>
    <mergeCell ref="C68:K68"/>
    <mergeCell ref="L68:M68"/>
    <mergeCell ref="C69:K69"/>
    <mergeCell ref="L69:M69"/>
    <mergeCell ref="C70:K70"/>
    <mergeCell ref="L70:M70"/>
    <mergeCell ref="C65:K65"/>
    <mergeCell ref="L65:M65"/>
    <mergeCell ref="C66:K66"/>
    <mergeCell ref="L66:M66"/>
    <mergeCell ref="L67:M67"/>
    <mergeCell ref="C76:K76"/>
    <mergeCell ref="L76:M76"/>
    <mergeCell ref="C71:K71"/>
    <mergeCell ref="L71:M71"/>
    <mergeCell ref="C72:K72"/>
    <mergeCell ref="L72:M72"/>
    <mergeCell ref="C73:K73"/>
    <mergeCell ref="L73:M73"/>
    <mergeCell ref="L74:M74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outlinePr summaryBelow="0" summaryRight="0"/>
  </sheetPr>
  <dimension ref="A1:O76"/>
  <sheetViews>
    <sheetView workbookViewId="0">
      <selection activeCell="H15" sqref="H15"/>
    </sheetView>
  </sheetViews>
  <sheetFormatPr baseColWidth="10" defaultColWidth="14.42578125" defaultRowHeight="15" customHeight="1" x14ac:dyDescent="0.25"/>
  <sheetData>
    <row r="1" spans="1:15" x14ac:dyDescent="0.25">
      <c r="A1" s="181">
        <v>45928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115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350</v>
      </c>
      <c r="D11" s="11">
        <v>0</v>
      </c>
      <c r="E11" s="116">
        <v>0</v>
      </c>
      <c r="F11" s="52">
        <f>SUM(C11+D11-E11)</f>
        <v>350</v>
      </c>
      <c r="G11" s="11">
        <v>0</v>
      </c>
      <c r="H11" s="11">
        <v>0</v>
      </c>
      <c r="I11" s="52">
        <f>(F11+G11)-H11</f>
        <v>350</v>
      </c>
      <c r="J11" s="52">
        <v>0</v>
      </c>
      <c r="K11" s="11">
        <v>0</v>
      </c>
      <c r="L11" s="11">
        <f>I11+J11-K11</f>
        <v>350</v>
      </c>
      <c r="M11" s="80" t="s">
        <v>70</v>
      </c>
    </row>
    <row r="12" spans="1:15" ht="15" customHeight="1" x14ac:dyDescent="0.3">
      <c r="A12" s="64"/>
      <c r="B12" s="67"/>
      <c r="C12" s="68"/>
      <c r="D12" s="68"/>
      <c r="E12" s="115"/>
      <c r="F12" s="68"/>
      <c r="G12" s="68"/>
      <c r="H12" s="83"/>
      <c r="I12" s="68"/>
      <c r="J12" s="68"/>
      <c r="K12" s="76"/>
      <c r="L12" s="68"/>
      <c r="M12" s="77"/>
    </row>
    <row r="13" spans="1:15" ht="45" x14ac:dyDescent="0.25">
      <c r="A13" s="69" t="s">
        <v>71</v>
      </c>
      <c r="B13" s="59" t="s">
        <v>72</v>
      </c>
      <c r="C13" s="12">
        <v>100</v>
      </c>
      <c r="D13" s="11">
        <v>0</v>
      </c>
      <c r="E13" s="116">
        <v>0</v>
      </c>
      <c r="F13" s="52">
        <f>SUM(C13+D13-E13)</f>
        <v>100</v>
      </c>
      <c r="G13" s="11">
        <v>0</v>
      </c>
      <c r="H13" s="11">
        <v>0</v>
      </c>
      <c r="I13" s="52">
        <f>SUM(F13+G13)-H13</f>
        <v>100</v>
      </c>
      <c r="J13" s="52">
        <v>0</v>
      </c>
      <c r="K13" s="11">
        <v>0</v>
      </c>
      <c r="L13" s="11">
        <f>I13+J13-K13</f>
        <v>100</v>
      </c>
      <c r="M13" s="79" t="s">
        <v>73</v>
      </c>
      <c r="N13" s="79" t="s">
        <v>74</v>
      </c>
      <c r="O13" s="78"/>
    </row>
    <row r="14" spans="1:15" x14ac:dyDescent="0.25">
      <c r="A14" s="69"/>
      <c r="B14" s="67"/>
      <c r="C14" s="68"/>
      <c r="D14" s="68"/>
      <c r="E14" s="11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6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115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6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115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174</v>
      </c>
      <c r="C19" s="12">
        <v>500</v>
      </c>
      <c r="D19" s="11">
        <v>0</v>
      </c>
      <c r="E19" s="116">
        <v>0</v>
      </c>
      <c r="F19" s="52">
        <f>C19+D19-E19</f>
        <v>500</v>
      </c>
      <c r="G19" s="52">
        <v>0</v>
      </c>
      <c r="H19" s="12">
        <v>0</v>
      </c>
      <c r="I19" s="12">
        <f>(F19+G19)-H19</f>
        <v>500</v>
      </c>
      <c r="J19" s="11">
        <v>0</v>
      </c>
      <c r="K19" s="12">
        <v>0</v>
      </c>
      <c r="L19" s="12">
        <f>I19+J19-K19</f>
        <v>500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115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132</v>
      </c>
      <c r="D33" s="160"/>
      <c r="E33" s="160"/>
      <c r="F33" s="159"/>
      <c r="G33" s="173" t="s">
        <v>132</v>
      </c>
      <c r="H33" s="160"/>
      <c r="I33" s="159"/>
      <c r="J33" s="173" t="s">
        <v>52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  <row r="68" spans="1:13" x14ac:dyDescent="0.25">
      <c r="A68" s="53">
        <v>45923</v>
      </c>
      <c r="B68" s="11">
        <v>10</v>
      </c>
      <c r="C68" s="158" t="s">
        <v>161</v>
      </c>
      <c r="D68" s="160"/>
      <c r="E68" s="160"/>
      <c r="F68" s="160"/>
      <c r="G68" s="160"/>
      <c r="H68" s="160"/>
      <c r="I68" s="160"/>
      <c r="J68" s="160"/>
      <c r="K68" s="159"/>
      <c r="L68" s="158" t="s">
        <v>49</v>
      </c>
      <c r="M68" s="159"/>
    </row>
    <row r="69" spans="1:13" x14ac:dyDescent="0.25">
      <c r="A69" s="53">
        <v>45923</v>
      </c>
      <c r="B69" s="19">
        <v>20</v>
      </c>
      <c r="C69" s="158" t="s">
        <v>162</v>
      </c>
      <c r="D69" s="160"/>
      <c r="E69" s="160"/>
      <c r="F69" s="160"/>
      <c r="G69" s="160"/>
      <c r="H69" s="160"/>
      <c r="I69" s="160"/>
      <c r="J69" s="160"/>
      <c r="K69" s="159"/>
      <c r="L69" s="158" t="s">
        <v>49</v>
      </c>
      <c r="M69" s="159"/>
    </row>
    <row r="70" spans="1:13" x14ac:dyDescent="0.25">
      <c r="A70" s="53">
        <v>45923</v>
      </c>
      <c r="B70" s="11">
        <v>10</v>
      </c>
      <c r="C70" s="158" t="s">
        <v>163</v>
      </c>
      <c r="D70" s="160"/>
      <c r="E70" s="160"/>
      <c r="F70" s="160"/>
      <c r="G70" s="160"/>
      <c r="H70" s="160"/>
      <c r="I70" s="160"/>
      <c r="J70" s="160"/>
      <c r="K70" s="159"/>
      <c r="L70" s="158" t="s">
        <v>49</v>
      </c>
      <c r="M70" s="159"/>
    </row>
    <row r="71" spans="1:13" x14ac:dyDescent="0.25">
      <c r="A71" s="53">
        <v>45923</v>
      </c>
      <c r="B71" s="19">
        <v>20</v>
      </c>
      <c r="C71" s="158" t="s">
        <v>164</v>
      </c>
      <c r="D71" s="160"/>
      <c r="E71" s="160"/>
      <c r="F71" s="160"/>
      <c r="G71" s="160"/>
      <c r="H71" s="160"/>
      <c r="I71" s="160"/>
      <c r="J71" s="160"/>
      <c r="K71" s="159"/>
      <c r="L71" s="158" t="s">
        <v>49</v>
      </c>
      <c r="M71" s="159"/>
    </row>
    <row r="72" spans="1:13" x14ac:dyDescent="0.25">
      <c r="A72" s="53">
        <v>45923</v>
      </c>
      <c r="B72" s="11">
        <v>10</v>
      </c>
      <c r="C72" s="158" t="s">
        <v>165</v>
      </c>
      <c r="D72" s="160"/>
      <c r="E72" s="160"/>
      <c r="F72" s="160"/>
      <c r="G72" s="160"/>
      <c r="H72" s="160"/>
      <c r="I72" s="160"/>
      <c r="J72" s="160"/>
      <c r="K72" s="159"/>
      <c r="L72" s="158" t="s">
        <v>49</v>
      </c>
      <c r="M72" s="159"/>
    </row>
    <row r="73" spans="1:13" x14ac:dyDescent="0.25">
      <c r="A73" s="53">
        <v>45923</v>
      </c>
      <c r="B73" s="19">
        <v>20</v>
      </c>
      <c r="C73" s="158" t="s">
        <v>166</v>
      </c>
      <c r="D73" s="160"/>
      <c r="E73" s="160"/>
      <c r="F73" s="160"/>
      <c r="G73" s="160"/>
      <c r="H73" s="160"/>
      <c r="I73" s="160"/>
      <c r="J73" s="160"/>
      <c r="K73" s="159"/>
      <c r="L73" s="158" t="s">
        <v>49</v>
      </c>
      <c r="M73" s="159"/>
    </row>
    <row r="74" spans="1:13" x14ac:dyDescent="0.25">
      <c r="A74" s="53">
        <v>45923</v>
      </c>
      <c r="B74" s="11">
        <v>10</v>
      </c>
      <c r="C74" s="158" t="s">
        <v>167</v>
      </c>
      <c r="D74" s="160"/>
      <c r="E74" s="160"/>
      <c r="F74" s="160"/>
      <c r="G74" s="160"/>
      <c r="H74" s="160"/>
      <c r="I74" s="160"/>
      <c r="J74" s="160"/>
      <c r="K74" s="159"/>
      <c r="L74" s="158" t="s">
        <v>49</v>
      </c>
      <c r="M74" s="159"/>
    </row>
    <row r="75" spans="1:13" x14ac:dyDescent="0.25">
      <c r="A75" s="53">
        <v>45923</v>
      </c>
      <c r="B75" s="19">
        <v>20</v>
      </c>
      <c r="C75" s="158" t="s">
        <v>168</v>
      </c>
      <c r="D75" s="160"/>
      <c r="E75" s="160"/>
      <c r="F75" s="160"/>
      <c r="G75" s="160"/>
      <c r="H75" s="160"/>
      <c r="I75" s="160"/>
      <c r="J75" s="160"/>
      <c r="K75" s="159"/>
      <c r="L75" s="158" t="s">
        <v>49</v>
      </c>
      <c r="M75" s="159"/>
    </row>
    <row r="76" spans="1:13" x14ac:dyDescent="0.25">
      <c r="A76" s="53">
        <v>45923</v>
      </c>
      <c r="B76" s="11">
        <v>24</v>
      </c>
      <c r="C76" s="158" t="s">
        <v>169</v>
      </c>
      <c r="D76" s="160"/>
      <c r="E76" s="160"/>
      <c r="F76" s="160"/>
      <c r="G76" s="160"/>
      <c r="H76" s="160"/>
      <c r="I76" s="160"/>
      <c r="J76" s="160"/>
      <c r="K76" s="159"/>
      <c r="L76" s="158" t="s">
        <v>49</v>
      </c>
      <c r="M76" s="159"/>
    </row>
  </sheetData>
  <mergeCells count="96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7:K67"/>
    <mergeCell ref="C62:K62"/>
    <mergeCell ref="L62:M62"/>
    <mergeCell ref="C63:K63"/>
    <mergeCell ref="L63:M63"/>
    <mergeCell ref="C64:K64"/>
    <mergeCell ref="L64:M64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74:K74"/>
    <mergeCell ref="C75:K75"/>
    <mergeCell ref="L75:M75"/>
    <mergeCell ref="C68:K68"/>
    <mergeCell ref="L68:M68"/>
    <mergeCell ref="C69:K69"/>
    <mergeCell ref="L69:M69"/>
    <mergeCell ref="C70:K70"/>
    <mergeCell ref="L70:M70"/>
    <mergeCell ref="C65:K65"/>
    <mergeCell ref="L65:M65"/>
    <mergeCell ref="C66:K66"/>
    <mergeCell ref="L66:M66"/>
    <mergeCell ref="L67:M67"/>
    <mergeCell ref="C76:K76"/>
    <mergeCell ref="L76:M76"/>
    <mergeCell ref="C71:K71"/>
    <mergeCell ref="L71:M71"/>
    <mergeCell ref="C72:K72"/>
    <mergeCell ref="L72:M72"/>
    <mergeCell ref="C73:K73"/>
    <mergeCell ref="L73:M73"/>
    <mergeCell ref="L74:M74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45928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132</v>
      </c>
      <c r="D53" s="160"/>
      <c r="E53" s="160"/>
      <c r="F53" s="159"/>
      <c r="G53" s="173" t="s">
        <v>132</v>
      </c>
      <c r="H53" s="160"/>
      <c r="I53" s="159"/>
      <c r="J53" s="173" t="s">
        <v>52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outlinePr summaryBelow="0" summaryRight="0"/>
  </sheetPr>
  <dimension ref="A1:O76"/>
  <sheetViews>
    <sheetView workbookViewId="0">
      <selection activeCell="C12" sqref="C12"/>
    </sheetView>
  </sheetViews>
  <sheetFormatPr baseColWidth="10" defaultColWidth="14.42578125" defaultRowHeight="15" customHeight="1" x14ac:dyDescent="0.25"/>
  <sheetData>
    <row r="1" spans="1:15" x14ac:dyDescent="0.25">
      <c r="A1" s="181">
        <v>45929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115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350</v>
      </c>
      <c r="D11" s="11">
        <v>0</v>
      </c>
      <c r="E11" s="116">
        <v>0</v>
      </c>
      <c r="F11" s="52">
        <f>SUM(C11+D11-E11)</f>
        <v>350</v>
      </c>
      <c r="G11" s="11">
        <v>0</v>
      </c>
      <c r="H11" s="11">
        <v>0</v>
      </c>
      <c r="I11" s="52">
        <f>(F11+G11)-H11</f>
        <v>350</v>
      </c>
      <c r="J11" s="52">
        <v>0</v>
      </c>
      <c r="K11" s="11">
        <v>0</v>
      </c>
      <c r="L11" s="11">
        <f>I11+J11-K11</f>
        <v>350</v>
      </c>
      <c r="M11" s="80" t="s">
        <v>70</v>
      </c>
    </row>
    <row r="12" spans="1:15" ht="15" customHeight="1" x14ac:dyDescent="0.3">
      <c r="A12" s="64"/>
      <c r="B12" s="67"/>
      <c r="C12" s="68"/>
      <c r="D12" s="68"/>
      <c r="E12" s="115"/>
      <c r="F12" s="68"/>
      <c r="G12" s="68"/>
      <c r="H12" s="83"/>
      <c r="I12" s="68"/>
      <c r="J12" s="68"/>
      <c r="K12" s="76"/>
      <c r="L12" s="68"/>
      <c r="M12" s="77"/>
    </row>
    <row r="13" spans="1:15" ht="45" x14ac:dyDescent="0.25">
      <c r="A13" s="69" t="s">
        <v>71</v>
      </c>
      <c r="B13" s="59" t="s">
        <v>72</v>
      </c>
      <c r="C13" s="12">
        <v>100</v>
      </c>
      <c r="D13" s="11">
        <v>0</v>
      </c>
      <c r="E13" s="116">
        <v>0</v>
      </c>
      <c r="F13" s="52">
        <f>SUM(C13+D13-E13)</f>
        <v>100</v>
      </c>
      <c r="G13" s="11">
        <v>0</v>
      </c>
      <c r="H13" s="11">
        <v>0</v>
      </c>
      <c r="I13" s="52">
        <f>SUM(F13+G13)-H13</f>
        <v>100</v>
      </c>
      <c r="J13" s="52">
        <v>0</v>
      </c>
      <c r="K13" s="11">
        <v>0</v>
      </c>
      <c r="L13" s="11">
        <f>I13+J13-K13</f>
        <v>100</v>
      </c>
      <c r="M13" s="79" t="s">
        <v>73</v>
      </c>
      <c r="N13" s="79" t="s">
        <v>74</v>
      </c>
      <c r="O13" s="78"/>
    </row>
    <row r="14" spans="1:15" x14ac:dyDescent="0.25">
      <c r="A14" s="69"/>
      <c r="B14" s="67"/>
      <c r="C14" s="68"/>
      <c r="D14" s="68"/>
      <c r="E14" s="11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6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115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6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115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175</v>
      </c>
      <c r="C19" s="12">
        <v>500</v>
      </c>
      <c r="D19" s="11">
        <v>0</v>
      </c>
      <c r="E19" s="116">
        <v>0</v>
      </c>
      <c r="F19" s="52">
        <f>C19+D19-E19</f>
        <v>500</v>
      </c>
      <c r="G19" s="52">
        <v>0</v>
      </c>
      <c r="H19" s="12">
        <v>0</v>
      </c>
      <c r="I19" s="12">
        <f>(F19+G19)-H19</f>
        <v>500</v>
      </c>
      <c r="J19" s="11">
        <v>0</v>
      </c>
      <c r="K19" s="12">
        <v>0</v>
      </c>
      <c r="L19" s="12">
        <f>I19+J19-K19</f>
        <v>500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115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52</v>
      </c>
      <c r="D33" s="160"/>
      <c r="E33" s="160"/>
      <c r="F33" s="159"/>
      <c r="G33" s="173" t="s">
        <v>98</v>
      </c>
      <c r="H33" s="160"/>
      <c r="I33" s="159"/>
      <c r="J33" s="173" t="s">
        <v>132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  <row r="68" spans="1:13" x14ac:dyDescent="0.25">
      <c r="A68" s="53">
        <v>45923</v>
      </c>
      <c r="B68" s="11">
        <v>10</v>
      </c>
      <c r="C68" s="158" t="s">
        <v>161</v>
      </c>
      <c r="D68" s="160"/>
      <c r="E68" s="160"/>
      <c r="F68" s="160"/>
      <c r="G68" s="160"/>
      <c r="H68" s="160"/>
      <c r="I68" s="160"/>
      <c r="J68" s="160"/>
      <c r="K68" s="159"/>
      <c r="L68" s="158" t="s">
        <v>49</v>
      </c>
      <c r="M68" s="159"/>
    </row>
    <row r="69" spans="1:13" x14ac:dyDescent="0.25">
      <c r="A69" s="53">
        <v>45923</v>
      </c>
      <c r="B69" s="19">
        <v>20</v>
      </c>
      <c r="C69" s="158" t="s">
        <v>162</v>
      </c>
      <c r="D69" s="160"/>
      <c r="E69" s="160"/>
      <c r="F69" s="160"/>
      <c r="G69" s="160"/>
      <c r="H69" s="160"/>
      <c r="I69" s="160"/>
      <c r="J69" s="160"/>
      <c r="K69" s="159"/>
      <c r="L69" s="158" t="s">
        <v>49</v>
      </c>
      <c r="M69" s="159"/>
    </row>
    <row r="70" spans="1:13" x14ac:dyDescent="0.25">
      <c r="A70" s="53">
        <v>45923</v>
      </c>
      <c r="B70" s="11">
        <v>10</v>
      </c>
      <c r="C70" s="158" t="s">
        <v>163</v>
      </c>
      <c r="D70" s="160"/>
      <c r="E70" s="160"/>
      <c r="F70" s="160"/>
      <c r="G70" s="160"/>
      <c r="H70" s="160"/>
      <c r="I70" s="160"/>
      <c r="J70" s="160"/>
      <c r="K70" s="159"/>
      <c r="L70" s="158" t="s">
        <v>49</v>
      </c>
      <c r="M70" s="159"/>
    </row>
    <row r="71" spans="1:13" x14ac:dyDescent="0.25">
      <c r="A71" s="53">
        <v>45923</v>
      </c>
      <c r="B71" s="19">
        <v>20</v>
      </c>
      <c r="C71" s="158" t="s">
        <v>164</v>
      </c>
      <c r="D71" s="160"/>
      <c r="E71" s="160"/>
      <c r="F71" s="160"/>
      <c r="G71" s="160"/>
      <c r="H71" s="160"/>
      <c r="I71" s="160"/>
      <c r="J71" s="160"/>
      <c r="K71" s="159"/>
      <c r="L71" s="158" t="s">
        <v>49</v>
      </c>
      <c r="M71" s="159"/>
    </row>
    <row r="72" spans="1:13" x14ac:dyDescent="0.25">
      <c r="A72" s="53">
        <v>45923</v>
      </c>
      <c r="B72" s="11">
        <v>10</v>
      </c>
      <c r="C72" s="158" t="s">
        <v>165</v>
      </c>
      <c r="D72" s="160"/>
      <c r="E72" s="160"/>
      <c r="F72" s="160"/>
      <c r="G72" s="160"/>
      <c r="H72" s="160"/>
      <c r="I72" s="160"/>
      <c r="J72" s="160"/>
      <c r="K72" s="159"/>
      <c r="L72" s="158" t="s">
        <v>49</v>
      </c>
      <c r="M72" s="159"/>
    </row>
    <row r="73" spans="1:13" x14ac:dyDescent="0.25">
      <c r="A73" s="53">
        <v>45923</v>
      </c>
      <c r="B73" s="19">
        <v>20</v>
      </c>
      <c r="C73" s="158" t="s">
        <v>166</v>
      </c>
      <c r="D73" s="160"/>
      <c r="E73" s="160"/>
      <c r="F73" s="160"/>
      <c r="G73" s="160"/>
      <c r="H73" s="160"/>
      <c r="I73" s="160"/>
      <c r="J73" s="160"/>
      <c r="K73" s="159"/>
      <c r="L73" s="158" t="s">
        <v>49</v>
      </c>
      <c r="M73" s="159"/>
    </row>
    <row r="74" spans="1:13" x14ac:dyDescent="0.25">
      <c r="A74" s="53">
        <v>45923</v>
      </c>
      <c r="B74" s="11">
        <v>10</v>
      </c>
      <c r="C74" s="158" t="s">
        <v>167</v>
      </c>
      <c r="D74" s="160"/>
      <c r="E74" s="160"/>
      <c r="F74" s="160"/>
      <c r="G74" s="160"/>
      <c r="H74" s="160"/>
      <c r="I74" s="160"/>
      <c r="J74" s="160"/>
      <c r="K74" s="159"/>
      <c r="L74" s="158" t="s">
        <v>49</v>
      </c>
      <c r="M74" s="159"/>
    </row>
    <row r="75" spans="1:13" x14ac:dyDescent="0.25">
      <c r="A75" s="53">
        <v>45923</v>
      </c>
      <c r="B75" s="19">
        <v>20</v>
      </c>
      <c r="C75" s="158" t="s">
        <v>168</v>
      </c>
      <c r="D75" s="160"/>
      <c r="E75" s="160"/>
      <c r="F75" s="160"/>
      <c r="G75" s="160"/>
      <c r="H75" s="160"/>
      <c r="I75" s="160"/>
      <c r="J75" s="160"/>
      <c r="K75" s="159"/>
      <c r="L75" s="158" t="s">
        <v>49</v>
      </c>
      <c r="M75" s="159"/>
    </row>
    <row r="76" spans="1:13" x14ac:dyDescent="0.25">
      <c r="A76" s="53">
        <v>45923</v>
      </c>
      <c r="B76" s="11">
        <v>24</v>
      </c>
      <c r="C76" s="158" t="s">
        <v>169</v>
      </c>
      <c r="D76" s="160"/>
      <c r="E76" s="160"/>
      <c r="F76" s="160"/>
      <c r="G76" s="160"/>
      <c r="H76" s="160"/>
      <c r="I76" s="160"/>
      <c r="J76" s="160"/>
      <c r="K76" s="159"/>
      <c r="L76" s="158" t="s">
        <v>49</v>
      </c>
      <c r="M76" s="159"/>
    </row>
  </sheetData>
  <mergeCells count="96"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56:K56"/>
    <mergeCell ref="L56:M56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L61:M61"/>
    <mergeCell ref="C67:K67"/>
    <mergeCell ref="C62:K62"/>
    <mergeCell ref="L62:M62"/>
    <mergeCell ref="C63:K63"/>
    <mergeCell ref="L63:M63"/>
    <mergeCell ref="C64:K64"/>
    <mergeCell ref="L64:M64"/>
    <mergeCell ref="M1:M2"/>
    <mergeCell ref="A3:L3"/>
    <mergeCell ref="A33:B33"/>
    <mergeCell ref="C33:F33"/>
    <mergeCell ref="G33:I33"/>
    <mergeCell ref="J33:M33"/>
    <mergeCell ref="A1:A2"/>
    <mergeCell ref="B1:B2"/>
    <mergeCell ref="C1:E1"/>
    <mergeCell ref="F1:H1"/>
    <mergeCell ref="I1:L1"/>
    <mergeCell ref="A34:M34"/>
    <mergeCell ref="C35:K35"/>
    <mergeCell ref="L35:M35"/>
    <mergeCell ref="C36:K36"/>
    <mergeCell ref="L36:M36"/>
    <mergeCell ref="C37:K37"/>
    <mergeCell ref="L37:M37"/>
    <mergeCell ref="C38:K38"/>
    <mergeCell ref="L38:M38"/>
    <mergeCell ref="L39:M39"/>
    <mergeCell ref="C39:K39"/>
    <mergeCell ref="C40:K40"/>
    <mergeCell ref="L40:M40"/>
    <mergeCell ref="C41:K41"/>
    <mergeCell ref="L41:M41"/>
    <mergeCell ref="C42:K42"/>
    <mergeCell ref="L42:M42"/>
    <mergeCell ref="C43:K43"/>
    <mergeCell ref="L43:M43"/>
    <mergeCell ref="C44:K44"/>
    <mergeCell ref="L44:M44"/>
    <mergeCell ref="C45:K45"/>
    <mergeCell ref="L45:M45"/>
    <mergeCell ref="L46:M46"/>
    <mergeCell ref="C46:K46"/>
    <mergeCell ref="C47:K47"/>
    <mergeCell ref="L47:M47"/>
    <mergeCell ref="C48:K48"/>
    <mergeCell ref="L48:M48"/>
    <mergeCell ref="C49:K49"/>
    <mergeCell ref="L49:M49"/>
    <mergeCell ref="C74:K74"/>
    <mergeCell ref="C75:K75"/>
    <mergeCell ref="L75:M75"/>
    <mergeCell ref="C68:K68"/>
    <mergeCell ref="L68:M68"/>
    <mergeCell ref="C69:K69"/>
    <mergeCell ref="L69:M69"/>
    <mergeCell ref="C70:K70"/>
    <mergeCell ref="L70:M70"/>
    <mergeCell ref="C65:K65"/>
    <mergeCell ref="L65:M65"/>
    <mergeCell ref="C66:K66"/>
    <mergeCell ref="L66:M66"/>
    <mergeCell ref="L67:M67"/>
    <mergeCell ref="C76:K76"/>
    <mergeCell ref="L76:M76"/>
    <mergeCell ref="C71:K71"/>
    <mergeCell ref="L71:M71"/>
    <mergeCell ref="C72:K72"/>
    <mergeCell ref="L72:M72"/>
    <mergeCell ref="C73:K73"/>
    <mergeCell ref="L73:M73"/>
    <mergeCell ref="L74:M74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45929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52</v>
      </c>
      <c r="D53" s="160"/>
      <c r="E53" s="160"/>
      <c r="F53" s="159"/>
      <c r="G53" s="173" t="s">
        <v>98</v>
      </c>
      <c r="H53" s="160"/>
      <c r="I53" s="159"/>
      <c r="J53" s="173" t="s">
        <v>132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A53:B53"/>
    <mergeCell ref="C53:F53"/>
    <mergeCell ref="G53:I53"/>
    <mergeCell ref="J53:M53"/>
    <mergeCell ref="A54:M54"/>
    <mergeCell ref="C55:K55"/>
    <mergeCell ref="L55:M55"/>
    <mergeCell ref="C56:K56"/>
    <mergeCell ref="L56:M56"/>
    <mergeCell ref="C60:K60"/>
    <mergeCell ref="C61:K61"/>
    <mergeCell ref="L61:M61"/>
    <mergeCell ref="C57:K57"/>
    <mergeCell ref="L57:M57"/>
    <mergeCell ref="C58:K58"/>
    <mergeCell ref="L58:M58"/>
    <mergeCell ref="C59:K59"/>
    <mergeCell ref="L59:M59"/>
    <mergeCell ref="L60:M60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outlinePr summaryBelow="0" summaryRight="0"/>
  </sheetPr>
  <dimension ref="A1:O76"/>
  <sheetViews>
    <sheetView tabSelected="1" workbookViewId="0">
      <selection activeCell="D13" sqref="D13"/>
    </sheetView>
  </sheetViews>
  <sheetFormatPr baseColWidth="10" defaultColWidth="14.42578125" defaultRowHeight="15" customHeight="1" x14ac:dyDescent="0.25"/>
  <sheetData>
    <row r="1" spans="1:15" x14ac:dyDescent="0.25">
      <c r="A1" s="181">
        <v>45930</v>
      </c>
      <c r="B1" s="182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6"/>
      <c r="M1" s="177" t="s">
        <v>3</v>
      </c>
    </row>
    <row r="2" spans="1:15" x14ac:dyDescent="0.25">
      <c r="A2" s="164"/>
      <c r="B2" s="183"/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5" t="s">
        <v>4</v>
      </c>
      <c r="M2" s="164"/>
    </row>
    <row r="3" spans="1:15" x14ac:dyDescent="0.25">
      <c r="A3" s="178" t="s">
        <v>60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80"/>
      <c r="M3" s="57"/>
    </row>
    <row r="4" spans="1:15" ht="25.5" x14ac:dyDescent="0.25">
      <c r="A4" s="58" t="s">
        <v>61</v>
      </c>
      <c r="B4" s="59" t="s">
        <v>62</v>
      </c>
      <c r="C4" s="12">
        <v>0</v>
      </c>
      <c r="D4" s="11">
        <v>0</v>
      </c>
      <c r="E4" s="11">
        <v>0</v>
      </c>
      <c r="F4" s="12">
        <v>0</v>
      </c>
      <c r="G4" s="11">
        <v>0</v>
      </c>
      <c r="H4" s="11">
        <v>0</v>
      </c>
      <c r="I4" s="12">
        <f>(F4+G4)-H4</f>
        <v>0</v>
      </c>
      <c r="J4" s="11">
        <v>0</v>
      </c>
      <c r="K4" s="11">
        <v>0</v>
      </c>
      <c r="L4" s="12">
        <f>(I4+J4)-K4</f>
        <v>0</v>
      </c>
      <c r="M4" s="60"/>
    </row>
    <row r="5" spans="1:15" x14ac:dyDescent="0.25">
      <c r="A5" s="61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57"/>
    </row>
    <row r="6" spans="1:15" ht="25.5" x14ac:dyDescent="0.25">
      <c r="A6" s="58" t="s">
        <v>63</v>
      </c>
      <c r="B6" s="59" t="s">
        <v>64</v>
      </c>
      <c r="C6" s="12">
        <v>0</v>
      </c>
      <c r="D6" s="11">
        <v>0</v>
      </c>
      <c r="E6" s="11">
        <v>0</v>
      </c>
      <c r="F6" s="12">
        <v>0</v>
      </c>
      <c r="G6" s="11">
        <v>0</v>
      </c>
      <c r="H6" s="11">
        <v>0</v>
      </c>
      <c r="I6" s="12">
        <f>(F6+G6)-H6</f>
        <v>0</v>
      </c>
      <c r="J6" s="11">
        <v>0</v>
      </c>
      <c r="K6" s="11">
        <v>0</v>
      </c>
      <c r="L6" s="12">
        <f>(I6+J6)-K6</f>
        <v>0</v>
      </c>
      <c r="M6" s="60"/>
    </row>
    <row r="7" spans="1:15" x14ac:dyDescent="0.25">
      <c r="A7" s="61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57"/>
    </row>
    <row r="8" spans="1:15" x14ac:dyDescent="0.25">
      <c r="A8" s="64" t="s">
        <v>65</v>
      </c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57"/>
    </row>
    <row r="9" spans="1:15" x14ac:dyDescent="0.25">
      <c r="A9" s="64" t="s">
        <v>66</v>
      </c>
      <c r="B9" s="59" t="s">
        <v>67</v>
      </c>
      <c r="C9" s="12">
        <v>0</v>
      </c>
      <c r="D9" s="11">
        <v>0</v>
      </c>
      <c r="E9" s="11">
        <v>0</v>
      </c>
      <c r="F9" s="12">
        <v>0</v>
      </c>
      <c r="G9" s="11">
        <v>0</v>
      </c>
      <c r="H9" s="11">
        <v>0</v>
      </c>
      <c r="I9" s="12">
        <f>(F9+G9)-H9</f>
        <v>0</v>
      </c>
      <c r="J9" s="11">
        <v>0</v>
      </c>
      <c r="K9" s="11">
        <v>0</v>
      </c>
      <c r="L9" s="12">
        <f>(I9+J9)-K9</f>
        <v>0</v>
      </c>
      <c r="M9" s="60"/>
    </row>
    <row r="10" spans="1:15" x14ac:dyDescent="0.25">
      <c r="A10" s="64"/>
      <c r="B10" s="67"/>
      <c r="C10" s="68"/>
      <c r="D10" s="68"/>
      <c r="E10" s="115"/>
      <c r="F10" s="68"/>
      <c r="G10" s="68"/>
      <c r="H10" s="68"/>
      <c r="I10" s="68"/>
      <c r="J10" s="68"/>
      <c r="K10" s="68"/>
      <c r="L10" s="68"/>
      <c r="M10" s="57"/>
    </row>
    <row r="11" spans="1:15" ht="30" x14ac:dyDescent="0.25">
      <c r="A11" s="69" t="s">
        <v>68</v>
      </c>
      <c r="B11" s="59" t="s">
        <v>69</v>
      </c>
      <c r="C11" s="12">
        <v>350</v>
      </c>
      <c r="D11" s="11">
        <v>0</v>
      </c>
      <c r="E11" s="116">
        <v>0</v>
      </c>
      <c r="F11" s="52">
        <f>SUM(C11+D11-E11)</f>
        <v>350</v>
      </c>
      <c r="G11" s="11">
        <v>0</v>
      </c>
      <c r="H11" s="11">
        <v>0</v>
      </c>
      <c r="I11" s="52">
        <f>(F11+G11)-H11</f>
        <v>350</v>
      </c>
      <c r="J11" s="52">
        <v>0</v>
      </c>
      <c r="K11" s="11">
        <v>0</v>
      </c>
      <c r="L11" s="11">
        <f>I11+J11-K11</f>
        <v>350</v>
      </c>
      <c r="M11" s="80" t="s">
        <v>70</v>
      </c>
    </row>
    <row r="12" spans="1:15" ht="15" customHeight="1" x14ac:dyDescent="0.3">
      <c r="A12" s="64"/>
      <c r="B12" s="67"/>
      <c r="C12" s="68"/>
      <c r="D12" s="68"/>
      <c r="E12" s="115"/>
      <c r="F12" s="68"/>
      <c r="G12" s="68"/>
      <c r="H12" s="83"/>
      <c r="I12" s="68"/>
      <c r="J12" s="68"/>
      <c r="K12" s="76"/>
      <c r="L12" s="68"/>
      <c r="M12" s="77"/>
    </row>
    <row r="13" spans="1:15" ht="45" x14ac:dyDescent="0.25">
      <c r="A13" s="69" t="s">
        <v>71</v>
      </c>
      <c r="B13" s="59" t="s">
        <v>72</v>
      </c>
      <c r="C13" s="12">
        <v>100</v>
      </c>
      <c r="D13" s="11">
        <v>0</v>
      </c>
      <c r="E13" s="116">
        <v>0</v>
      </c>
      <c r="F13" s="52">
        <f>SUM(C13+D13-E13)</f>
        <v>100</v>
      </c>
      <c r="G13" s="11">
        <v>0</v>
      </c>
      <c r="H13" s="11">
        <v>0</v>
      </c>
      <c r="I13" s="52">
        <f>SUM(F13+G13)-H13</f>
        <v>100</v>
      </c>
      <c r="J13" s="52">
        <v>0</v>
      </c>
      <c r="K13" s="11">
        <v>0</v>
      </c>
      <c r="L13" s="11">
        <f>I13+J13-K13</f>
        <v>100</v>
      </c>
      <c r="M13" s="79" t="s">
        <v>73</v>
      </c>
      <c r="N13" s="79" t="s">
        <v>74</v>
      </c>
      <c r="O13" s="78"/>
    </row>
    <row r="14" spans="1:15" x14ac:dyDescent="0.25">
      <c r="A14" s="69"/>
      <c r="B14" s="67"/>
      <c r="C14" s="68"/>
      <c r="D14" s="68"/>
      <c r="E14" s="115"/>
      <c r="F14" s="68"/>
      <c r="G14" s="68"/>
      <c r="H14" s="68"/>
      <c r="I14" s="68"/>
      <c r="J14" s="68"/>
      <c r="K14" s="68"/>
      <c r="L14" s="68"/>
      <c r="M14" s="77"/>
      <c r="N14" s="78"/>
      <c r="O14" s="78"/>
    </row>
    <row r="15" spans="1:15" ht="30" x14ac:dyDescent="0.25">
      <c r="A15" s="69" t="s">
        <v>71</v>
      </c>
      <c r="B15" s="59" t="s">
        <v>75</v>
      </c>
      <c r="C15" s="12">
        <v>180</v>
      </c>
      <c r="D15" s="11">
        <v>0</v>
      </c>
      <c r="E15" s="116">
        <v>0</v>
      </c>
      <c r="F15" s="12">
        <f>C15+D15-E15</f>
        <v>180</v>
      </c>
      <c r="G15" s="11">
        <v>0</v>
      </c>
      <c r="H15" s="11">
        <v>0</v>
      </c>
      <c r="I15" s="12">
        <f>F15+G15-H15</f>
        <v>180</v>
      </c>
      <c r="J15" s="11">
        <v>0</v>
      </c>
      <c r="K15" s="11">
        <v>0</v>
      </c>
      <c r="L15" s="12">
        <v>180</v>
      </c>
      <c r="M15" s="79" t="s">
        <v>76</v>
      </c>
      <c r="N15" s="80" t="s">
        <v>77</v>
      </c>
      <c r="O15" s="78"/>
    </row>
    <row r="16" spans="1:15" x14ac:dyDescent="0.25">
      <c r="A16" s="69"/>
      <c r="B16" s="67"/>
      <c r="C16" s="68"/>
      <c r="D16" s="68"/>
      <c r="E16" s="115"/>
      <c r="F16" s="68"/>
      <c r="G16" s="68"/>
      <c r="H16" s="68"/>
      <c r="I16" s="68"/>
      <c r="J16" s="68"/>
      <c r="K16" s="68"/>
      <c r="L16" s="68"/>
      <c r="M16" s="77"/>
      <c r="N16" s="78"/>
      <c r="O16" s="78"/>
    </row>
    <row r="17" spans="1:15" ht="45" x14ac:dyDescent="0.25">
      <c r="A17" s="69" t="s">
        <v>78</v>
      </c>
      <c r="B17" s="59" t="s">
        <v>79</v>
      </c>
      <c r="C17" s="12">
        <v>43</v>
      </c>
      <c r="D17" s="11">
        <v>0</v>
      </c>
      <c r="E17" s="116">
        <v>0</v>
      </c>
      <c r="F17" s="12">
        <f>SUM(C17+D17-E17)</f>
        <v>43</v>
      </c>
      <c r="G17" s="11">
        <v>0</v>
      </c>
      <c r="H17" s="11">
        <v>0</v>
      </c>
      <c r="I17" s="12">
        <f>SUM(F17+G17-H17)</f>
        <v>43</v>
      </c>
      <c r="J17" s="12">
        <v>0</v>
      </c>
      <c r="K17" s="12">
        <v>0</v>
      </c>
      <c r="L17" s="12">
        <f>(I17+J17)-K17</f>
        <v>43</v>
      </c>
      <c r="M17" s="79" t="s">
        <v>80</v>
      </c>
      <c r="N17" s="79" t="s">
        <v>80</v>
      </c>
      <c r="O17" s="80" t="s">
        <v>81</v>
      </c>
    </row>
    <row r="18" spans="1:15" x14ac:dyDescent="0.25">
      <c r="A18" s="81"/>
      <c r="B18" s="67"/>
      <c r="C18" s="68"/>
      <c r="D18" s="68"/>
      <c r="E18" s="115"/>
      <c r="F18" s="68"/>
      <c r="G18" s="68"/>
      <c r="H18" s="68"/>
      <c r="I18" s="68"/>
      <c r="J18" s="68"/>
      <c r="K18" s="68"/>
      <c r="L18" s="68"/>
      <c r="M18" s="77"/>
      <c r="N18" s="78"/>
      <c r="O18" s="78"/>
    </row>
    <row r="19" spans="1:15" ht="45" x14ac:dyDescent="0.25">
      <c r="A19" s="82" t="s">
        <v>82</v>
      </c>
      <c r="B19" s="59" t="s">
        <v>176</v>
      </c>
      <c r="C19" s="12">
        <v>500</v>
      </c>
      <c r="D19" s="11">
        <v>0</v>
      </c>
      <c r="E19" s="116">
        <v>0</v>
      </c>
      <c r="F19" s="52">
        <f>C19+D19-E19</f>
        <v>500</v>
      </c>
      <c r="G19" s="52">
        <v>0</v>
      </c>
      <c r="H19" s="12">
        <v>0</v>
      </c>
      <c r="I19" s="12">
        <f>(F19+G19)-H19</f>
        <v>500</v>
      </c>
      <c r="J19" s="11">
        <v>0</v>
      </c>
      <c r="K19" s="12">
        <v>0</v>
      </c>
      <c r="L19" s="12">
        <f>I19+J19-K19</f>
        <v>500</v>
      </c>
      <c r="M19" s="80" t="s">
        <v>84</v>
      </c>
      <c r="O19" s="78"/>
    </row>
    <row r="20" spans="1:15" ht="15" customHeight="1" x14ac:dyDescent="0.3">
      <c r="A20" s="69"/>
      <c r="B20" s="67"/>
      <c r="C20" s="68"/>
      <c r="D20" s="68"/>
      <c r="E20" s="115"/>
      <c r="F20" s="68"/>
      <c r="G20" s="68"/>
      <c r="H20" s="83"/>
      <c r="I20" s="68"/>
      <c r="J20" s="68"/>
      <c r="K20" s="68"/>
      <c r="L20" s="68"/>
      <c r="M20" s="84"/>
      <c r="N20" s="78"/>
      <c r="O20" s="78"/>
    </row>
    <row r="21" spans="1:15" x14ac:dyDescent="0.25">
      <c r="A21" s="69" t="s">
        <v>85</v>
      </c>
      <c r="B21" s="59" t="s">
        <v>86</v>
      </c>
      <c r="C21" s="12">
        <v>0</v>
      </c>
      <c r="D21" s="11">
        <v>0</v>
      </c>
      <c r="E21" s="11">
        <v>0</v>
      </c>
      <c r="F21" s="12">
        <v>0</v>
      </c>
      <c r="G21" s="11">
        <v>0</v>
      </c>
      <c r="H21" s="11">
        <v>0</v>
      </c>
      <c r="I21" s="12">
        <f>(F21+G21)-H21</f>
        <v>0</v>
      </c>
      <c r="J21" s="11">
        <v>0</v>
      </c>
      <c r="K21" s="11">
        <v>0</v>
      </c>
      <c r="L21" s="12">
        <f>(I21+J21)-K21</f>
        <v>0</v>
      </c>
      <c r="M21" s="80"/>
      <c r="N21" s="78"/>
      <c r="O21" s="78"/>
    </row>
    <row r="22" spans="1:15" x14ac:dyDescent="0.25">
      <c r="A22" s="69"/>
      <c r="B22" s="67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77"/>
      <c r="N22" s="78"/>
      <c r="O22" s="78"/>
    </row>
    <row r="23" spans="1:15" x14ac:dyDescent="0.25">
      <c r="A23" s="69" t="s">
        <v>87</v>
      </c>
      <c r="B23" s="59" t="s">
        <v>86</v>
      </c>
      <c r="C23" s="12">
        <v>0</v>
      </c>
      <c r="D23" s="11">
        <v>0</v>
      </c>
      <c r="E23" s="11">
        <v>0</v>
      </c>
      <c r="F23" s="12">
        <v>0</v>
      </c>
      <c r="G23" s="11">
        <v>0</v>
      </c>
      <c r="H23" s="11">
        <v>0</v>
      </c>
      <c r="I23" s="12">
        <f>(F23+G23)-H23</f>
        <v>0</v>
      </c>
      <c r="J23" s="11">
        <v>0</v>
      </c>
      <c r="K23" s="11">
        <v>0</v>
      </c>
      <c r="L23" s="12">
        <f>(I23+J23)-K23</f>
        <v>0</v>
      </c>
      <c r="M23" s="80"/>
      <c r="N23" s="78"/>
      <c r="O23" s="78"/>
    </row>
    <row r="24" spans="1:15" x14ac:dyDescent="0.25">
      <c r="A24" s="69"/>
      <c r="B24" s="67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77"/>
      <c r="N24" s="78"/>
      <c r="O24" s="78"/>
    </row>
    <row r="25" spans="1:15" ht="30" x14ac:dyDescent="0.25">
      <c r="A25" s="85" t="s">
        <v>88</v>
      </c>
      <c r="B25" s="59" t="s">
        <v>89</v>
      </c>
      <c r="C25" s="11">
        <v>140</v>
      </c>
      <c r="D25" s="11">
        <v>0</v>
      </c>
      <c r="E25" s="11">
        <v>0</v>
      </c>
      <c r="F25" s="11">
        <f>C25+D25-E25</f>
        <v>140</v>
      </c>
      <c r="G25" s="11">
        <v>0</v>
      </c>
      <c r="H25" s="11">
        <v>0</v>
      </c>
      <c r="I25" s="11">
        <f>F25+G25-H25</f>
        <v>140</v>
      </c>
      <c r="J25" s="11">
        <v>0</v>
      </c>
      <c r="K25" s="11">
        <v>0</v>
      </c>
      <c r="L25" s="11">
        <f>I25+J25-K25</f>
        <v>140</v>
      </c>
      <c r="M25" s="79" t="s">
        <v>90</v>
      </c>
      <c r="N25" s="80" t="s">
        <v>91</v>
      </c>
      <c r="O25" s="78"/>
    </row>
    <row r="26" spans="1:15" x14ac:dyDescent="0.25">
      <c r="A26" s="86"/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57"/>
    </row>
    <row r="27" spans="1:15" ht="30" x14ac:dyDescent="0.25">
      <c r="A27" s="67" t="s">
        <v>92</v>
      </c>
      <c r="B27" s="59" t="s">
        <v>93</v>
      </c>
      <c r="C27" s="11">
        <v>112</v>
      </c>
      <c r="D27" s="11">
        <v>0</v>
      </c>
      <c r="E27" s="11">
        <v>0</v>
      </c>
      <c r="F27" s="11">
        <f>C27+D27-E27</f>
        <v>112</v>
      </c>
      <c r="G27" s="11">
        <v>0</v>
      </c>
      <c r="H27" s="11">
        <v>0</v>
      </c>
      <c r="I27" s="11">
        <f>F27+G27-H27</f>
        <v>112</v>
      </c>
      <c r="J27" s="11">
        <v>0</v>
      </c>
      <c r="K27" s="11">
        <v>0</v>
      </c>
      <c r="L27" s="11">
        <f>I27+J27-K27</f>
        <v>112</v>
      </c>
      <c r="M27" s="79" t="s">
        <v>94</v>
      </c>
    </row>
    <row r="28" spans="1:15" x14ac:dyDescent="0.25">
      <c r="A28" s="107"/>
      <c r="B28" s="108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84"/>
    </row>
    <row r="29" spans="1:15" ht="30" x14ac:dyDescent="0.25">
      <c r="A29" s="67" t="s">
        <v>92</v>
      </c>
      <c r="B29" s="59" t="s">
        <v>147</v>
      </c>
      <c r="C29" s="11">
        <v>24</v>
      </c>
      <c r="D29" s="11">
        <v>0</v>
      </c>
      <c r="E29" s="11">
        <v>0</v>
      </c>
      <c r="F29" s="11">
        <f>C29+D29-E29</f>
        <v>24</v>
      </c>
      <c r="G29" s="11">
        <v>0</v>
      </c>
      <c r="H29" s="11">
        <v>0</v>
      </c>
      <c r="I29" s="11">
        <f>F29+G29-H29</f>
        <v>24</v>
      </c>
      <c r="J29" s="11">
        <v>0</v>
      </c>
      <c r="K29" s="11">
        <v>0</v>
      </c>
      <c r="L29" s="11">
        <f>I29+J29-K29</f>
        <v>24</v>
      </c>
      <c r="M29" s="113" t="s">
        <v>148</v>
      </c>
    </row>
    <row r="30" spans="1:15" x14ac:dyDescent="0.25">
      <c r="A30" s="88" t="s">
        <v>95</v>
      </c>
      <c r="B30" s="89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57"/>
    </row>
    <row r="31" spans="1:15" x14ac:dyDescent="0.25">
      <c r="A31" s="91" t="s">
        <v>96</v>
      </c>
      <c r="B31" s="59"/>
      <c r="C31" s="12">
        <v>0</v>
      </c>
      <c r="D31" s="19">
        <v>0</v>
      </c>
      <c r="E31" s="19">
        <v>0</v>
      </c>
      <c r="F31" s="12">
        <f>(C31+D31)-E31</f>
        <v>0</v>
      </c>
      <c r="G31" s="19">
        <v>0</v>
      </c>
      <c r="H31" s="19">
        <v>0</v>
      </c>
      <c r="I31" s="12">
        <f>(F31+G31)-H31</f>
        <v>0</v>
      </c>
      <c r="J31" s="19">
        <v>0</v>
      </c>
      <c r="K31" s="19">
        <v>0</v>
      </c>
      <c r="L31" s="12">
        <f>(I31+J31)-K31</f>
        <v>0</v>
      </c>
      <c r="M31" s="92"/>
    </row>
    <row r="32" spans="1:15" x14ac:dyDescent="0.25">
      <c r="A32" s="93"/>
      <c r="B32" s="94"/>
      <c r="C32" s="95"/>
      <c r="D32" s="96"/>
      <c r="E32" s="96"/>
      <c r="F32" s="95"/>
      <c r="G32" s="96"/>
      <c r="H32" s="96"/>
      <c r="I32" s="95"/>
      <c r="J32" s="96"/>
      <c r="K32" s="96"/>
      <c r="L32" s="95"/>
      <c r="M32" s="57"/>
    </row>
    <row r="33" spans="1:13" x14ac:dyDescent="0.25">
      <c r="A33" s="172" t="s">
        <v>97</v>
      </c>
      <c r="B33" s="159"/>
      <c r="C33" s="173" t="s">
        <v>49</v>
      </c>
      <c r="D33" s="160"/>
      <c r="E33" s="160"/>
      <c r="F33" s="159"/>
      <c r="G33" s="173" t="s">
        <v>98</v>
      </c>
      <c r="H33" s="160"/>
      <c r="I33" s="159"/>
      <c r="J33" s="173" t="s">
        <v>52</v>
      </c>
      <c r="K33" s="160"/>
      <c r="L33" s="160"/>
      <c r="M33" s="159"/>
    </row>
    <row r="34" spans="1:13" ht="15" customHeight="1" x14ac:dyDescent="0.3">
      <c r="A34" s="174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59"/>
    </row>
    <row r="35" spans="1:13" ht="45" x14ac:dyDescent="0.25">
      <c r="A35" s="97" t="s">
        <v>43</v>
      </c>
      <c r="B35" s="98" t="s">
        <v>44</v>
      </c>
      <c r="C35" s="175" t="s">
        <v>99</v>
      </c>
      <c r="D35" s="160"/>
      <c r="E35" s="160"/>
      <c r="F35" s="160"/>
      <c r="G35" s="160"/>
      <c r="H35" s="160"/>
      <c r="I35" s="160"/>
      <c r="J35" s="160"/>
      <c r="K35" s="159"/>
      <c r="L35" s="176" t="s">
        <v>100</v>
      </c>
      <c r="M35" s="159"/>
    </row>
    <row r="36" spans="1:13" x14ac:dyDescent="0.25">
      <c r="A36" s="53">
        <v>45898</v>
      </c>
      <c r="B36" s="11">
        <v>10</v>
      </c>
      <c r="C36" s="158" t="s">
        <v>101</v>
      </c>
      <c r="D36" s="160"/>
      <c r="E36" s="160"/>
      <c r="F36" s="160"/>
      <c r="G36" s="160"/>
      <c r="H36" s="160"/>
      <c r="I36" s="160"/>
      <c r="J36" s="160"/>
      <c r="K36" s="159"/>
      <c r="L36" s="158" t="s">
        <v>49</v>
      </c>
      <c r="M36" s="159"/>
    </row>
    <row r="37" spans="1:13" x14ac:dyDescent="0.25">
      <c r="A37" s="53">
        <v>45898</v>
      </c>
      <c r="B37" s="11">
        <v>20</v>
      </c>
      <c r="C37" s="158" t="s">
        <v>102</v>
      </c>
      <c r="D37" s="160"/>
      <c r="E37" s="160"/>
      <c r="F37" s="160"/>
      <c r="G37" s="160"/>
      <c r="H37" s="160"/>
      <c r="I37" s="160"/>
      <c r="J37" s="160"/>
      <c r="K37" s="159"/>
      <c r="L37" s="158" t="s">
        <v>49</v>
      </c>
      <c r="M37" s="159"/>
    </row>
    <row r="38" spans="1:13" x14ac:dyDescent="0.25">
      <c r="A38" s="53">
        <v>45898</v>
      </c>
      <c r="B38" s="11">
        <v>20</v>
      </c>
      <c r="C38" s="158" t="s">
        <v>103</v>
      </c>
      <c r="D38" s="160"/>
      <c r="E38" s="160"/>
      <c r="F38" s="160"/>
      <c r="G38" s="160"/>
      <c r="H38" s="160"/>
      <c r="I38" s="160"/>
      <c r="J38" s="160"/>
      <c r="K38" s="159"/>
      <c r="L38" s="158" t="s">
        <v>39</v>
      </c>
      <c r="M38" s="159"/>
    </row>
    <row r="39" spans="1:13" x14ac:dyDescent="0.25">
      <c r="A39" s="53">
        <v>45898</v>
      </c>
      <c r="B39" s="11">
        <v>30</v>
      </c>
      <c r="C39" s="158" t="s">
        <v>104</v>
      </c>
      <c r="D39" s="160"/>
      <c r="E39" s="160"/>
      <c r="F39" s="160"/>
      <c r="G39" s="160"/>
      <c r="H39" s="160"/>
      <c r="I39" s="160"/>
      <c r="J39" s="160"/>
      <c r="K39" s="159"/>
      <c r="L39" s="158" t="s">
        <v>39</v>
      </c>
      <c r="M39" s="159"/>
    </row>
    <row r="40" spans="1:13" x14ac:dyDescent="0.25">
      <c r="A40" s="53">
        <v>45901</v>
      </c>
      <c r="B40" s="11">
        <v>20</v>
      </c>
      <c r="C40" s="158" t="s">
        <v>105</v>
      </c>
      <c r="D40" s="160"/>
      <c r="E40" s="160"/>
      <c r="F40" s="160"/>
      <c r="G40" s="160"/>
      <c r="H40" s="160"/>
      <c r="I40" s="160"/>
      <c r="J40" s="160"/>
      <c r="K40" s="159"/>
      <c r="L40" s="158" t="s">
        <v>39</v>
      </c>
      <c r="M40" s="159"/>
    </row>
    <row r="41" spans="1:13" x14ac:dyDescent="0.25">
      <c r="A41" s="53">
        <v>45901</v>
      </c>
      <c r="B41" s="11">
        <v>20</v>
      </c>
      <c r="C41" s="158" t="s">
        <v>106</v>
      </c>
      <c r="D41" s="160"/>
      <c r="E41" s="160"/>
      <c r="F41" s="160"/>
      <c r="G41" s="160"/>
      <c r="H41" s="160"/>
      <c r="I41" s="160"/>
      <c r="J41" s="160"/>
      <c r="K41" s="159"/>
      <c r="L41" s="158" t="s">
        <v>39</v>
      </c>
      <c r="M41" s="159"/>
    </row>
    <row r="42" spans="1:13" x14ac:dyDescent="0.25">
      <c r="A42" s="53">
        <v>45901</v>
      </c>
      <c r="B42" s="11">
        <v>20</v>
      </c>
      <c r="C42" s="158" t="s">
        <v>107</v>
      </c>
      <c r="D42" s="160"/>
      <c r="E42" s="160"/>
      <c r="F42" s="160"/>
      <c r="G42" s="160"/>
      <c r="H42" s="160"/>
      <c r="I42" s="160"/>
      <c r="J42" s="160"/>
      <c r="K42" s="159"/>
      <c r="L42" s="158" t="s">
        <v>39</v>
      </c>
      <c r="M42" s="159"/>
    </row>
    <row r="43" spans="1:13" x14ac:dyDescent="0.25">
      <c r="A43" s="53">
        <v>45901</v>
      </c>
      <c r="B43" s="11">
        <v>10</v>
      </c>
      <c r="C43" s="158" t="s">
        <v>108</v>
      </c>
      <c r="D43" s="160"/>
      <c r="E43" s="160"/>
      <c r="F43" s="160"/>
      <c r="G43" s="160"/>
      <c r="H43" s="160"/>
      <c r="I43" s="160"/>
      <c r="J43" s="160"/>
      <c r="K43" s="159"/>
      <c r="L43" s="158" t="s">
        <v>39</v>
      </c>
      <c r="M43" s="159"/>
    </row>
    <row r="44" spans="1:13" x14ac:dyDescent="0.25">
      <c r="A44" s="53">
        <v>45901</v>
      </c>
      <c r="B44" s="11">
        <v>500</v>
      </c>
      <c r="C44" s="158" t="s">
        <v>109</v>
      </c>
      <c r="D44" s="160"/>
      <c r="E44" s="160"/>
      <c r="F44" s="160"/>
      <c r="G44" s="160"/>
      <c r="H44" s="160"/>
      <c r="I44" s="160"/>
      <c r="J44" s="160"/>
      <c r="K44" s="159"/>
      <c r="L44" s="158" t="s">
        <v>39</v>
      </c>
      <c r="M44" s="159"/>
    </row>
    <row r="45" spans="1:13" x14ac:dyDescent="0.25">
      <c r="A45" s="53">
        <v>45902</v>
      </c>
      <c r="B45" s="11">
        <v>10</v>
      </c>
      <c r="C45" s="158" t="s">
        <v>111</v>
      </c>
      <c r="D45" s="160"/>
      <c r="E45" s="160"/>
      <c r="F45" s="160"/>
      <c r="G45" s="160"/>
      <c r="H45" s="160"/>
      <c r="I45" s="160"/>
      <c r="J45" s="160"/>
      <c r="K45" s="159"/>
      <c r="L45" s="158" t="s">
        <v>98</v>
      </c>
      <c r="M45" s="159"/>
    </row>
    <row r="46" spans="1:13" x14ac:dyDescent="0.25">
      <c r="A46" s="53">
        <v>45901</v>
      </c>
      <c r="B46" s="11">
        <v>20</v>
      </c>
      <c r="C46" s="158" t="s">
        <v>112</v>
      </c>
      <c r="D46" s="160"/>
      <c r="E46" s="160"/>
      <c r="F46" s="160"/>
      <c r="G46" s="160"/>
      <c r="H46" s="160"/>
      <c r="I46" s="160"/>
      <c r="J46" s="160"/>
      <c r="K46" s="159"/>
      <c r="L46" s="158" t="s">
        <v>98</v>
      </c>
      <c r="M46" s="159"/>
    </row>
    <row r="47" spans="1:13" x14ac:dyDescent="0.25">
      <c r="A47" s="53">
        <v>45904</v>
      </c>
      <c r="B47" s="11">
        <v>10</v>
      </c>
      <c r="C47" s="158" t="s">
        <v>116</v>
      </c>
      <c r="D47" s="160"/>
      <c r="E47" s="160"/>
      <c r="F47" s="160"/>
      <c r="G47" s="160"/>
      <c r="H47" s="160"/>
      <c r="I47" s="160"/>
      <c r="J47" s="160"/>
      <c r="K47" s="159"/>
      <c r="L47" s="158" t="s">
        <v>49</v>
      </c>
      <c r="M47" s="159"/>
    </row>
    <row r="48" spans="1:13" x14ac:dyDescent="0.25">
      <c r="A48" s="53">
        <v>45904</v>
      </c>
      <c r="B48" s="11">
        <v>20</v>
      </c>
      <c r="C48" s="158" t="s">
        <v>117</v>
      </c>
      <c r="D48" s="160"/>
      <c r="E48" s="160"/>
      <c r="F48" s="160"/>
      <c r="G48" s="160"/>
      <c r="H48" s="160"/>
      <c r="I48" s="160"/>
      <c r="J48" s="160"/>
      <c r="K48" s="159"/>
      <c r="L48" s="158" t="s">
        <v>49</v>
      </c>
      <c r="M48" s="159"/>
    </row>
    <row r="49" spans="1:13" x14ac:dyDescent="0.25">
      <c r="A49" s="53">
        <v>45904</v>
      </c>
      <c r="B49" s="11">
        <v>10</v>
      </c>
      <c r="C49" s="158" t="s">
        <v>118</v>
      </c>
      <c r="D49" s="160"/>
      <c r="E49" s="160"/>
      <c r="F49" s="160"/>
      <c r="G49" s="160"/>
      <c r="H49" s="160"/>
      <c r="I49" s="160"/>
      <c r="J49" s="160"/>
      <c r="K49" s="159"/>
      <c r="L49" s="158" t="s">
        <v>49</v>
      </c>
      <c r="M49" s="159"/>
    </row>
    <row r="50" spans="1:13" x14ac:dyDescent="0.25">
      <c r="A50" s="53">
        <v>45904</v>
      </c>
      <c r="B50" s="11">
        <v>20</v>
      </c>
      <c r="C50" s="158" t="s">
        <v>119</v>
      </c>
      <c r="D50" s="160"/>
      <c r="E50" s="160"/>
      <c r="F50" s="160"/>
      <c r="G50" s="160"/>
      <c r="H50" s="160"/>
      <c r="I50" s="160"/>
      <c r="J50" s="160"/>
      <c r="K50" s="159"/>
      <c r="L50" s="158" t="s">
        <v>49</v>
      </c>
      <c r="M50" s="159"/>
    </row>
    <row r="51" spans="1:13" x14ac:dyDescent="0.25">
      <c r="A51" s="53">
        <v>45904</v>
      </c>
      <c r="B51" s="11">
        <v>20</v>
      </c>
      <c r="C51" s="158" t="s">
        <v>120</v>
      </c>
      <c r="D51" s="160"/>
      <c r="E51" s="160"/>
      <c r="F51" s="160"/>
      <c r="G51" s="160"/>
      <c r="H51" s="160"/>
      <c r="I51" s="160"/>
      <c r="J51" s="160"/>
      <c r="K51" s="159"/>
      <c r="L51" s="158" t="s">
        <v>39</v>
      </c>
      <c r="M51" s="159"/>
    </row>
    <row r="52" spans="1:13" x14ac:dyDescent="0.25">
      <c r="A52" s="53">
        <v>45904</v>
      </c>
      <c r="B52" s="11">
        <v>24</v>
      </c>
      <c r="C52" s="158" t="s">
        <v>121</v>
      </c>
      <c r="D52" s="160"/>
      <c r="E52" s="160"/>
      <c r="F52" s="160"/>
      <c r="G52" s="160"/>
      <c r="H52" s="160"/>
      <c r="I52" s="160"/>
      <c r="J52" s="160"/>
      <c r="K52" s="159"/>
      <c r="L52" s="158" t="s">
        <v>39</v>
      </c>
      <c r="M52" s="159"/>
    </row>
    <row r="53" spans="1:13" x14ac:dyDescent="0.25">
      <c r="A53" s="53">
        <v>45904</v>
      </c>
      <c r="B53" s="11">
        <v>30</v>
      </c>
      <c r="C53" s="158" t="s">
        <v>122</v>
      </c>
      <c r="D53" s="160"/>
      <c r="E53" s="160"/>
      <c r="F53" s="160"/>
      <c r="G53" s="160"/>
      <c r="H53" s="160"/>
      <c r="I53" s="160"/>
      <c r="J53" s="160"/>
      <c r="K53" s="159"/>
      <c r="L53" s="158" t="s">
        <v>39</v>
      </c>
      <c r="M53" s="159"/>
    </row>
    <row r="54" spans="1:13" x14ac:dyDescent="0.25">
      <c r="A54" s="53">
        <v>45904</v>
      </c>
      <c r="B54" s="11">
        <v>30</v>
      </c>
      <c r="C54" s="158" t="s">
        <v>123</v>
      </c>
      <c r="D54" s="160"/>
      <c r="E54" s="160"/>
      <c r="F54" s="160"/>
      <c r="G54" s="160"/>
      <c r="H54" s="160"/>
      <c r="I54" s="160"/>
      <c r="J54" s="160"/>
      <c r="K54" s="159"/>
      <c r="L54" s="158" t="s">
        <v>39</v>
      </c>
      <c r="M54" s="159"/>
    </row>
    <row r="55" spans="1:13" x14ac:dyDescent="0.25">
      <c r="A55" s="53">
        <v>45905</v>
      </c>
      <c r="B55" s="11">
        <v>10</v>
      </c>
      <c r="C55" s="158" t="s">
        <v>125</v>
      </c>
      <c r="D55" s="160"/>
      <c r="E55" s="160"/>
      <c r="F55" s="160"/>
      <c r="G55" s="160"/>
      <c r="H55" s="160"/>
      <c r="I55" s="160"/>
      <c r="J55" s="160"/>
      <c r="K55" s="159"/>
      <c r="L55" s="158" t="s">
        <v>98</v>
      </c>
      <c r="M55" s="159"/>
    </row>
    <row r="56" spans="1:13" x14ac:dyDescent="0.25">
      <c r="A56" s="53">
        <v>45905</v>
      </c>
      <c r="B56" s="11">
        <v>20</v>
      </c>
      <c r="C56" s="158" t="s">
        <v>126</v>
      </c>
      <c r="D56" s="160"/>
      <c r="E56" s="160"/>
      <c r="F56" s="160"/>
      <c r="G56" s="160"/>
      <c r="H56" s="160"/>
      <c r="I56" s="160"/>
      <c r="J56" s="160"/>
      <c r="K56" s="159"/>
      <c r="L56" s="158" t="s">
        <v>98</v>
      </c>
      <c r="M56" s="159"/>
    </row>
    <row r="57" spans="1:13" x14ac:dyDescent="0.25">
      <c r="A57" s="53">
        <v>45910</v>
      </c>
      <c r="B57" s="11">
        <v>10</v>
      </c>
      <c r="C57" s="158" t="s">
        <v>135</v>
      </c>
      <c r="D57" s="160"/>
      <c r="E57" s="160"/>
      <c r="F57" s="160"/>
      <c r="G57" s="160"/>
      <c r="H57" s="160"/>
      <c r="I57" s="160"/>
      <c r="J57" s="160"/>
      <c r="K57" s="159"/>
      <c r="L57" s="158" t="s">
        <v>49</v>
      </c>
      <c r="M57" s="159"/>
    </row>
    <row r="58" spans="1:13" x14ac:dyDescent="0.25">
      <c r="A58" s="53">
        <v>45910</v>
      </c>
      <c r="B58" s="11">
        <v>20</v>
      </c>
      <c r="C58" s="158" t="s">
        <v>136</v>
      </c>
      <c r="D58" s="160"/>
      <c r="E58" s="160"/>
      <c r="F58" s="160"/>
      <c r="G58" s="160"/>
      <c r="H58" s="160"/>
      <c r="I58" s="160"/>
      <c r="J58" s="160"/>
      <c r="K58" s="159"/>
      <c r="L58" s="158" t="s">
        <v>49</v>
      </c>
      <c r="M58" s="159"/>
    </row>
    <row r="59" spans="1:13" x14ac:dyDescent="0.25">
      <c r="A59" s="53">
        <v>45910</v>
      </c>
      <c r="B59" s="11">
        <v>10</v>
      </c>
      <c r="C59" s="158" t="s">
        <v>137</v>
      </c>
      <c r="D59" s="160"/>
      <c r="E59" s="160"/>
      <c r="F59" s="160"/>
      <c r="G59" s="160"/>
      <c r="H59" s="160"/>
      <c r="I59" s="160"/>
      <c r="J59" s="160"/>
      <c r="K59" s="159"/>
      <c r="L59" s="158" t="s">
        <v>49</v>
      </c>
      <c r="M59" s="159"/>
    </row>
    <row r="60" spans="1:13" x14ac:dyDescent="0.25">
      <c r="A60" s="53">
        <v>45911</v>
      </c>
      <c r="B60" s="11">
        <v>10</v>
      </c>
      <c r="C60" s="158" t="s">
        <v>139</v>
      </c>
      <c r="D60" s="160"/>
      <c r="E60" s="160"/>
      <c r="F60" s="160"/>
      <c r="G60" s="160"/>
      <c r="H60" s="160"/>
      <c r="I60" s="160"/>
      <c r="J60" s="160"/>
      <c r="K60" s="159"/>
      <c r="L60" s="158" t="s">
        <v>39</v>
      </c>
      <c r="M60" s="159"/>
    </row>
    <row r="61" spans="1:13" x14ac:dyDescent="0.25">
      <c r="A61" s="53">
        <v>45911</v>
      </c>
      <c r="B61" s="11">
        <v>20</v>
      </c>
      <c r="C61" s="158" t="s">
        <v>140</v>
      </c>
      <c r="D61" s="160"/>
      <c r="E61" s="160"/>
      <c r="F61" s="160"/>
      <c r="G61" s="160"/>
      <c r="H61" s="160"/>
      <c r="I61" s="160"/>
      <c r="J61" s="160"/>
      <c r="K61" s="159"/>
      <c r="L61" s="158" t="s">
        <v>39</v>
      </c>
      <c r="M61" s="159"/>
    </row>
    <row r="62" spans="1:13" x14ac:dyDescent="0.25">
      <c r="A62" s="53">
        <v>45911</v>
      </c>
      <c r="B62" s="11">
        <v>10</v>
      </c>
      <c r="C62" s="158" t="s">
        <v>141</v>
      </c>
      <c r="D62" s="160"/>
      <c r="E62" s="160"/>
      <c r="F62" s="160"/>
      <c r="G62" s="160"/>
      <c r="H62" s="160"/>
      <c r="I62" s="160"/>
      <c r="J62" s="160"/>
      <c r="K62" s="159"/>
      <c r="L62" s="158" t="s">
        <v>132</v>
      </c>
      <c r="M62" s="159"/>
    </row>
    <row r="63" spans="1:13" x14ac:dyDescent="0.25">
      <c r="A63" s="53">
        <v>45911</v>
      </c>
      <c r="B63" s="19">
        <v>20</v>
      </c>
      <c r="C63" s="158" t="s">
        <v>142</v>
      </c>
      <c r="D63" s="160"/>
      <c r="E63" s="160"/>
      <c r="F63" s="160"/>
      <c r="G63" s="160"/>
      <c r="H63" s="160"/>
      <c r="I63" s="160"/>
      <c r="J63" s="160"/>
      <c r="K63" s="159"/>
      <c r="L63" s="158" t="s">
        <v>132</v>
      </c>
      <c r="M63" s="159"/>
    </row>
    <row r="64" spans="1:13" x14ac:dyDescent="0.25">
      <c r="A64" s="53">
        <v>45915</v>
      </c>
      <c r="B64" s="19">
        <v>112</v>
      </c>
      <c r="C64" s="158" t="s">
        <v>149</v>
      </c>
      <c r="D64" s="160"/>
      <c r="E64" s="160"/>
      <c r="F64" s="160"/>
      <c r="G64" s="160"/>
      <c r="H64" s="160"/>
      <c r="I64" s="160"/>
      <c r="J64" s="160"/>
      <c r="K64" s="159"/>
      <c r="L64" s="158" t="s">
        <v>39</v>
      </c>
      <c r="M64" s="159"/>
    </row>
    <row r="65" spans="1:13" x14ac:dyDescent="0.25">
      <c r="A65" s="53">
        <v>45916</v>
      </c>
      <c r="B65" s="19">
        <v>88</v>
      </c>
      <c r="C65" s="158" t="s">
        <v>151</v>
      </c>
      <c r="D65" s="160"/>
      <c r="E65" s="160"/>
      <c r="F65" s="160"/>
      <c r="G65" s="160"/>
      <c r="H65" s="160"/>
      <c r="I65" s="160"/>
      <c r="J65" s="160"/>
      <c r="K65" s="159"/>
      <c r="L65" s="158" t="s">
        <v>49</v>
      </c>
      <c r="M65" s="159"/>
    </row>
    <row r="66" spans="1:13" x14ac:dyDescent="0.25">
      <c r="A66" s="53">
        <v>45917</v>
      </c>
      <c r="B66" s="11">
        <v>10</v>
      </c>
      <c r="C66" s="158" t="s">
        <v>153</v>
      </c>
      <c r="D66" s="160"/>
      <c r="E66" s="160"/>
      <c r="F66" s="160"/>
      <c r="G66" s="160"/>
      <c r="H66" s="160"/>
      <c r="I66" s="160"/>
      <c r="J66" s="160"/>
      <c r="K66" s="159"/>
      <c r="L66" s="158" t="s">
        <v>132</v>
      </c>
      <c r="M66" s="159"/>
    </row>
    <row r="67" spans="1:13" x14ac:dyDescent="0.25">
      <c r="A67" s="53">
        <v>45917</v>
      </c>
      <c r="B67" s="19">
        <v>20</v>
      </c>
      <c r="C67" s="158" t="s">
        <v>154</v>
      </c>
      <c r="D67" s="160"/>
      <c r="E67" s="160"/>
      <c r="F67" s="160"/>
      <c r="G67" s="160"/>
      <c r="H67" s="160"/>
      <c r="I67" s="160"/>
      <c r="J67" s="160"/>
      <c r="K67" s="159"/>
      <c r="L67" s="158" t="s">
        <v>132</v>
      </c>
      <c r="M67" s="159"/>
    </row>
    <row r="68" spans="1:13" x14ac:dyDescent="0.25">
      <c r="A68" s="53">
        <v>45923</v>
      </c>
      <c r="B68" s="11">
        <v>10</v>
      </c>
      <c r="C68" s="158" t="s">
        <v>161</v>
      </c>
      <c r="D68" s="160"/>
      <c r="E68" s="160"/>
      <c r="F68" s="160"/>
      <c r="G68" s="160"/>
      <c r="H68" s="160"/>
      <c r="I68" s="160"/>
      <c r="J68" s="160"/>
      <c r="K68" s="159"/>
      <c r="L68" s="158" t="s">
        <v>49</v>
      </c>
      <c r="M68" s="159"/>
    </row>
    <row r="69" spans="1:13" x14ac:dyDescent="0.25">
      <c r="A69" s="53">
        <v>45923</v>
      </c>
      <c r="B69" s="19">
        <v>20</v>
      </c>
      <c r="C69" s="158" t="s">
        <v>162</v>
      </c>
      <c r="D69" s="160"/>
      <c r="E69" s="160"/>
      <c r="F69" s="160"/>
      <c r="G69" s="160"/>
      <c r="H69" s="160"/>
      <c r="I69" s="160"/>
      <c r="J69" s="160"/>
      <c r="K69" s="159"/>
      <c r="L69" s="158" t="s">
        <v>49</v>
      </c>
      <c r="M69" s="159"/>
    </row>
    <row r="70" spans="1:13" x14ac:dyDescent="0.25">
      <c r="A70" s="53">
        <v>45923</v>
      </c>
      <c r="B70" s="11">
        <v>10</v>
      </c>
      <c r="C70" s="158" t="s">
        <v>163</v>
      </c>
      <c r="D70" s="160"/>
      <c r="E70" s="160"/>
      <c r="F70" s="160"/>
      <c r="G70" s="160"/>
      <c r="H70" s="160"/>
      <c r="I70" s="160"/>
      <c r="J70" s="160"/>
      <c r="K70" s="159"/>
      <c r="L70" s="158" t="s">
        <v>49</v>
      </c>
      <c r="M70" s="159"/>
    </row>
    <row r="71" spans="1:13" x14ac:dyDescent="0.25">
      <c r="A71" s="53">
        <v>45923</v>
      </c>
      <c r="B71" s="19">
        <v>20</v>
      </c>
      <c r="C71" s="158" t="s">
        <v>164</v>
      </c>
      <c r="D71" s="160"/>
      <c r="E71" s="160"/>
      <c r="F71" s="160"/>
      <c r="G71" s="160"/>
      <c r="H71" s="160"/>
      <c r="I71" s="160"/>
      <c r="J71" s="160"/>
      <c r="K71" s="159"/>
      <c r="L71" s="158" t="s">
        <v>49</v>
      </c>
      <c r="M71" s="159"/>
    </row>
    <row r="72" spans="1:13" x14ac:dyDescent="0.25">
      <c r="A72" s="53">
        <v>45923</v>
      </c>
      <c r="B72" s="11">
        <v>10</v>
      </c>
      <c r="C72" s="158" t="s">
        <v>165</v>
      </c>
      <c r="D72" s="160"/>
      <c r="E72" s="160"/>
      <c r="F72" s="160"/>
      <c r="G72" s="160"/>
      <c r="H72" s="160"/>
      <c r="I72" s="160"/>
      <c r="J72" s="160"/>
      <c r="K72" s="159"/>
      <c r="L72" s="158" t="s">
        <v>49</v>
      </c>
      <c r="M72" s="159"/>
    </row>
    <row r="73" spans="1:13" x14ac:dyDescent="0.25">
      <c r="A73" s="53">
        <v>45923</v>
      </c>
      <c r="B73" s="19">
        <v>20</v>
      </c>
      <c r="C73" s="158" t="s">
        <v>166</v>
      </c>
      <c r="D73" s="160"/>
      <c r="E73" s="160"/>
      <c r="F73" s="160"/>
      <c r="G73" s="160"/>
      <c r="H73" s="160"/>
      <c r="I73" s="160"/>
      <c r="J73" s="160"/>
      <c r="K73" s="159"/>
      <c r="L73" s="158" t="s">
        <v>49</v>
      </c>
      <c r="M73" s="159"/>
    </row>
    <row r="74" spans="1:13" x14ac:dyDescent="0.25">
      <c r="A74" s="53">
        <v>45923</v>
      </c>
      <c r="B74" s="11">
        <v>10</v>
      </c>
      <c r="C74" s="158" t="s">
        <v>167</v>
      </c>
      <c r="D74" s="160"/>
      <c r="E74" s="160"/>
      <c r="F74" s="160"/>
      <c r="G74" s="160"/>
      <c r="H74" s="160"/>
      <c r="I74" s="160"/>
      <c r="J74" s="160"/>
      <c r="K74" s="159"/>
      <c r="L74" s="158" t="s">
        <v>49</v>
      </c>
      <c r="M74" s="159"/>
    </row>
    <row r="75" spans="1:13" x14ac:dyDescent="0.25">
      <c r="A75" s="53">
        <v>45923</v>
      </c>
      <c r="B75" s="19">
        <v>20</v>
      </c>
      <c r="C75" s="158" t="s">
        <v>168</v>
      </c>
      <c r="D75" s="160"/>
      <c r="E75" s="160"/>
      <c r="F75" s="160"/>
      <c r="G75" s="160"/>
      <c r="H75" s="160"/>
      <c r="I75" s="160"/>
      <c r="J75" s="160"/>
      <c r="K75" s="159"/>
      <c r="L75" s="158" t="s">
        <v>49</v>
      </c>
      <c r="M75" s="159"/>
    </row>
    <row r="76" spans="1:13" x14ac:dyDescent="0.25">
      <c r="A76" s="53">
        <v>45923</v>
      </c>
      <c r="B76" s="11">
        <v>24</v>
      </c>
      <c r="C76" s="158" t="s">
        <v>169</v>
      </c>
      <c r="D76" s="160"/>
      <c r="E76" s="160"/>
      <c r="F76" s="160"/>
      <c r="G76" s="160"/>
      <c r="H76" s="160"/>
      <c r="I76" s="160"/>
      <c r="J76" s="160"/>
      <c r="K76" s="159"/>
      <c r="L76" s="158" t="s">
        <v>49</v>
      </c>
      <c r="M76" s="159"/>
    </row>
  </sheetData>
  <mergeCells count="96">
    <mergeCell ref="C36:K36"/>
    <mergeCell ref="L36:M36"/>
    <mergeCell ref="A33:B33"/>
    <mergeCell ref="C33:F33"/>
    <mergeCell ref="G33:I33"/>
    <mergeCell ref="J33:M33"/>
    <mergeCell ref="A34:M34"/>
    <mergeCell ref="C35:K35"/>
    <mergeCell ref="L35:M35"/>
    <mergeCell ref="C40:K40"/>
    <mergeCell ref="C41:K41"/>
    <mergeCell ref="L41:M41"/>
    <mergeCell ref="C37:K37"/>
    <mergeCell ref="L37:M37"/>
    <mergeCell ref="C38:K38"/>
    <mergeCell ref="L38:M38"/>
    <mergeCell ref="L39:M39"/>
    <mergeCell ref="C39:K39"/>
    <mergeCell ref="L40:M40"/>
    <mergeCell ref="L43:M43"/>
    <mergeCell ref="C44:K44"/>
    <mergeCell ref="L44:M44"/>
    <mergeCell ref="C45:K45"/>
    <mergeCell ref="C46:K46"/>
    <mergeCell ref="C56:K56"/>
    <mergeCell ref="L56:M56"/>
    <mergeCell ref="C50:K50"/>
    <mergeCell ref="L50:M50"/>
    <mergeCell ref="C51:K51"/>
    <mergeCell ref="L51:M51"/>
    <mergeCell ref="C52:K52"/>
    <mergeCell ref="L52:M52"/>
    <mergeCell ref="L53:M53"/>
    <mergeCell ref="C53:K53"/>
    <mergeCell ref="C54:K54"/>
    <mergeCell ref="L54:M54"/>
    <mergeCell ref="C55:K55"/>
    <mergeCell ref="L55:M55"/>
    <mergeCell ref="C64:K64"/>
    <mergeCell ref="L64:M64"/>
    <mergeCell ref="C65:K65"/>
    <mergeCell ref="L65:M65"/>
    <mergeCell ref="C66:K66"/>
    <mergeCell ref="L66:M66"/>
    <mergeCell ref="L67:M67"/>
    <mergeCell ref="C67:K67"/>
    <mergeCell ref="C68:K68"/>
    <mergeCell ref="L68:M68"/>
    <mergeCell ref="C69:K69"/>
    <mergeCell ref="L69:M69"/>
    <mergeCell ref="L61:M61"/>
    <mergeCell ref="C62:K62"/>
    <mergeCell ref="L62:M62"/>
    <mergeCell ref="C63:K63"/>
    <mergeCell ref="L63:M63"/>
    <mergeCell ref="M1:M2"/>
    <mergeCell ref="A3:L3"/>
    <mergeCell ref="C47:K47"/>
    <mergeCell ref="L47:M47"/>
    <mergeCell ref="C48:K48"/>
    <mergeCell ref="L48:M48"/>
    <mergeCell ref="A1:A2"/>
    <mergeCell ref="B1:B2"/>
    <mergeCell ref="C1:E1"/>
    <mergeCell ref="F1:H1"/>
    <mergeCell ref="I1:L1"/>
    <mergeCell ref="L45:M45"/>
    <mergeCell ref="L46:M46"/>
    <mergeCell ref="C42:K42"/>
    <mergeCell ref="L42:M42"/>
    <mergeCell ref="C43:K43"/>
    <mergeCell ref="C49:K49"/>
    <mergeCell ref="L49:M49"/>
    <mergeCell ref="C74:K74"/>
    <mergeCell ref="C75:K75"/>
    <mergeCell ref="L75:M75"/>
    <mergeCell ref="C70:K70"/>
    <mergeCell ref="L70:M70"/>
    <mergeCell ref="C57:K57"/>
    <mergeCell ref="L57:M57"/>
    <mergeCell ref="C58:K58"/>
    <mergeCell ref="L58:M58"/>
    <mergeCell ref="C59:K59"/>
    <mergeCell ref="L59:M59"/>
    <mergeCell ref="L60:M60"/>
    <mergeCell ref="C60:K60"/>
    <mergeCell ref="C61:K61"/>
    <mergeCell ref="C76:K76"/>
    <mergeCell ref="L76:M76"/>
    <mergeCell ref="L74:M74"/>
    <mergeCell ref="C71:K71"/>
    <mergeCell ref="L71:M71"/>
    <mergeCell ref="C72:K72"/>
    <mergeCell ref="L72:M72"/>
    <mergeCell ref="C73:K73"/>
    <mergeCell ref="L73:M7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outlinePr summaryBelow="0" summaryRight="0"/>
  </sheetPr>
  <dimension ref="A1:M61"/>
  <sheetViews>
    <sheetView workbookViewId="0">
      <selection sqref="A1:A2"/>
    </sheetView>
  </sheetViews>
  <sheetFormatPr baseColWidth="10" defaultColWidth="14.42578125" defaultRowHeight="15" customHeight="1" x14ac:dyDescent="0.25"/>
  <sheetData>
    <row r="1" spans="1:13" x14ac:dyDescent="0.25">
      <c r="A1" s="163">
        <v>45930</v>
      </c>
      <c r="B1" s="1"/>
      <c r="C1" s="165" t="s">
        <v>0</v>
      </c>
      <c r="D1" s="166"/>
      <c r="E1" s="167"/>
      <c r="F1" s="165" t="s">
        <v>1</v>
      </c>
      <c r="G1" s="166"/>
      <c r="H1" s="167"/>
      <c r="I1" s="165" t="s">
        <v>2</v>
      </c>
      <c r="J1" s="166"/>
      <c r="K1" s="166"/>
      <c r="L1" s="167"/>
      <c r="M1" s="2" t="s">
        <v>3</v>
      </c>
    </row>
    <row r="2" spans="1:13" x14ac:dyDescent="0.25">
      <c r="A2" s="164"/>
      <c r="B2" s="3" t="s">
        <v>4</v>
      </c>
      <c r="C2" s="4" t="s">
        <v>5</v>
      </c>
      <c r="D2" s="4" t="s">
        <v>6</v>
      </c>
      <c r="E2" s="5" t="s">
        <v>4</v>
      </c>
      <c r="F2" s="4" t="s">
        <v>4</v>
      </c>
      <c r="G2" s="4" t="s">
        <v>5</v>
      </c>
      <c r="H2" s="4" t="s">
        <v>6</v>
      </c>
      <c r="I2" s="4" t="s">
        <v>4</v>
      </c>
      <c r="J2" s="4" t="s">
        <v>5</v>
      </c>
      <c r="K2" s="4" t="s">
        <v>6</v>
      </c>
      <c r="L2" s="4" t="s">
        <v>4</v>
      </c>
      <c r="M2" s="6"/>
    </row>
    <row r="3" spans="1:13" x14ac:dyDescent="0.25">
      <c r="A3" s="168"/>
      <c r="B3" s="169"/>
      <c r="C3" s="169"/>
      <c r="D3" s="169"/>
      <c r="E3" s="170"/>
      <c r="F3" s="7"/>
      <c r="G3" s="8"/>
      <c r="H3" s="8"/>
      <c r="I3" s="8"/>
      <c r="J3" s="8"/>
      <c r="K3" s="8"/>
      <c r="L3" s="8"/>
      <c r="M3" s="9"/>
    </row>
    <row r="4" spans="1:13" ht="51" x14ac:dyDescent="0.25">
      <c r="A4" s="10" t="s">
        <v>7</v>
      </c>
      <c r="B4" s="11">
        <v>10</v>
      </c>
      <c r="C4" s="12">
        <v>0</v>
      </c>
      <c r="D4" s="12">
        <v>0</v>
      </c>
      <c r="E4" s="11">
        <f>B4+C4-D4</f>
        <v>10</v>
      </c>
      <c r="F4" s="11">
        <f>E4</f>
        <v>10</v>
      </c>
      <c r="G4" s="11">
        <v>0</v>
      </c>
      <c r="H4" s="11">
        <v>0</v>
      </c>
      <c r="I4" s="11">
        <f>F4+G4-H4</f>
        <v>10</v>
      </c>
      <c r="J4" s="11">
        <v>0</v>
      </c>
      <c r="K4" s="11">
        <v>0</v>
      </c>
      <c r="L4" s="11">
        <f>I4+J4-K4</f>
        <v>10</v>
      </c>
      <c r="M4" s="13" t="s">
        <v>8</v>
      </c>
    </row>
    <row r="5" spans="1:13" x14ac:dyDescent="0.25">
      <c r="A5" s="10"/>
      <c r="B5" s="14"/>
      <c r="C5" s="15"/>
      <c r="D5" s="15"/>
      <c r="E5" s="14"/>
      <c r="F5" s="14"/>
      <c r="G5" s="15"/>
      <c r="H5" s="15"/>
      <c r="I5" s="14"/>
      <c r="J5" s="15"/>
      <c r="K5" s="15"/>
      <c r="L5" s="14"/>
      <c r="M5" s="16"/>
    </row>
    <row r="6" spans="1:13" ht="26.25" x14ac:dyDescent="0.25">
      <c r="A6" s="17" t="s">
        <v>9</v>
      </c>
      <c r="B6" s="18">
        <v>0</v>
      </c>
      <c r="C6" s="19">
        <v>0</v>
      </c>
      <c r="D6" s="19">
        <v>0</v>
      </c>
      <c r="E6" s="18">
        <v>0</v>
      </c>
      <c r="F6" s="18">
        <v>0</v>
      </c>
      <c r="G6" s="19">
        <v>0</v>
      </c>
      <c r="H6" s="19">
        <v>0</v>
      </c>
      <c r="I6" s="18">
        <v>0</v>
      </c>
      <c r="J6" s="19">
        <v>0</v>
      </c>
      <c r="K6" s="19">
        <v>0</v>
      </c>
      <c r="L6" s="18">
        <v>0</v>
      </c>
      <c r="M6" s="20"/>
    </row>
    <row r="7" spans="1:13" x14ac:dyDescent="0.25">
      <c r="A7" s="10"/>
      <c r="B7" s="14"/>
      <c r="C7" s="15"/>
      <c r="D7" s="15"/>
      <c r="E7" s="14"/>
      <c r="F7" s="14"/>
      <c r="G7" s="15"/>
      <c r="H7" s="15"/>
      <c r="I7" s="14"/>
      <c r="J7" s="15"/>
      <c r="K7" s="15"/>
      <c r="L7" s="14"/>
      <c r="M7" s="16"/>
    </row>
    <row r="8" spans="1:13" ht="38.25" x14ac:dyDescent="0.25">
      <c r="A8" s="10" t="s">
        <v>10</v>
      </c>
      <c r="B8" s="11">
        <v>9</v>
      </c>
      <c r="C8" s="21">
        <v>0</v>
      </c>
      <c r="D8" s="21">
        <v>0</v>
      </c>
      <c r="E8" s="11">
        <f>B8+C8-D8</f>
        <v>9</v>
      </c>
      <c r="F8" s="11">
        <f>E8</f>
        <v>9</v>
      </c>
      <c r="G8" s="11">
        <v>0</v>
      </c>
      <c r="H8" s="11">
        <v>0</v>
      </c>
      <c r="I8" s="11">
        <f>F8+G8-H8</f>
        <v>9</v>
      </c>
      <c r="J8" s="11">
        <v>0</v>
      </c>
      <c r="K8" s="11">
        <v>0</v>
      </c>
      <c r="L8" s="11">
        <f>I8+J8-K8</f>
        <v>9</v>
      </c>
      <c r="M8" s="22" t="s">
        <v>11</v>
      </c>
    </row>
    <row r="9" spans="1:13" x14ac:dyDescent="0.25">
      <c r="A9" s="10"/>
      <c r="B9" s="14"/>
      <c r="C9" s="15"/>
      <c r="D9" s="15"/>
      <c r="E9" s="14"/>
      <c r="F9" s="14"/>
      <c r="G9" s="15"/>
      <c r="H9" s="15"/>
      <c r="I9" s="14"/>
      <c r="J9" s="15"/>
      <c r="K9" s="15"/>
      <c r="L9" s="14"/>
      <c r="M9" s="23"/>
    </row>
    <row r="10" spans="1:13" ht="38.25" x14ac:dyDescent="0.25">
      <c r="A10" s="10" t="s">
        <v>12</v>
      </c>
      <c r="B10" s="18">
        <v>0</v>
      </c>
      <c r="C10" s="19">
        <v>0</v>
      </c>
      <c r="D10" s="19">
        <v>0</v>
      </c>
      <c r="E10" s="18">
        <v>0</v>
      </c>
      <c r="F10" s="18">
        <v>0</v>
      </c>
      <c r="G10" s="19">
        <v>0</v>
      </c>
      <c r="H10" s="19">
        <v>0</v>
      </c>
      <c r="I10" s="18">
        <v>0</v>
      </c>
      <c r="J10" s="19">
        <v>0</v>
      </c>
      <c r="K10" s="19">
        <v>0</v>
      </c>
      <c r="L10" s="18">
        <v>0</v>
      </c>
      <c r="M10" s="24"/>
    </row>
    <row r="11" spans="1:13" x14ac:dyDescent="0.25">
      <c r="A11" s="10"/>
      <c r="B11" s="14"/>
      <c r="C11" s="15"/>
      <c r="D11" s="15"/>
      <c r="E11" s="14"/>
      <c r="F11" s="14"/>
      <c r="G11" s="15"/>
      <c r="H11" s="15"/>
      <c r="I11" s="14"/>
      <c r="J11" s="15"/>
      <c r="K11" s="15"/>
      <c r="L11" s="14"/>
      <c r="M11" s="23"/>
    </row>
    <row r="12" spans="1:13" ht="25.5" x14ac:dyDescent="0.25">
      <c r="A12" s="10" t="s">
        <v>13</v>
      </c>
      <c r="B12" s="25">
        <v>0</v>
      </c>
      <c r="C12" s="19">
        <v>0</v>
      </c>
      <c r="D12" s="19">
        <v>0</v>
      </c>
      <c r="E12" s="25">
        <v>0</v>
      </c>
      <c r="F12" s="25">
        <v>0</v>
      </c>
      <c r="G12" s="19">
        <v>0</v>
      </c>
      <c r="H12" s="19">
        <v>0</v>
      </c>
      <c r="I12" s="25">
        <v>0</v>
      </c>
      <c r="J12" s="19">
        <v>0</v>
      </c>
      <c r="K12" s="19">
        <v>0</v>
      </c>
      <c r="L12" s="25">
        <v>0</v>
      </c>
      <c r="M12" s="26"/>
    </row>
    <row r="13" spans="1:13" x14ac:dyDescent="0.25">
      <c r="A13" s="10"/>
      <c r="B13" s="14"/>
      <c r="C13" s="15"/>
      <c r="D13" s="15"/>
      <c r="E13" s="14"/>
      <c r="F13" s="14"/>
      <c r="G13" s="15"/>
      <c r="H13" s="15"/>
      <c r="I13" s="14"/>
      <c r="J13" s="15"/>
      <c r="K13" s="15"/>
      <c r="L13" s="14"/>
      <c r="M13" s="23"/>
    </row>
    <row r="14" spans="1:13" ht="33.75" x14ac:dyDescent="0.25">
      <c r="A14" s="27" t="s">
        <v>14</v>
      </c>
      <c r="B14" s="12">
        <v>0</v>
      </c>
      <c r="C14" s="11">
        <v>0</v>
      </c>
      <c r="D14" s="11">
        <v>0</v>
      </c>
      <c r="E14" s="12">
        <v>0</v>
      </c>
      <c r="F14" s="12">
        <v>0</v>
      </c>
      <c r="G14" s="11">
        <v>0</v>
      </c>
      <c r="H14" s="11">
        <v>0</v>
      </c>
      <c r="I14" s="12">
        <v>0</v>
      </c>
      <c r="J14" s="11">
        <v>0</v>
      </c>
      <c r="K14" s="11">
        <v>0</v>
      </c>
      <c r="L14" s="12">
        <v>0</v>
      </c>
      <c r="M14" s="28"/>
    </row>
    <row r="15" spans="1:13" ht="56.25" x14ac:dyDescent="0.25">
      <c r="A15" s="29" t="s">
        <v>15</v>
      </c>
      <c r="B15" s="12">
        <v>0</v>
      </c>
      <c r="C15" s="11">
        <v>0</v>
      </c>
      <c r="D15" s="11">
        <v>0</v>
      </c>
      <c r="E15" s="12">
        <v>0</v>
      </c>
      <c r="F15" s="12">
        <v>0</v>
      </c>
      <c r="G15" s="11">
        <v>0</v>
      </c>
      <c r="H15" s="11">
        <v>0</v>
      </c>
      <c r="I15" s="12">
        <v>0</v>
      </c>
      <c r="J15" s="11">
        <v>0</v>
      </c>
      <c r="K15" s="11">
        <v>0</v>
      </c>
      <c r="L15" s="12">
        <v>0</v>
      </c>
      <c r="M15" s="28"/>
    </row>
    <row r="16" spans="1:13" ht="38.25" x14ac:dyDescent="0.25">
      <c r="A16" s="29" t="s">
        <v>16</v>
      </c>
      <c r="B16" s="12">
        <v>2</v>
      </c>
      <c r="C16" s="11">
        <v>0</v>
      </c>
      <c r="D16" s="11">
        <v>0</v>
      </c>
      <c r="E16" s="12">
        <f>B16+C16-D16</f>
        <v>2</v>
      </c>
      <c r="F16" s="12">
        <f>E16</f>
        <v>2</v>
      </c>
      <c r="G16" s="11">
        <v>0</v>
      </c>
      <c r="H16" s="11">
        <v>0</v>
      </c>
      <c r="I16" s="12">
        <f>F16+G16-H16</f>
        <v>2</v>
      </c>
      <c r="J16" s="11">
        <v>0</v>
      </c>
      <c r="K16" s="11">
        <v>0</v>
      </c>
      <c r="L16" s="11">
        <f>I16+J16-K16</f>
        <v>2</v>
      </c>
      <c r="M16" s="30" t="s">
        <v>17</v>
      </c>
    </row>
    <row r="17" spans="1:13" x14ac:dyDescent="0.25">
      <c r="A17" s="31"/>
      <c r="B17" s="14"/>
      <c r="C17" s="15"/>
      <c r="D17" s="15"/>
      <c r="E17" s="14"/>
      <c r="F17" s="14"/>
      <c r="G17" s="15"/>
      <c r="H17" s="15"/>
      <c r="I17" s="14"/>
      <c r="J17" s="15"/>
      <c r="K17" s="15"/>
      <c r="L17" s="14"/>
      <c r="M17" s="23"/>
    </row>
    <row r="18" spans="1:13" ht="25.5" x14ac:dyDescent="0.25">
      <c r="A18" s="32" t="s">
        <v>18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3"/>
    </row>
    <row r="19" spans="1:13" x14ac:dyDescent="0.25">
      <c r="A19" s="34" t="s">
        <v>19</v>
      </c>
      <c r="B19" s="35">
        <v>0</v>
      </c>
      <c r="C19" s="36">
        <v>0</v>
      </c>
      <c r="D19" s="36">
        <v>0</v>
      </c>
      <c r="E19" s="35">
        <v>0</v>
      </c>
      <c r="F19" s="35">
        <v>0</v>
      </c>
      <c r="G19" s="36">
        <v>0</v>
      </c>
      <c r="H19" s="36">
        <v>0</v>
      </c>
      <c r="I19" s="35">
        <v>0</v>
      </c>
      <c r="J19" s="36">
        <v>0</v>
      </c>
      <c r="K19" s="36">
        <v>0</v>
      </c>
      <c r="L19" s="35">
        <v>0</v>
      </c>
      <c r="M19" s="24"/>
    </row>
    <row r="20" spans="1:13" x14ac:dyDescent="0.25">
      <c r="A20" s="34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23"/>
    </row>
    <row r="21" spans="1:13" x14ac:dyDescent="0.25">
      <c r="A21" s="34" t="s">
        <v>20</v>
      </c>
      <c r="B21" s="18">
        <v>0</v>
      </c>
      <c r="C21" s="19">
        <v>0</v>
      </c>
      <c r="D21" s="19">
        <v>0</v>
      </c>
      <c r="E21" s="18">
        <v>0</v>
      </c>
      <c r="F21" s="18">
        <v>0</v>
      </c>
      <c r="G21" s="19">
        <v>0</v>
      </c>
      <c r="H21" s="19">
        <v>0</v>
      </c>
      <c r="I21" s="18">
        <v>0</v>
      </c>
      <c r="J21" s="19">
        <v>0</v>
      </c>
      <c r="K21" s="19">
        <v>0</v>
      </c>
      <c r="L21" s="18">
        <v>0</v>
      </c>
      <c r="M21" s="38"/>
    </row>
    <row r="22" spans="1:13" x14ac:dyDescent="0.25">
      <c r="A22" s="34"/>
      <c r="B22" s="39"/>
      <c r="C22" s="40"/>
      <c r="D22" s="40"/>
      <c r="E22" s="39"/>
      <c r="F22" s="39"/>
      <c r="G22" s="40"/>
      <c r="H22" s="40"/>
      <c r="I22" s="39"/>
      <c r="J22" s="40"/>
      <c r="K22" s="40"/>
      <c r="L22" s="39"/>
      <c r="M22" s="23"/>
    </row>
    <row r="23" spans="1:13" x14ac:dyDescent="0.25">
      <c r="A23" s="34" t="s">
        <v>21</v>
      </c>
      <c r="B23" s="18">
        <v>0</v>
      </c>
      <c r="C23" s="19">
        <v>0</v>
      </c>
      <c r="D23" s="19">
        <v>0</v>
      </c>
      <c r="E23" s="18">
        <v>0</v>
      </c>
      <c r="F23" s="18">
        <v>0</v>
      </c>
      <c r="G23" s="19">
        <v>0</v>
      </c>
      <c r="H23" s="19">
        <v>0</v>
      </c>
      <c r="I23" s="18">
        <v>0</v>
      </c>
      <c r="J23" s="19">
        <v>0</v>
      </c>
      <c r="K23" s="19">
        <v>0</v>
      </c>
      <c r="L23" s="18">
        <v>0</v>
      </c>
      <c r="M23" s="38"/>
    </row>
    <row r="24" spans="1:13" x14ac:dyDescent="0.25">
      <c r="A24" s="34"/>
      <c r="B24" s="41"/>
      <c r="C24" s="40"/>
      <c r="D24" s="40"/>
      <c r="E24" s="41"/>
      <c r="F24" s="41"/>
      <c r="G24" s="40"/>
      <c r="H24" s="40"/>
      <c r="I24" s="41"/>
      <c r="J24" s="40"/>
      <c r="K24" s="40"/>
      <c r="L24" s="41"/>
      <c r="M24" s="23"/>
    </row>
    <row r="25" spans="1:13" x14ac:dyDescent="0.25">
      <c r="A25" s="34" t="s">
        <v>22</v>
      </c>
      <c r="B25" s="18">
        <v>0</v>
      </c>
      <c r="C25" s="19">
        <v>0</v>
      </c>
      <c r="D25" s="19">
        <v>0</v>
      </c>
      <c r="E25" s="18">
        <v>0</v>
      </c>
      <c r="F25" s="18">
        <v>0</v>
      </c>
      <c r="G25" s="19">
        <v>0</v>
      </c>
      <c r="H25" s="19">
        <v>0</v>
      </c>
      <c r="I25" s="18">
        <v>0</v>
      </c>
      <c r="J25" s="19">
        <v>0</v>
      </c>
      <c r="K25" s="19">
        <v>0</v>
      </c>
      <c r="L25" s="18">
        <v>0</v>
      </c>
      <c r="M25" s="38"/>
    </row>
    <row r="26" spans="1:13" x14ac:dyDescent="0.25">
      <c r="A26" s="34"/>
      <c r="B26" s="39"/>
      <c r="C26" s="40"/>
      <c r="D26" s="40"/>
      <c r="E26" s="39"/>
      <c r="F26" s="39"/>
      <c r="G26" s="40"/>
      <c r="H26" s="40"/>
      <c r="I26" s="39"/>
      <c r="J26" s="40"/>
      <c r="K26" s="40"/>
      <c r="L26" s="39"/>
      <c r="M26" s="23"/>
    </row>
    <row r="27" spans="1:13" ht="25.5" x14ac:dyDescent="0.25">
      <c r="A27" s="34" t="s">
        <v>23</v>
      </c>
      <c r="B27" s="18">
        <v>0</v>
      </c>
      <c r="C27" s="19">
        <v>0</v>
      </c>
      <c r="D27" s="19">
        <v>0</v>
      </c>
      <c r="E27" s="18">
        <v>0</v>
      </c>
      <c r="F27" s="18">
        <v>0</v>
      </c>
      <c r="G27" s="19">
        <v>0</v>
      </c>
      <c r="H27" s="19">
        <v>0</v>
      </c>
      <c r="I27" s="18">
        <v>0</v>
      </c>
      <c r="J27" s="19">
        <v>0</v>
      </c>
      <c r="K27" s="19">
        <v>0</v>
      </c>
      <c r="L27" s="18">
        <v>0</v>
      </c>
      <c r="M27" s="38"/>
    </row>
    <row r="28" spans="1:13" x14ac:dyDescent="0.25">
      <c r="A28" s="34"/>
      <c r="B28" s="39"/>
      <c r="C28" s="40"/>
      <c r="D28" s="40"/>
      <c r="E28" s="39"/>
      <c r="F28" s="39"/>
      <c r="G28" s="40"/>
      <c r="H28" s="40"/>
      <c r="I28" s="39"/>
      <c r="J28" s="40"/>
      <c r="K28" s="40"/>
      <c r="L28" s="39"/>
      <c r="M28" s="23"/>
    </row>
    <row r="29" spans="1:13" x14ac:dyDescent="0.25">
      <c r="A29" s="34" t="s">
        <v>24</v>
      </c>
      <c r="B29" s="18">
        <v>0</v>
      </c>
      <c r="C29" s="19">
        <v>0</v>
      </c>
      <c r="D29" s="19">
        <v>0</v>
      </c>
      <c r="E29" s="18">
        <v>0</v>
      </c>
      <c r="F29" s="18">
        <v>0</v>
      </c>
      <c r="G29" s="19">
        <v>0</v>
      </c>
      <c r="H29" s="19">
        <v>0</v>
      </c>
      <c r="I29" s="18">
        <v>0</v>
      </c>
      <c r="J29" s="19">
        <v>0</v>
      </c>
      <c r="K29" s="19">
        <v>0</v>
      </c>
      <c r="L29" s="18">
        <v>0</v>
      </c>
      <c r="M29" s="24"/>
    </row>
    <row r="30" spans="1:13" x14ac:dyDescent="0.25">
      <c r="A30" s="34"/>
      <c r="B30" s="39"/>
      <c r="C30" s="40"/>
      <c r="D30" s="40"/>
      <c r="E30" s="39"/>
      <c r="F30" s="39"/>
      <c r="G30" s="40"/>
      <c r="H30" s="40"/>
      <c r="I30" s="39"/>
      <c r="J30" s="40"/>
      <c r="K30" s="40"/>
      <c r="L30" s="39"/>
      <c r="M30" s="23"/>
    </row>
    <row r="31" spans="1:13" x14ac:dyDescent="0.25">
      <c r="A31" s="34" t="s">
        <v>25</v>
      </c>
      <c r="B31" s="18">
        <v>0</v>
      </c>
      <c r="C31" s="19">
        <v>0</v>
      </c>
      <c r="D31" s="19">
        <v>0</v>
      </c>
      <c r="E31" s="18">
        <v>0</v>
      </c>
      <c r="F31" s="18">
        <v>0</v>
      </c>
      <c r="G31" s="19">
        <v>0</v>
      </c>
      <c r="H31" s="19">
        <v>0</v>
      </c>
      <c r="I31" s="18">
        <v>0</v>
      </c>
      <c r="J31" s="19">
        <v>0</v>
      </c>
      <c r="K31" s="19">
        <v>0</v>
      </c>
      <c r="L31" s="18">
        <v>0</v>
      </c>
      <c r="M31" s="38"/>
    </row>
    <row r="32" spans="1:13" x14ac:dyDescent="0.25">
      <c r="A32" s="34"/>
      <c r="B32" s="39"/>
      <c r="C32" s="40"/>
      <c r="D32" s="40"/>
      <c r="E32" s="39"/>
      <c r="F32" s="39"/>
      <c r="G32" s="40"/>
      <c r="H32" s="40"/>
      <c r="I32" s="39"/>
      <c r="J32" s="40"/>
      <c r="K32" s="40"/>
      <c r="L32" s="39"/>
      <c r="M32" s="23"/>
    </row>
    <row r="33" spans="1:13" x14ac:dyDescent="0.25">
      <c r="A33" s="34" t="s">
        <v>26</v>
      </c>
      <c r="B33" s="18">
        <v>0</v>
      </c>
      <c r="C33" s="19">
        <v>0</v>
      </c>
      <c r="D33" s="19">
        <v>0</v>
      </c>
      <c r="E33" s="18">
        <v>0</v>
      </c>
      <c r="F33" s="18">
        <v>0</v>
      </c>
      <c r="G33" s="19">
        <v>0</v>
      </c>
      <c r="H33" s="19">
        <v>0</v>
      </c>
      <c r="I33" s="18">
        <v>0</v>
      </c>
      <c r="J33" s="19">
        <v>0</v>
      </c>
      <c r="K33" s="19">
        <v>0</v>
      </c>
      <c r="L33" s="18">
        <v>0</v>
      </c>
      <c r="M33" s="24"/>
    </row>
    <row r="34" spans="1:13" x14ac:dyDescent="0.25">
      <c r="A34" s="34"/>
      <c r="B34" s="39"/>
      <c r="C34" s="40"/>
      <c r="D34" s="40"/>
      <c r="E34" s="39"/>
      <c r="F34" s="39"/>
      <c r="G34" s="40"/>
      <c r="H34" s="40"/>
      <c r="I34" s="39"/>
      <c r="J34" s="40"/>
      <c r="K34" s="40"/>
      <c r="L34" s="39"/>
      <c r="M34" s="23"/>
    </row>
    <row r="35" spans="1:13" x14ac:dyDescent="0.25">
      <c r="A35" s="34" t="s">
        <v>27</v>
      </c>
      <c r="B35" s="18">
        <v>0</v>
      </c>
      <c r="C35" s="19">
        <v>0</v>
      </c>
      <c r="D35" s="19">
        <v>0</v>
      </c>
      <c r="E35" s="18">
        <v>0</v>
      </c>
      <c r="F35" s="18">
        <v>0</v>
      </c>
      <c r="G35" s="19">
        <v>0</v>
      </c>
      <c r="H35" s="19">
        <v>0</v>
      </c>
      <c r="I35" s="18">
        <v>0</v>
      </c>
      <c r="J35" s="19">
        <v>0</v>
      </c>
      <c r="K35" s="19">
        <v>0</v>
      </c>
      <c r="L35" s="18">
        <v>0</v>
      </c>
      <c r="M35" s="24"/>
    </row>
    <row r="36" spans="1:13" x14ac:dyDescent="0.25">
      <c r="A36" s="34"/>
      <c r="B36" s="39"/>
      <c r="C36" s="40"/>
      <c r="D36" s="40"/>
      <c r="E36" s="39"/>
      <c r="F36" s="39"/>
      <c r="G36" s="40"/>
      <c r="H36" s="40"/>
      <c r="I36" s="39"/>
      <c r="J36" s="40"/>
      <c r="K36" s="40"/>
      <c r="L36" s="39"/>
      <c r="M36" s="23"/>
    </row>
    <row r="37" spans="1:13" ht="25.5" x14ac:dyDescent="0.25">
      <c r="A37" s="34" t="s">
        <v>28</v>
      </c>
      <c r="B37" s="18">
        <v>0</v>
      </c>
      <c r="C37" s="19">
        <v>0</v>
      </c>
      <c r="D37" s="19">
        <v>0</v>
      </c>
      <c r="E37" s="18">
        <v>0</v>
      </c>
      <c r="F37" s="18">
        <v>0</v>
      </c>
      <c r="G37" s="19">
        <v>0</v>
      </c>
      <c r="H37" s="19">
        <v>0</v>
      </c>
      <c r="I37" s="18">
        <v>0</v>
      </c>
      <c r="J37" s="19">
        <v>0</v>
      </c>
      <c r="K37" s="19">
        <v>0</v>
      </c>
      <c r="L37" s="18">
        <v>0</v>
      </c>
      <c r="M37" s="24"/>
    </row>
    <row r="38" spans="1:13" x14ac:dyDescent="0.25">
      <c r="A38" s="34"/>
      <c r="B38" s="39"/>
      <c r="C38" s="40"/>
      <c r="D38" s="40"/>
      <c r="E38" s="39"/>
      <c r="F38" s="39"/>
      <c r="G38" s="40"/>
      <c r="H38" s="40"/>
      <c r="I38" s="39"/>
      <c r="J38" s="40"/>
      <c r="K38" s="40"/>
      <c r="L38" s="39"/>
      <c r="M38" s="23"/>
    </row>
    <row r="39" spans="1:13" x14ac:dyDescent="0.25">
      <c r="A39" s="34" t="s">
        <v>29</v>
      </c>
      <c r="B39" s="18">
        <v>0</v>
      </c>
      <c r="C39" s="19">
        <v>0</v>
      </c>
      <c r="D39" s="19">
        <v>0</v>
      </c>
      <c r="E39" s="18">
        <v>0</v>
      </c>
      <c r="F39" s="18">
        <v>0</v>
      </c>
      <c r="G39" s="19">
        <v>0</v>
      </c>
      <c r="H39" s="19">
        <v>0</v>
      </c>
      <c r="I39" s="18">
        <v>0</v>
      </c>
      <c r="J39" s="19">
        <v>0</v>
      </c>
      <c r="K39" s="19">
        <v>0</v>
      </c>
      <c r="L39" s="18">
        <v>0</v>
      </c>
      <c r="M39" s="24"/>
    </row>
    <row r="40" spans="1:13" x14ac:dyDescent="0.25">
      <c r="A40" s="42"/>
      <c r="B40" s="39"/>
      <c r="C40" s="40"/>
      <c r="D40" s="40"/>
      <c r="E40" s="39"/>
      <c r="F40" s="39"/>
      <c r="G40" s="40"/>
      <c r="H40" s="40"/>
      <c r="I40" s="39"/>
      <c r="J40" s="40"/>
      <c r="K40" s="40"/>
      <c r="L40" s="39"/>
      <c r="M40" s="23"/>
    </row>
    <row r="41" spans="1:13" ht="51.75" x14ac:dyDescent="0.25">
      <c r="A41" s="43" t="s">
        <v>30</v>
      </c>
      <c r="B41" s="18">
        <v>0</v>
      </c>
      <c r="C41" s="19">
        <v>0</v>
      </c>
      <c r="D41" s="19">
        <v>0</v>
      </c>
      <c r="E41" s="18">
        <v>0</v>
      </c>
      <c r="F41" s="18">
        <v>0</v>
      </c>
      <c r="G41" s="19">
        <v>0</v>
      </c>
      <c r="H41" s="19">
        <v>0</v>
      </c>
      <c r="I41" s="18">
        <v>0</v>
      </c>
      <c r="J41" s="19">
        <v>0</v>
      </c>
      <c r="K41" s="19">
        <v>0</v>
      </c>
      <c r="L41" s="18">
        <v>0</v>
      </c>
      <c r="M41" s="24"/>
    </row>
    <row r="42" spans="1:13" x14ac:dyDescent="0.25">
      <c r="A42" s="42"/>
      <c r="B42" s="39"/>
      <c r="C42" s="40"/>
      <c r="D42" s="40"/>
      <c r="E42" s="39"/>
      <c r="F42" s="39"/>
      <c r="G42" s="40"/>
      <c r="H42" s="40"/>
      <c r="I42" s="39"/>
      <c r="J42" s="40"/>
      <c r="K42" s="40"/>
      <c r="L42" s="39"/>
      <c r="M42" s="23"/>
    </row>
    <row r="43" spans="1:13" ht="26.25" x14ac:dyDescent="0.25">
      <c r="A43" s="43" t="s">
        <v>31</v>
      </c>
      <c r="B43" s="19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4"/>
    </row>
    <row r="44" spans="1:13" x14ac:dyDescent="0.25">
      <c r="A44" s="42"/>
      <c r="B44" s="39"/>
      <c r="C44" s="40"/>
      <c r="D44" s="40"/>
      <c r="E44" s="39"/>
      <c r="F44" s="39"/>
      <c r="G44" s="40"/>
      <c r="H44" s="40"/>
      <c r="I44" s="39"/>
      <c r="J44" s="40"/>
      <c r="K44" s="40"/>
      <c r="L44" s="39"/>
      <c r="M44" s="23"/>
    </row>
    <row r="45" spans="1:13" ht="114.75" x14ac:dyDescent="0.25">
      <c r="A45" s="34" t="s">
        <v>32</v>
      </c>
      <c r="B45" s="44">
        <v>50</v>
      </c>
      <c r="C45" s="45">
        <v>0</v>
      </c>
      <c r="D45" s="45">
        <v>0</v>
      </c>
      <c r="E45" s="44">
        <f>B45+C45-D45</f>
        <v>50</v>
      </c>
      <c r="F45" s="44">
        <f>E45</f>
        <v>50</v>
      </c>
      <c r="G45" s="11">
        <v>0</v>
      </c>
      <c r="H45" s="45">
        <v>0</v>
      </c>
      <c r="I45" s="44">
        <f>F45+G45-H45</f>
        <v>50</v>
      </c>
      <c r="J45" s="45">
        <v>0</v>
      </c>
      <c r="K45" s="45">
        <v>0</v>
      </c>
      <c r="L45" s="44">
        <f>I45+J45-K45</f>
        <v>50</v>
      </c>
      <c r="M45" s="46" t="s">
        <v>33</v>
      </c>
    </row>
    <row r="46" spans="1:13" x14ac:dyDescent="0.25">
      <c r="A46" s="42"/>
      <c r="B46" s="39"/>
      <c r="C46" s="40"/>
      <c r="D46" s="40"/>
      <c r="E46" s="39"/>
      <c r="F46" s="39"/>
      <c r="G46" s="40"/>
      <c r="H46" s="40"/>
      <c r="I46" s="39"/>
      <c r="J46" s="40"/>
      <c r="K46" s="40"/>
      <c r="L46" s="39"/>
      <c r="M46" s="23"/>
    </row>
    <row r="47" spans="1:13" ht="26.25" x14ac:dyDescent="0.25">
      <c r="A47" s="43" t="s">
        <v>34</v>
      </c>
      <c r="B47" s="18">
        <v>10</v>
      </c>
      <c r="C47" s="19">
        <v>0</v>
      </c>
      <c r="D47" s="19">
        <v>0</v>
      </c>
      <c r="E47" s="18">
        <v>10</v>
      </c>
      <c r="F47" s="18">
        <v>10</v>
      </c>
      <c r="G47" s="19">
        <v>0</v>
      </c>
      <c r="H47" s="19">
        <v>0</v>
      </c>
      <c r="I47" s="18">
        <v>10</v>
      </c>
      <c r="J47" s="19">
        <v>0</v>
      </c>
      <c r="K47" s="19">
        <v>0</v>
      </c>
      <c r="L47" s="18">
        <v>10</v>
      </c>
      <c r="M47" s="47" t="s">
        <v>35</v>
      </c>
    </row>
    <row r="48" spans="1:13" x14ac:dyDescent="0.25">
      <c r="A48" s="42"/>
      <c r="B48" s="39"/>
      <c r="C48" s="40"/>
      <c r="D48" s="40"/>
      <c r="E48" s="39"/>
      <c r="F48" s="39"/>
      <c r="G48" s="40"/>
      <c r="H48" s="40"/>
      <c r="I48" s="39"/>
      <c r="J48" s="40"/>
      <c r="K48" s="40"/>
      <c r="L48" s="39"/>
      <c r="M48" s="23"/>
    </row>
    <row r="49" spans="1:13" ht="26.25" x14ac:dyDescent="0.25">
      <c r="A49" s="43" t="s">
        <v>36</v>
      </c>
      <c r="B49" s="18">
        <v>0</v>
      </c>
      <c r="C49" s="19">
        <v>0</v>
      </c>
      <c r="D49" s="19">
        <v>0</v>
      </c>
      <c r="E49" s="18">
        <v>0</v>
      </c>
      <c r="F49" s="18">
        <v>0</v>
      </c>
      <c r="G49" s="19">
        <v>0</v>
      </c>
      <c r="H49" s="19">
        <v>0</v>
      </c>
      <c r="I49" s="18">
        <v>0</v>
      </c>
      <c r="J49" s="19">
        <v>0</v>
      </c>
      <c r="K49" s="19">
        <v>0</v>
      </c>
      <c r="L49" s="18">
        <v>0</v>
      </c>
      <c r="M49" s="24"/>
    </row>
    <row r="50" spans="1:13" x14ac:dyDescent="0.25">
      <c r="A50" s="43"/>
      <c r="B50" s="25"/>
      <c r="C50" s="19"/>
      <c r="D50" s="19"/>
      <c r="E50" s="25"/>
      <c r="F50" s="25"/>
      <c r="G50" s="19"/>
      <c r="H50" s="19"/>
      <c r="I50" s="25"/>
      <c r="J50" s="19"/>
      <c r="K50" s="19"/>
      <c r="L50" s="25"/>
      <c r="M50" s="26"/>
    </row>
    <row r="51" spans="1:13" ht="51.75" x14ac:dyDescent="0.25">
      <c r="A51" s="43" t="s">
        <v>37</v>
      </c>
      <c r="B51" s="25">
        <v>0</v>
      </c>
      <c r="C51" s="19">
        <v>0</v>
      </c>
      <c r="D51" s="19">
        <v>0</v>
      </c>
      <c r="E51" s="25">
        <v>0</v>
      </c>
      <c r="F51" s="25">
        <v>0</v>
      </c>
      <c r="G51" s="19">
        <v>0</v>
      </c>
      <c r="H51" s="19">
        <v>0</v>
      </c>
      <c r="I51" s="25">
        <v>0</v>
      </c>
      <c r="J51" s="19">
        <v>0</v>
      </c>
      <c r="K51" s="19">
        <v>0</v>
      </c>
      <c r="L51" s="25">
        <v>0</v>
      </c>
      <c r="M51" s="26"/>
    </row>
    <row r="52" spans="1:13" x14ac:dyDescent="0.25">
      <c r="A52" s="43"/>
      <c r="B52" s="48"/>
      <c r="C52" s="40"/>
      <c r="D52" s="40"/>
      <c r="E52" s="48"/>
      <c r="F52" s="48"/>
      <c r="G52" s="40"/>
      <c r="H52" s="40"/>
      <c r="I52" s="48"/>
      <c r="J52" s="40"/>
      <c r="K52" s="40"/>
      <c r="L52" s="48"/>
      <c r="M52" s="49"/>
    </row>
    <row r="53" spans="1:13" x14ac:dyDescent="0.25">
      <c r="A53" s="171" t="s">
        <v>38</v>
      </c>
      <c r="B53" s="159"/>
      <c r="C53" s="173" t="s">
        <v>49</v>
      </c>
      <c r="D53" s="160"/>
      <c r="E53" s="160"/>
      <c r="F53" s="159"/>
      <c r="G53" s="173" t="s">
        <v>98</v>
      </c>
      <c r="H53" s="160"/>
      <c r="I53" s="159"/>
      <c r="J53" s="173" t="s">
        <v>52</v>
      </c>
      <c r="K53" s="160"/>
      <c r="L53" s="160"/>
      <c r="M53" s="159"/>
    </row>
    <row r="54" spans="1:13" ht="15" customHeight="1" x14ac:dyDescent="0.3">
      <c r="A54" s="174" t="s">
        <v>42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59"/>
    </row>
    <row r="55" spans="1:13" ht="38.25" x14ac:dyDescent="0.25">
      <c r="A55" s="50" t="s">
        <v>43</v>
      </c>
      <c r="B55" s="50" t="s">
        <v>44</v>
      </c>
      <c r="C55" s="175" t="s">
        <v>45</v>
      </c>
      <c r="D55" s="160"/>
      <c r="E55" s="160"/>
      <c r="F55" s="160"/>
      <c r="G55" s="160"/>
      <c r="H55" s="160"/>
      <c r="I55" s="160"/>
      <c r="J55" s="160"/>
      <c r="K55" s="159"/>
      <c r="L55" s="175" t="s">
        <v>46</v>
      </c>
      <c r="M55" s="159"/>
    </row>
    <row r="56" spans="1:13" x14ac:dyDescent="0.25">
      <c r="A56" s="51">
        <v>45848</v>
      </c>
      <c r="B56" s="52" t="s">
        <v>47</v>
      </c>
      <c r="C56" s="161" t="s">
        <v>48</v>
      </c>
      <c r="D56" s="160"/>
      <c r="E56" s="160"/>
      <c r="F56" s="160"/>
      <c r="G56" s="160"/>
      <c r="H56" s="160"/>
      <c r="I56" s="160"/>
      <c r="J56" s="160"/>
      <c r="K56" s="159"/>
      <c r="L56" s="161" t="s">
        <v>49</v>
      </c>
      <c r="M56" s="159"/>
    </row>
    <row r="57" spans="1:13" x14ac:dyDescent="0.25">
      <c r="A57" s="51">
        <v>45869</v>
      </c>
      <c r="B57" s="52" t="s">
        <v>50</v>
      </c>
      <c r="C57" s="161" t="s">
        <v>51</v>
      </c>
      <c r="D57" s="160"/>
      <c r="E57" s="160"/>
      <c r="F57" s="160"/>
      <c r="G57" s="160"/>
      <c r="H57" s="160"/>
      <c r="I57" s="160"/>
      <c r="J57" s="160"/>
      <c r="K57" s="159"/>
      <c r="L57" s="161" t="s">
        <v>52</v>
      </c>
      <c r="M57" s="159"/>
    </row>
    <row r="58" spans="1:13" x14ac:dyDescent="0.25">
      <c r="A58" s="51">
        <v>45874</v>
      </c>
      <c r="B58" s="52" t="s">
        <v>47</v>
      </c>
      <c r="C58" s="161" t="s">
        <v>53</v>
      </c>
      <c r="D58" s="160"/>
      <c r="E58" s="160"/>
      <c r="F58" s="160"/>
      <c r="G58" s="160"/>
      <c r="H58" s="160"/>
      <c r="I58" s="160"/>
      <c r="J58" s="160"/>
      <c r="K58" s="159"/>
      <c r="L58" s="161" t="s">
        <v>39</v>
      </c>
      <c r="M58" s="159"/>
    </row>
    <row r="59" spans="1:13" x14ac:dyDescent="0.25">
      <c r="A59" s="51">
        <v>45881</v>
      </c>
      <c r="B59" s="54" t="s">
        <v>54</v>
      </c>
      <c r="C59" s="161" t="s">
        <v>55</v>
      </c>
      <c r="D59" s="160"/>
      <c r="E59" s="160"/>
      <c r="F59" s="160"/>
      <c r="G59" s="160"/>
      <c r="H59" s="160"/>
      <c r="I59" s="160"/>
      <c r="J59" s="160"/>
      <c r="K59" s="159"/>
      <c r="L59" s="158" t="s">
        <v>56</v>
      </c>
      <c r="M59" s="159"/>
    </row>
    <row r="60" spans="1:13" x14ac:dyDescent="0.25">
      <c r="A60" s="51">
        <v>45881</v>
      </c>
      <c r="B60" s="54" t="s">
        <v>54</v>
      </c>
      <c r="C60" s="158" t="s">
        <v>57</v>
      </c>
      <c r="D60" s="160"/>
      <c r="E60" s="160"/>
      <c r="F60" s="160"/>
      <c r="G60" s="160"/>
      <c r="H60" s="160"/>
      <c r="I60" s="160"/>
      <c r="J60" s="160"/>
      <c r="K60" s="159"/>
      <c r="L60" s="158" t="s">
        <v>56</v>
      </c>
      <c r="M60" s="159"/>
    </row>
    <row r="61" spans="1:13" x14ac:dyDescent="0.25">
      <c r="A61" s="51">
        <v>45883</v>
      </c>
      <c r="B61" s="52" t="s">
        <v>58</v>
      </c>
      <c r="C61" s="161" t="s">
        <v>59</v>
      </c>
      <c r="D61" s="160"/>
      <c r="E61" s="160"/>
      <c r="F61" s="160"/>
      <c r="G61" s="160"/>
      <c r="H61" s="160"/>
      <c r="I61" s="160"/>
      <c r="J61" s="160"/>
      <c r="K61" s="159"/>
      <c r="L61" s="161" t="s">
        <v>39</v>
      </c>
      <c r="M61" s="159"/>
    </row>
  </sheetData>
  <mergeCells count="24">
    <mergeCell ref="A1:A2"/>
    <mergeCell ref="C1:E1"/>
    <mergeCell ref="F1:H1"/>
    <mergeCell ref="I1:L1"/>
    <mergeCell ref="A3:E3"/>
    <mergeCell ref="C60:K60"/>
    <mergeCell ref="C61:K61"/>
    <mergeCell ref="L61:M61"/>
    <mergeCell ref="L60:M60"/>
    <mergeCell ref="C57:K57"/>
    <mergeCell ref="L57:M57"/>
    <mergeCell ref="C58:K58"/>
    <mergeCell ref="L58:M58"/>
    <mergeCell ref="C59:K59"/>
    <mergeCell ref="L59:M59"/>
    <mergeCell ref="L55:M55"/>
    <mergeCell ref="C56:K56"/>
    <mergeCell ref="L56:M56"/>
    <mergeCell ref="A53:B53"/>
    <mergeCell ref="C53:F53"/>
    <mergeCell ref="G53:I53"/>
    <mergeCell ref="J53:M53"/>
    <mergeCell ref="A54:M54"/>
    <mergeCell ref="C55:K55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CD1000"/>
  <sheetViews>
    <sheetView workbookViewId="0">
      <pane ySplit="1" topLeftCell="A321" activePane="bottomLeft" state="frozen"/>
      <selection pane="bottomLeft" activeCell="C339" sqref="C339"/>
    </sheetView>
  </sheetViews>
  <sheetFormatPr baseColWidth="10" defaultColWidth="14.42578125" defaultRowHeight="15" customHeight="1" x14ac:dyDescent="0.25"/>
  <cols>
    <col min="1" max="1" width="11.42578125" customWidth="1"/>
    <col min="2" max="2" width="10.7109375" customWidth="1"/>
    <col min="3" max="3" width="28.5703125" customWidth="1"/>
    <col min="4" max="4" width="17.140625" customWidth="1"/>
    <col min="5" max="5" width="14" customWidth="1"/>
    <col min="6" max="6" width="26" customWidth="1"/>
    <col min="7" max="7" width="8.28515625" customWidth="1"/>
    <col min="8" max="8" width="15.7109375" customWidth="1"/>
    <col min="9" max="9" width="21.28515625" customWidth="1"/>
    <col min="10" max="10" width="63.42578125" customWidth="1"/>
    <col min="11" max="11" width="12.140625" customWidth="1"/>
    <col min="12" max="12" width="14.28515625" customWidth="1"/>
    <col min="13" max="13" width="51.28515625" customWidth="1"/>
    <col min="14" max="14" width="25.28515625" customWidth="1"/>
    <col min="15" max="15" width="19.5703125" customWidth="1"/>
    <col min="16" max="82" width="10.7109375" customWidth="1"/>
  </cols>
  <sheetData>
    <row r="1" spans="1:15" ht="60" x14ac:dyDescent="0.25">
      <c r="A1" s="117" t="s">
        <v>177</v>
      </c>
      <c r="B1" s="118" t="s">
        <v>178</v>
      </c>
      <c r="C1" s="119" t="s">
        <v>179</v>
      </c>
      <c r="D1" s="119" t="s">
        <v>180</v>
      </c>
      <c r="E1" s="119" t="s">
        <v>181</v>
      </c>
      <c r="F1" s="119" t="s">
        <v>182</v>
      </c>
      <c r="G1" s="119" t="s">
        <v>183</v>
      </c>
      <c r="H1" s="119" t="s">
        <v>184</v>
      </c>
      <c r="I1" s="119" t="s">
        <v>185</v>
      </c>
      <c r="J1" s="119" t="s">
        <v>186</v>
      </c>
      <c r="K1" s="119" t="s">
        <v>187</v>
      </c>
      <c r="L1" s="119" t="s">
        <v>188</v>
      </c>
      <c r="M1" s="119" t="s">
        <v>189</v>
      </c>
      <c r="N1" s="119" t="s">
        <v>190</v>
      </c>
      <c r="O1" s="119" t="s">
        <v>191</v>
      </c>
    </row>
    <row r="2" spans="1:15" ht="45" x14ac:dyDescent="0.25">
      <c r="A2" s="120">
        <v>1</v>
      </c>
      <c r="B2" s="121">
        <v>45659</v>
      </c>
      <c r="C2" s="120" t="s">
        <v>192</v>
      </c>
      <c r="D2" s="120" t="s">
        <v>193</v>
      </c>
      <c r="E2" s="120" t="s">
        <v>194</v>
      </c>
      <c r="F2" s="120" t="s">
        <v>195</v>
      </c>
      <c r="G2" s="120" t="s">
        <v>196</v>
      </c>
      <c r="H2" s="120">
        <v>1077490882</v>
      </c>
      <c r="I2" s="120" t="s">
        <v>197</v>
      </c>
      <c r="J2" s="120" t="s">
        <v>198</v>
      </c>
      <c r="K2" s="120" t="s">
        <v>86</v>
      </c>
      <c r="L2" s="21">
        <v>3</v>
      </c>
      <c r="M2" s="120" t="s">
        <v>199</v>
      </c>
      <c r="N2" s="122" t="s">
        <v>200</v>
      </c>
      <c r="O2" s="120" t="s">
        <v>39</v>
      </c>
    </row>
    <row r="3" spans="1:15" ht="45" x14ac:dyDescent="0.25">
      <c r="A3" s="120">
        <v>2</v>
      </c>
      <c r="B3" s="121">
        <v>45660</v>
      </c>
      <c r="C3" s="120" t="s">
        <v>201</v>
      </c>
      <c r="D3" s="120"/>
      <c r="E3" s="120" t="s">
        <v>202</v>
      </c>
      <c r="F3" s="120" t="s">
        <v>203</v>
      </c>
      <c r="G3" s="120" t="s">
        <v>196</v>
      </c>
      <c r="H3" s="120">
        <v>1086636310</v>
      </c>
      <c r="I3" s="120" t="s">
        <v>204</v>
      </c>
      <c r="J3" s="120" t="s">
        <v>205</v>
      </c>
      <c r="K3" s="120" t="s">
        <v>86</v>
      </c>
      <c r="L3" s="21">
        <v>12</v>
      </c>
      <c r="M3" s="120" t="s">
        <v>206</v>
      </c>
      <c r="N3" s="122" t="s">
        <v>200</v>
      </c>
      <c r="O3" s="120" t="s">
        <v>207</v>
      </c>
    </row>
    <row r="4" spans="1:15" ht="45" x14ac:dyDescent="0.25">
      <c r="A4" s="120">
        <v>3</v>
      </c>
      <c r="B4" s="121">
        <v>45660</v>
      </c>
      <c r="C4" s="120" t="s">
        <v>201</v>
      </c>
      <c r="D4" s="120"/>
      <c r="E4" s="120" t="s">
        <v>202</v>
      </c>
      <c r="F4" s="120" t="s">
        <v>203</v>
      </c>
      <c r="G4" s="120" t="s">
        <v>196</v>
      </c>
      <c r="H4" s="120">
        <v>1086636310</v>
      </c>
      <c r="I4" s="120" t="s">
        <v>204</v>
      </c>
      <c r="J4" s="120" t="s">
        <v>208</v>
      </c>
      <c r="K4" s="120" t="s">
        <v>86</v>
      </c>
      <c r="L4" s="21">
        <v>14</v>
      </c>
      <c r="M4" s="120" t="s">
        <v>206</v>
      </c>
      <c r="N4" s="122" t="s">
        <v>200</v>
      </c>
      <c r="O4" s="120" t="s">
        <v>207</v>
      </c>
    </row>
    <row r="5" spans="1:15" ht="45" x14ac:dyDescent="0.25">
      <c r="A5" s="120">
        <v>4</v>
      </c>
      <c r="B5" s="121">
        <v>45660</v>
      </c>
      <c r="C5" s="120" t="s">
        <v>209</v>
      </c>
      <c r="D5" s="120" t="s">
        <v>210</v>
      </c>
      <c r="E5" s="120" t="s">
        <v>211</v>
      </c>
      <c r="F5" s="120"/>
      <c r="G5" s="120" t="s">
        <v>212</v>
      </c>
      <c r="H5" s="120" t="s">
        <v>213</v>
      </c>
      <c r="I5" s="120" t="s">
        <v>204</v>
      </c>
      <c r="J5" s="120" t="s">
        <v>208</v>
      </c>
      <c r="K5" s="120" t="s">
        <v>86</v>
      </c>
      <c r="L5" s="21">
        <v>14</v>
      </c>
      <c r="M5" s="120" t="s">
        <v>206</v>
      </c>
      <c r="N5" s="122" t="s">
        <v>200</v>
      </c>
      <c r="O5" s="120" t="s">
        <v>207</v>
      </c>
    </row>
    <row r="6" spans="1:15" ht="45" x14ac:dyDescent="0.25">
      <c r="A6" s="120">
        <v>5</v>
      </c>
      <c r="B6" s="121">
        <v>45660</v>
      </c>
      <c r="C6" s="120" t="s">
        <v>209</v>
      </c>
      <c r="D6" s="120" t="s">
        <v>210</v>
      </c>
      <c r="E6" s="120" t="s">
        <v>211</v>
      </c>
      <c r="F6" s="120"/>
      <c r="G6" s="120" t="s">
        <v>212</v>
      </c>
      <c r="H6" s="120" t="s">
        <v>213</v>
      </c>
      <c r="I6" s="120" t="s">
        <v>204</v>
      </c>
      <c r="J6" s="120" t="s">
        <v>214</v>
      </c>
      <c r="K6" s="120" t="s">
        <v>86</v>
      </c>
      <c r="L6" s="21">
        <v>10</v>
      </c>
      <c r="M6" s="120" t="s">
        <v>206</v>
      </c>
      <c r="N6" s="122" t="s">
        <v>200</v>
      </c>
      <c r="O6" s="120" t="s">
        <v>207</v>
      </c>
    </row>
    <row r="7" spans="1:15" ht="75" x14ac:dyDescent="0.25">
      <c r="A7" s="120">
        <v>6</v>
      </c>
      <c r="B7" s="121">
        <v>45664</v>
      </c>
      <c r="C7" s="122" t="s">
        <v>215</v>
      </c>
      <c r="D7" s="120" t="s">
        <v>216</v>
      </c>
      <c r="E7" s="120" t="s">
        <v>217</v>
      </c>
      <c r="F7" s="120" t="s">
        <v>218</v>
      </c>
      <c r="G7" s="120" t="s">
        <v>219</v>
      </c>
      <c r="H7" s="120">
        <v>1147955786</v>
      </c>
      <c r="I7" s="120" t="s">
        <v>220</v>
      </c>
      <c r="J7" s="122" t="s">
        <v>221</v>
      </c>
      <c r="K7" s="122" t="s">
        <v>216</v>
      </c>
      <c r="L7" s="80" t="s">
        <v>54</v>
      </c>
      <c r="M7" s="120" t="s">
        <v>222</v>
      </c>
      <c r="N7" s="122" t="s">
        <v>223</v>
      </c>
      <c r="O7" s="120" t="s">
        <v>49</v>
      </c>
    </row>
    <row r="8" spans="1:15" ht="45" x14ac:dyDescent="0.25">
      <c r="A8" s="120">
        <v>7</v>
      </c>
      <c r="B8" s="121">
        <v>45666</v>
      </c>
      <c r="C8" s="120" t="s">
        <v>86</v>
      </c>
      <c r="D8" s="120" t="s">
        <v>86</v>
      </c>
      <c r="E8" s="120" t="s">
        <v>86</v>
      </c>
      <c r="F8" s="120" t="s">
        <v>86</v>
      </c>
      <c r="G8" s="120" t="s">
        <v>86</v>
      </c>
      <c r="H8" s="120" t="s">
        <v>86</v>
      </c>
      <c r="I8" s="120" t="s">
        <v>224</v>
      </c>
      <c r="J8" s="120" t="s">
        <v>208</v>
      </c>
      <c r="K8" s="120" t="s">
        <v>86</v>
      </c>
      <c r="L8" s="21">
        <v>14</v>
      </c>
      <c r="M8" s="120" t="s">
        <v>225</v>
      </c>
      <c r="N8" s="122" t="s">
        <v>200</v>
      </c>
      <c r="O8" s="120" t="s">
        <v>39</v>
      </c>
    </row>
    <row r="9" spans="1:15" ht="45" x14ac:dyDescent="0.25">
      <c r="A9" s="120">
        <v>8</v>
      </c>
      <c r="B9" s="121">
        <v>45666</v>
      </c>
      <c r="C9" s="120" t="s">
        <v>86</v>
      </c>
      <c r="D9" s="120" t="s">
        <v>86</v>
      </c>
      <c r="E9" s="120" t="s">
        <v>86</v>
      </c>
      <c r="F9" s="120" t="s">
        <v>86</v>
      </c>
      <c r="G9" s="120" t="s">
        <v>86</v>
      </c>
      <c r="H9" s="120" t="s">
        <v>86</v>
      </c>
      <c r="I9" s="120" t="s">
        <v>224</v>
      </c>
      <c r="J9" s="120" t="s">
        <v>214</v>
      </c>
      <c r="K9" s="120" t="s">
        <v>86</v>
      </c>
      <c r="L9" s="21">
        <v>10</v>
      </c>
      <c r="M9" s="120" t="s">
        <v>225</v>
      </c>
      <c r="N9" s="122" t="s">
        <v>200</v>
      </c>
      <c r="O9" s="120" t="s">
        <v>39</v>
      </c>
    </row>
    <row r="10" spans="1:15" ht="45" x14ac:dyDescent="0.25">
      <c r="A10" s="120">
        <v>9</v>
      </c>
      <c r="B10" s="121">
        <v>45671</v>
      </c>
      <c r="C10" s="120" t="s">
        <v>226</v>
      </c>
      <c r="D10" s="120" t="s">
        <v>216</v>
      </c>
      <c r="E10" s="120" t="s">
        <v>227</v>
      </c>
      <c r="F10" s="120" t="s">
        <v>227</v>
      </c>
      <c r="G10" s="120" t="s">
        <v>196</v>
      </c>
      <c r="H10" s="120">
        <v>1093533916</v>
      </c>
      <c r="I10" s="120" t="s">
        <v>228</v>
      </c>
      <c r="J10" s="120" t="s">
        <v>208</v>
      </c>
      <c r="K10" s="120" t="s">
        <v>216</v>
      </c>
      <c r="L10" s="21">
        <v>14</v>
      </c>
      <c r="M10" s="120" t="s">
        <v>229</v>
      </c>
      <c r="N10" s="122" t="s">
        <v>200</v>
      </c>
      <c r="O10" s="120" t="s">
        <v>49</v>
      </c>
    </row>
    <row r="11" spans="1:15" ht="45" x14ac:dyDescent="0.25">
      <c r="A11" s="120">
        <v>10</v>
      </c>
      <c r="B11" s="121">
        <v>45671</v>
      </c>
      <c r="C11" s="120" t="s">
        <v>230</v>
      </c>
      <c r="D11" s="120" t="s">
        <v>231</v>
      </c>
      <c r="E11" s="120" t="s">
        <v>232</v>
      </c>
      <c r="F11" s="120" t="s">
        <v>233</v>
      </c>
      <c r="G11" s="120" t="s">
        <v>219</v>
      </c>
      <c r="H11" s="120">
        <v>1011099799</v>
      </c>
      <c r="I11" s="120" t="s">
        <v>228</v>
      </c>
      <c r="J11" s="120" t="s">
        <v>234</v>
      </c>
      <c r="K11" s="120" t="s">
        <v>216</v>
      </c>
      <c r="L11" s="21">
        <v>24</v>
      </c>
      <c r="M11" s="120" t="s">
        <v>229</v>
      </c>
      <c r="N11" s="122" t="s">
        <v>200</v>
      </c>
      <c r="O11" s="120" t="s">
        <v>49</v>
      </c>
    </row>
    <row r="12" spans="1:15" ht="45" x14ac:dyDescent="0.25">
      <c r="A12" s="120">
        <v>11</v>
      </c>
      <c r="B12" s="121">
        <v>45671</v>
      </c>
      <c r="C12" s="120" t="s">
        <v>235</v>
      </c>
      <c r="D12" s="120" t="s">
        <v>236</v>
      </c>
      <c r="E12" s="120" t="s">
        <v>237</v>
      </c>
      <c r="F12" s="120" t="s">
        <v>238</v>
      </c>
      <c r="G12" s="120" t="s">
        <v>212</v>
      </c>
      <c r="H12" s="120">
        <v>713558</v>
      </c>
      <c r="I12" s="120" t="s">
        <v>239</v>
      </c>
      <c r="J12" s="120" t="s">
        <v>214</v>
      </c>
      <c r="K12" s="120" t="s">
        <v>86</v>
      </c>
      <c r="L12" s="21">
        <v>10</v>
      </c>
      <c r="M12" s="120" t="s">
        <v>240</v>
      </c>
      <c r="N12" s="122" t="s">
        <v>200</v>
      </c>
      <c r="O12" s="120" t="s">
        <v>241</v>
      </c>
    </row>
    <row r="13" spans="1:15" ht="45" x14ac:dyDescent="0.25">
      <c r="A13" s="120">
        <v>12</v>
      </c>
      <c r="B13" s="121">
        <v>45671</v>
      </c>
      <c r="C13" s="120" t="s">
        <v>242</v>
      </c>
      <c r="D13" s="120"/>
      <c r="E13" s="120" t="s">
        <v>243</v>
      </c>
      <c r="F13" s="120" t="s">
        <v>244</v>
      </c>
      <c r="G13" s="120" t="s">
        <v>245</v>
      </c>
      <c r="H13" s="120">
        <v>1193066176</v>
      </c>
      <c r="I13" s="120" t="s">
        <v>239</v>
      </c>
      <c r="J13" s="120" t="s">
        <v>214</v>
      </c>
      <c r="K13" s="120" t="s">
        <v>86</v>
      </c>
      <c r="L13" s="21">
        <v>10</v>
      </c>
      <c r="M13" s="120" t="s">
        <v>240</v>
      </c>
      <c r="N13" s="122" t="s">
        <v>200</v>
      </c>
      <c r="O13" s="120" t="s">
        <v>241</v>
      </c>
    </row>
    <row r="14" spans="1:15" ht="45" x14ac:dyDescent="0.25">
      <c r="A14" s="120">
        <v>13</v>
      </c>
      <c r="B14" s="121">
        <v>45671</v>
      </c>
      <c r="C14" s="120" t="s">
        <v>235</v>
      </c>
      <c r="D14" s="120" t="s">
        <v>236</v>
      </c>
      <c r="E14" s="120" t="s">
        <v>237</v>
      </c>
      <c r="F14" s="120" t="s">
        <v>238</v>
      </c>
      <c r="G14" s="120" t="s">
        <v>212</v>
      </c>
      <c r="H14" s="120">
        <v>713558</v>
      </c>
      <c r="I14" s="120" t="s">
        <v>239</v>
      </c>
      <c r="J14" s="120" t="s">
        <v>208</v>
      </c>
      <c r="K14" s="120" t="s">
        <v>216</v>
      </c>
      <c r="L14" s="21">
        <v>14</v>
      </c>
      <c r="M14" s="120" t="s">
        <v>240</v>
      </c>
      <c r="N14" s="122" t="s">
        <v>200</v>
      </c>
      <c r="O14" s="120" t="s">
        <v>241</v>
      </c>
    </row>
    <row r="15" spans="1:15" ht="45" x14ac:dyDescent="0.25">
      <c r="A15" s="120">
        <v>14</v>
      </c>
      <c r="B15" s="121">
        <v>45671</v>
      </c>
      <c r="C15" s="120" t="s">
        <v>242</v>
      </c>
      <c r="D15" s="120"/>
      <c r="E15" s="120" t="s">
        <v>243</v>
      </c>
      <c r="F15" s="120" t="s">
        <v>244</v>
      </c>
      <c r="G15" s="120" t="s">
        <v>245</v>
      </c>
      <c r="H15" s="120">
        <v>1193066176</v>
      </c>
      <c r="I15" s="120" t="s">
        <v>239</v>
      </c>
      <c r="J15" s="120" t="s">
        <v>208</v>
      </c>
      <c r="K15" s="120" t="s">
        <v>216</v>
      </c>
      <c r="L15" s="21">
        <v>14</v>
      </c>
      <c r="M15" s="120" t="s">
        <v>240</v>
      </c>
      <c r="N15" s="122" t="s">
        <v>200</v>
      </c>
      <c r="O15" s="120" t="s">
        <v>241</v>
      </c>
    </row>
    <row r="16" spans="1:15" ht="45" x14ac:dyDescent="0.25">
      <c r="A16" s="120">
        <v>15</v>
      </c>
      <c r="B16" s="121">
        <v>45671</v>
      </c>
      <c r="C16" s="120" t="s">
        <v>246</v>
      </c>
      <c r="D16" s="120" t="s">
        <v>247</v>
      </c>
      <c r="E16" s="120" t="s">
        <v>248</v>
      </c>
      <c r="F16" s="120"/>
      <c r="G16" s="120" t="s">
        <v>249</v>
      </c>
      <c r="H16" s="120">
        <v>986724</v>
      </c>
      <c r="I16" s="120" t="s">
        <v>250</v>
      </c>
      <c r="J16" s="120" t="s">
        <v>208</v>
      </c>
      <c r="K16" s="120" t="s">
        <v>216</v>
      </c>
      <c r="L16" s="21">
        <v>14</v>
      </c>
      <c r="M16" s="120" t="s">
        <v>251</v>
      </c>
      <c r="N16" s="122" t="s">
        <v>200</v>
      </c>
      <c r="O16" s="120" t="s">
        <v>241</v>
      </c>
    </row>
    <row r="17" spans="1:15" ht="45" x14ac:dyDescent="0.25">
      <c r="A17" s="120">
        <v>16</v>
      </c>
      <c r="B17" s="121">
        <v>45671</v>
      </c>
      <c r="C17" s="120" t="s">
        <v>246</v>
      </c>
      <c r="D17" s="120" t="s">
        <v>247</v>
      </c>
      <c r="E17" s="120" t="s">
        <v>248</v>
      </c>
      <c r="F17" s="120"/>
      <c r="G17" s="120" t="s">
        <v>249</v>
      </c>
      <c r="H17" s="120">
        <v>986724</v>
      </c>
      <c r="I17" s="120" t="s">
        <v>250</v>
      </c>
      <c r="J17" s="120" t="s">
        <v>234</v>
      </c>
      <c r="K17" s="120" t="s">
        <v>216</v>
      </c>
      <c r="L17" s="21">
        <v>24</v>
      </c>
      <c r="M17" s="120" t="s">
        <v>251</v>
      </c>
      <c r="N17" s="122" t="s">
        <v>200</v>
      </c>
      <c r="O17" s="120" t="s">
        <v>241</v>
      </c>
    </row>
    <row r="18" spans="1:15" ht="45" x14ac:dyDescent="0.25">
      <c r="A18" s="120">
        <v>17</v>
      </c>
      <c r="B18" s="121">
        <v>45671</v>
      </c>
      <c r="C18" s="120" t="s">
        <v>252</v>
      </c>
      <c r="D18" s="120" t="s">
        <v>253</v>
      </c>
      <c r="E18" s="120" t="s">
        <v>254</v>
      </c>
      <c r="F18" s="120" t="s">
        <v>255</v>
      </c>
      <c r="G18" s="120" t="s">
        <v>196</v>
      </c>
      <c r="H18" s="120">
        <v>1087488456</v>
      </c>
      <c r="I18" s="120" t="s">
        <v>204</v>
      </c>
      <c r="J18" s="120" t="s">
        <v>208</v>
      </c>
      <c r="K18" s="120" t="s">
        <v>216</v>
      </c>
      <c r="L18" s="21">
        <v>14</v>
      </c>
      <c r="M18" s="120" t="s">
        <v>256</v>
      </c>
      <c r="N18" s="122" t="s">
        <v>200</v>
      </c>
      <c r="O18" s="120" t="s">
        <v>241</v>
      </c>
    </row>
    <row r="19" spans="1:15" ht="45" x14ac:dyDescent="0.25">
      <c r="A19" s="120">
        <v>18</v>
      </c>
      <c r="B19" s="121">
        <v>45671</v>
      </c>
      <c r="C19" s="120" t="s">
        <v>252</v>
      </c>
      <c r="D19" s="120" t="s">
        <v>253</v>
      </c>
      <c r="E19" s="120" t="s">
        <v>254</v>
      </c>
      <c r="F19" s="120" t="s">
        <v>255</v>
      </c>
      <c r="G19" s="120" t="s">
        <v>196</v>
      </c>
      <c r="H19" s="120">
        <v>1087488456</v>
      </c>
      <c r="I19" s="120" t="s">
        <v>204</v>
      </c>
      <c r="J19" s="120" t="s">
        <v>234</v>
      </c>
      <c r="K19" s="120" t="s">
        <v>216</v>
      </c>
      <c r="L19" s="21">
        <v>24</v>
      </c>
      <c r="M19" s="120" t="s">
        <v>256</v>
      </c>
      <c r="N19" s="122" t="s">
        <v>200</v>
      </c>
      <c r="O19" s="120" t="s">
        <v>241</v>
      </c>
    </row>
    <row r="20" spans="1:15" ht="45" x14ac:dyDescent="0.25">
      <c r="A20" s="120">
        <v>19</v>
      </c>
      <c r="B20" s="121">
        <v>45671</v>
      </c>
      <c r="C20" s="120" t="s">
        <v>257</v>
      </c>
      <c r="D20" s="120"/>
      <c r="E20" s="120" t="s">
        <v>258</v>
      </c>
      <c r="F20" s="120" t="s">
        <v>259</v>
      </c>
      <c r="G20" s="120" t="s">
        <v>196</v>
      </c>
      <c r="H20" s="120">
        <v>1087551559</v>
      </c>
      <c r="I20" s="120" t="s">
        <v>204</v>
      </c>
      <c r="J20" s="120" t="s">
        <v>208</v>
      </c>
      <c r="K20" s="120" t="s">
        <v>216</v>
      </c>
      <c r="L20" s="21">
        <v>14</v>
      </c>
      <c r="M20" s="120" t="s">
        <v>256</v>
      </c>
      <c r="N20" s="122" t="s">
        <v>200</v>
      </c>
      <c r="O20" s="120" t="s">
        <v>241</v>
      </c>
    </row>
    <row r="21" spans="1:15" ht="15.75" customHeight="1" x14ac:dyDescent="0.25">
      <c r="A21" s="120">
        <v>20</v>
      </c>
      <c r="B21" s="121">
        <v>45671</v>
      </c>
      <c r="C21" s="120" t="s">
        <v>257</v>
      </c>
      <c r="D21" s="120"/>
      <c r="E21" s="120" t="s">
        <v>258</v>
      </c>
      <c r="F21" s="120" t="s">
        <v>259</v>
      </c>
      <c r="G21" s="120" t="s">
        <v>196</v>
      </c>
      <c r="H21" s="120">
        <v>1087551559</v>
      </c>
      <c r="I21" s="120" t="s">
        <v>204</v>
      </c>
      <c r="J21" s="120" t="s">
        <v>214</v>
      </c>
      <c r="K21" s="120" t="s">
        <v>216</v>
      </c>
      <c r="L21" s="21">
        <v>10</v>
      </c>
      <c r="M21" s="120" t="s">
        <v>256</v>
      </c>
      <c r="N21" s="122" t="s">
        <v>200</v>
      </c>
      <c r="O21" s="120" t="s">
        <v>241</v>
      </c>
    </row>
    <row r="22" spans="1:15" ht="15.75" customHeight="1" x14ac:dyDescent="0.25">
      <c r="A22" s="120">
        <v>21</v>
      </c>
      <c r="B22" s="121">
        <v>45671</v>
      </c>
      <c r="C22" s="120" t="s">
        <v>260</v>
      </c>
      <c r="D22" s="120" t="s">
        <v>261</v>
      </c>
      <c r="E22" s="120" t="s">
        <v>262</v>
      </c>
      <c r="F22" s="120" t="s">
        <v>263</v>
      </c>
      <c r="G22" s="120" t="s">
        <v>196</v>
      </c>
      <c r="H22" s="120">
        <v>1092914311</v>
      </c>
      <c r="I22" s="120" t="s">
        <v>204</v>
      </c>
      <c r="J22" s="120" t="s">
        <v>208</v>
      </c>
      <c r="K22" s="120" t="s">
        <v>216</v>
      </c>
      <c r="L22" s="21">
        <v>14</v>
      </c>
      <c r="M22" s="120" t="s">
        <v>256</v>
      </c>
      <c r="N22" s="122" t="s">
        <v>200</v>
      </c>
      <c r="O22" s="120" t="s">
        <v>241</v>
      </c>
    </row>
    <row r="23" spans="1:15" ht="15.75" customHeight="1" x14ac:dyDescent="0.25">
      <c r="A23" s="120">
        <v>22</v>
      </c>
      <c r="B23" s="121">
        <v>45671</v>
      </c>
      <c r="C23" s="120" t="s">
        <v>260</v>
      </c>
      <c r="D23" s="120" t="s">
        <v>261</v>
      </c>
      <c r="E23" s="120" t="s">
        <v>262</v>
      </c>
      <c r="F23" s="120" t="s">
        <v>263</v>
      </c>
      <c r="G23" s="120" t="s">
        <v>196</v>
      </c>
      <c r="H23" s="120">
        <v>1092914311</v>
      </c>
      <c r="I23" s="120" t="s">
        <v>204</v>
      </c>
      <c r="J23" s="120" t="s">
        <v>214</v>
      </c>
      <c r="K23" s="120" t="s">
        <v>216</v>
      </c>
      <c r="L23" s="21">
        <v>10</v>
      </c>
      <c r="M23" s="120" t="s">
        <v>256</v>
      </c>
      <c r="N23" s="122" t="s">
        <v>200</v>
      </c>
      <c r="O23" s="120" t="s">
        <v>241</v>
      </c>
    </row>
    <row r="24" spans="1:15" ht="15.75" customHeight="1" x14ac:dyDescent="0.25">
      <c r="A24" s="120">
        <v>23</v>
      </c>
      <c r="B24" s="121">
        <v>45678</v>
      </c>
      <c r="C24" s="120" t="s">
        <v>264</v>
      </c>
      <c r="D24" s="120" t="s">
        <v>265</v>
      </c>
      <c r="E24" s="120" t="s">
        <v>266</v>
      </c>
      <c r="F24" s="120" t="s">
        <v>267</v>
      </c>
      <c r="G24" s="120" t="s">
        <v>196</v>
      </c>
      <c r="H24" s="120">
        <v>1088538633</v>
      </c>
      <c r="I24" s="120" t="s">
        <v>268</v>
      </c>
      <c r="J24" s="120" t="s">
        <v>208</v>
      </c>
      <c r="K24" s="120" t="s">
        <v>216</v>
      </c>
      <c r="L24" s="21">
        <v>14</v>
      </c>
      <c r="M24" s="120" t="s">
        <v>269</v>
      </c>
      <c r="N24" s="122" t="s">
        <v>200</v>
      </c>
      <c r="O24" s="120" t="s">
        <v>49</v>
      </c>
    </row>
    <row r="25" spans="1:15" ht="15.75" customHeight="1" x14ac:dyDescent="0.25">
      <c r="A25" s="120">
        <v>24</v>
      </c>
      <c r="B25" s="121">
        <v>45678</v>
      </c>
      <c r="C25" s="120" t="s">
        <v>264</v>
      </c>
      <c r="D25" s="120" t="s">
        <v>265</v>
      </c>
      <c r="E25" s="120" t="s">
        <v>266</v>
      </c>
      <c r="F25" s="120" t="s">
        <v>267</v>
      </c>
      <c r="G25" s="120" t="s">
        <v>196</v>
      </c>
      <c r="H25" s="120">
        <v>1088538633</v>
      </c>
      <c r="I25" s="120" t="s">
        <v>268</v>
      </c>
      <c r="J25" s="120" t="s">
        <v>214</v>
      </c>
      <c r="K25" s="120" t="s">
        <v>216</v>
      </c>
      <c r="L25" s="21">
        <v>10</v>
      </c>
      <c r="M25" s="120" t="s">
        <v>269</v>
      </c>
      <c r="N25" s="122" t="s">
        <v>200</v>
      </c>
      <c r="O25" s="120" t="s">
        <v>49</v>
      </c>
    </row>
    <row r="26" spans="1:15" ht="15.75" customHeight="1" x14ac:dyDescent="0.25">
      <c r="A26" s="120">
        <v>25</v>
      </c>
      <c r="B26" s="121">
        <v>45679</v>
      </c>
      <c r="C26" s="120" t="s">
        <v>270</v>
      </c>
      <c r="D26" s="120" t="s">
        <v>271</v>
      </c>
      <c r="E26" s="120" t="s">
        <v>272</v>
      </c>
      <c r="F26" s="120" t="s">
        <v>273</v>
      </c>
      <c r="G26" s="120" t="s">
        <v>196</v>
      </c>
      <c r="H26" s="120">
        <v>1114822123</v>
      </c>
      <c r="I26" s="120" t="s">
        <v>204</v>
      </c>
      <c r="J26" s="120" t="s">
        <v>208</v>
      </c>
      <c r="K26" s="120" t="s">
        <v>216</v>
      </c>
      <c r="L26" s="21">
        <v>14</v>
      </c>
      <c r="M26" s="120" t="s">
        <v>274</v>
      </c>
      <c r="N26" s="122" t="s">
        <v>200</v>
      </c>
      <c r="O26" s="120" t="s">
        <v>39</v>
      </c>
    </row>
    <row r="27" spans="1:15" ht="15.75" customHeight="1" x14ac:dyDescent="0.25">
      <c r="A27" s="120">
        <v>26</v>
      </c>
      <c r="B27" s="121">
        <v>45679</v>
      </c>
      <c r="C27" s="120" t="s">
        <v>270</v>
      </c>
      <c r="D27" s="120" t="s">
        <v>271</v>
      </c>
      <c r="E27" s="120" t="s">
        <v>272</v>
      </c>
      <c r="F27" s="120" t="s">
        <v>273</v>
      </c>
      <c r="G27" s="120" t="s">
        <v>196</v>
      </c>
      <c r="H27" s="120">
        <v>1114822123</v>
      </c>
      <c r="I27" s="120" t="s">
        <v>204</v>
      </c>
      <c r="J27" s="120" t="s">
        <v>214</v>
      </c>
      <c r="K27" s="120" t="s">
        <v>216</v>
      </c>
      <c r="L27" s="21">
        <v>10</v>
      </c>
      <c r="M27" s="120" t="s">
        <v>274</v>
      </c>
      <c r="N27" s="122" t="s">
        <v>200</v>
      </c>
      <c r="O27" s="120" t="s">
        <v>39</v>
      </c>
    </row>
    <row r="28" spans="1:15" ht="15.75" customHeight="1" x14ac:dyDescent="0.25">
      <c r="A28" s="120">
        <v>27</v>
      </c>
      <c r="B28" s="121">
        <v>45680</v>
      </c>
      <c r="C28" s="120" t="s">
        <v>275</v>
      </c>
      <c r="D28" s="120"/>
      <c r="E28" s="120" t="s">
        <v>276</v>
      </c>
      <c r="F28" s="120" t="s">
        <v>194</v>
      </c>
      <c r="G28" s="120" t="s">
        <v>196</v>
      </c>
      <c r="H28" s="120">
        <v>1076389256</v>
      </c>
      <c r="I28" s="120" t="s">
        <v>277</v>
      </c>
      <c r="J28" s="120" t="s">
        <v>214</v>
      </c>
      <c r="K28" s="120" t="s">
        <v>216</v>
      </c>
      <c r="L28" s="21">
        <v>10</v>
      </c>
      <c r="M28" s="120" t="s">
        <v>278</v>
      </c>
      <c r="N28" s="122" t="s">
        <v>200</v>
      </c>
      <c r="O28" s="120" t="s">
        <v>98</v>
      </c>
    </row>
    <row r="29" spans="1:15" ht="15.75" customHeight="1" x14ac:dyDescent="0.25">
      <c r="A29" s="120">
        <v>28</v>
      </c>
      <c r="B29" s="121">
        <v>45680</v>
      </c>
      <c r="C29" s="120" t="s">
        <v>275</v>
      </c>
      <c r="D29" s="120"/>
      <c r="E29" s="120" t="s">
        <v>276</v>
      </c>
      <c r="F29" s="120" t="s">
        <v>194</v>
      </c>
      <c r="G29" s="120" t="s">
        <v>196</v>
      </c>
      <c r="H29" s="120">
        <v>1076389257</v>
      </c>
      <c r="I29" s="120" t="s">
        <v>277</v>
      </c>
      <c r="J29" s="120" t="s">
        <v>279</v>
      </c>
      <c r="K29" s="120" t="s">
        <v>216</v>
      </c>
      <c r="L29" s="21">
        <v>14</v>
      </c>
      <c r="M29" s="120" t="s">
        <v>278</v>
      </c>
      <c r="N29" s="122" t="s">
        <v>200</v>
      </c>
      <c r="O29" s="120" t="s">
        <v>98</v>
      </c>
    </row>
    <row r="30" spans="1:15" ht="15.75" customHeight="1" x14ac:dyDescent="0.25">
      <c r="A30" s="120">
        <v>29</v>
      </c>
      <c r="B30" s="121">
        <v>45680</v>
      </c>
      <c r="C30" s="120" t="s">
        <v>280</v>
      </c>
      <c r="D30" s="120" t="s">
        <v>281</v>
      </c>
      <c r="E30" s="120" t="s">
        <v>282</v>
      </c>
      <c r="F30" s="120" t="s">
        <v>195</v>
      </c>
      <c r="G30" s="120" t="s">
        <v>196</v>
      </c>
      <c r="H30" s="120">
        <v>10935322376</v>
      </c>
      <c r="I30" s="120" t="s">
        <v>277</v>
      </c>
      <c r="J30" s="120" t="s">
        <v>214</v>
      </c>
      <c r="K30" s="120" t="s">
        <v>216</v>
      </c>
      <c r="L30" s="21">
        <v>10</v>
      </c>
      <c r="M30" s="120" t="s">
        <v>278</v>
      </c>
      <c r="N30" s="122" t="s">
        <v>200</v>
      </c>
      <c r="O30" s="120" t="s">
        <v>98</v>
      </c>
    </row>
    <row r="31" spans="1:15" ht="15.75" customHeight="1" x14ac:dyDescent="0.25">
      <c r="A31" s="120">
        <v>30</v>
      </c>
      <c r="B31" s="121">
        <v>45686</v>
      </c>
      <c r="C31" s="122" t="s">
        <v>283</v>
      </c>
      <c r="D31" s="120" t="s">
        <v>216</v>
      </c>
      <c r="E31" s="120" t="s">
        <v>216</v>
      </c>
      <c r="F31" s="120" t="s">
        <v>216</v>
      </c>
      <c r="G31" s="120" t="s">
        <v>216</v>
      </c>
      <c r="H31" s="120" t="s">
        <v>216</v>
      </c>
      <c r="I31" s="122" t="s">
        <v>284</v>
      </c>
      <c r="J31" s="120" t="s">
        <v>214</v>
      </c>
      <c r="K31" s="120" t="s">
        <v>216</v>
      </c>
      <c r="L31" s="21">
        <v>20</v>
      </c>
      <c r="M31" s="120" t="s">
        <v>285</v>
      </c>
      <c r="N31" s="122" t="s">
        <v>200</v>
      </c>
      <c r="O31" s="120" t="s">
        <v>41</v>
      </c>
    </row>
    <row r="32" spans="1:15" ht="15.75" customHeight="1" x14ac:dyDescent="0.25">
      <c r="A32" s="120">
        <v>31</v>
      </c>
      <c r="B32" s="121">
        <v>45686</v>
      </c>
      <c r="C32" s="122" t="s">
        <v>283</v>
      </c>
      <c r="D32" s="120" t="s">
        <v>216</v>
      </c>
      <c r="E32" s="120" t="s">
        <v>216</v>
      </c>
      <c r="F32" s="120" t="s">
        <v>216</v>
      </c>
      <c r="G32" s="120" t="s">
        <v>216</v>
      </c>
      <c r="H32" s="120" t="s">
        <v>216</v>
      </c>
      <c r="I32" s="122" t="s">
        <v>284</v>
      </c>
      <c r="J32" s="120" t="s">
        <v>208</v>
      </c>
      <c r="K32" s="120" t="s">
        <v>216</v>
      </c>
      <c r="L32" s="21">
        <v>42</v>
      </c>
      <c r="M32" s="120" t="s">
        <v>285</v>
      </c>
      <c r="N32" s="122" t="s">
        <v>200</v>
      </c>
      <c r="O32" s="120" t="s">
        <v>41</v>
      </c>
    </row>
    <row r="33" spans="1:15" ht="15.75" customHeight="1" x14ac:dyDescent="0.25">
      <c r="A33" s="120">
        <v>32</v>
      </c>
      <c r="B33" s="121">
        <v>45686</v>
      </c>
      <c r="C33" s="122" t="s">
        <v>283</v>
      </c>
      <c r="D33" s="120" t="s">
        <v>216</v>
      </c>
      <c r="E33" s="120" t="s">
        <v>216</v>
      </c>
      <c r="F33" s="120" t="s">
        <v>216</v>
      </c>
      <c r="G33" s="120" t="s">
        <v>216</v>
      </c>
      <c r="H33" s="120" t="s">
        <v>216</v>
      </c>
      <c r="I33" s="122" t="s">
        <v>284</v>
      </c>
      <c r="J33" s="120" t="s">
        <v>286</v>
      </c>
      <c r="K33" s="120" t="s">
        <v>216</v>
      </c>
      <c r="L33" s="21">
        <v>10</v>
      </c>
      <c r="M33" s="120" t="s">
        <v>285</v>
      </c>
      <c r="N33" s="122" t="s">
        <v>200</v>
      </c>
      <c r="O33" s="120" t="s">
        <v>41</v>
      </c>
    </row>
    <row r="34" spans="1:15" ht="15.75" customHeight="1" x14ac:dyDescent="0.25">
      <c r="A34" s="120">
        <v>33</v>
      </c>
      <c r="B34" s="121">
        <v>45686</v>
      </c>
      <c r="C34" s="122" t="s">
        <v>283</v>
      </c>
      <c r="D34" s="120" t="s">
        <v>216</v>
      </c>
      <c r="E34" s="120" t="s">
        <v>216</v>
      </c>
      <c r="F34" s="120" t="s">
        <v>216</v>
      </c>
      <c r="G34" s="120" t="s">
        <v>216</v>
      </c>
      <c r="H34" s="120" t="s">
        <v>216</v>
      </c>
      <c r="I34" s="122" t="s">
        <v>284</v>
      </c>
      <c r="J34" s="120" t="s">
        <v>234</v>
      </c>
      <c r="K34" s="120" t="s">
        <v>216</v>
      </c>
      <c r="L34" s="21">
        <v>60</v>
      </c>
      <c r="M34" s="120" t="s">
        <v>285</v>
      </c>
      <c r="N34" s="122" t="s">
        <v>200</v>
      </c>
      <c r="O34" s="120" t="s">
        <v>41</v>
      </c>
    </row>
    <row r="35" spans="1:15" ht="15.75" customHeight="1" x14ac:dyDescent="0.25">
      <c r="A35" s="120">
        <v>34</v>
      </c>
      <c r="B35" s="121">
        <v>45686</v>
      </c>
      <c r="C35" s="122" t="s">
        <v>283</v>
      </c>
      <c r="D35" s="120" t="s">
        <v>216</v>
      </c>
      <c r="E35" s="120" t="s">
        <v>216</v>
      </c>
      <c r="F35" s="120" t="s">
        <v>216</v>
      </c>
      <c r="G35" s="120" t="s">
        <v>216</v>
      </c>
      <c r="H35" s="120" t="s">
        <v>216</v>
      </c>
      <c r="I35" s="122" t="s">
        <v>284</v>
      </c>
      <c r="J35" s="120" t="s">
        <v>287</v>
      </c>
      <c r="K35" s="120" t="s">
        <v>216</v>
      </c>
      <c r="L35" s="21">
        <v>80</v>
      </c>
      <c r="M35" s="120" t="s">
        <v>285</v>
      </c>
      <c r="N35" s="122" t="s">
        <v>200</v>
      </c>
      <c r="O35" s="120" t="s">
        <v>41</v>
      </c>
    </row>
    <row r="36" spans="1:15" ht="59.25" customHeight="1" x14ac:dyDescent="0.25">
      <c r="A36" s="120">
        <v>35</v>
      </c>
      <c r="B36" s="123">
        <v>45688</v>
      </c>
      <c r="C36" s="122" t="s">
        <v>288</v>
      </c>
      <c r="D36" s="122" t="s">
        <v>216</v>
      </c>
      <c r="E36" s="122" t="s">
        <v>216</v>
      </c>
      <c r="F36" s="122" t="s">
        <v>216</v>
      </c>
      <c r="G36" s="122" t="s">
        <v>216</v>
      </c>
      <c r="H36" s="122" t="s">
        <v>216</v>
      </c>
      <c r="I36" s="122" t="s">
        <v>289</v>
      </c>
      <c r="J36" s="120" t="s">
        <v>208</v>
      </c>
      <c r="K36" s="120" t="s">
        <v>216</v>
      </c>
      <c r="L36" s="21">
        <v>300</v>
      </c>
      <c r="M36" s="120" t="s">
        <v>290</v>
      </c>
      <c r="N36" s="122" t="s">
        <v>291</v>
      </c>
      <c r="O36" s="120" t="s">
        <v>49</v>
      </c>
    </row>
    <row r="37" spans="1:15" ht="57.75" customHeight="1" x14ac:dyDescent="0.25">
      <c r="A37" s="120">
        <v>36</v>
      </c>
      <c r="B37" s="123">
        <v>45688</v>
      </c>
      <c r="C37" s="122" t="s">
        <v>288</v>
      </c>
      <c r="D37" s="122" t="s">
        <v>216</v>
      </c>
      <c r="E37" s="122" t="s">
        <v>216</v>
      </c>
      <c r="F37" s="122" t="s">
        <v>216</v>
      </c>
      <c r="G37" s="122" t="s">
        <v>216</v>
      </c>
      <c r="H37" s="122" t="s">
        <v>216</v>
      </c>
      <c r="I37" s="122" t="s">
        <v>289</v>
      </c>
      <c r="J37" s="124" t="s">
        <v>292</v>
      </c>
      <c r="K37" s="124" t="s">
        <v>216</v>
      </c>
      <c r="L37" s="21">
        <v>100</v>
      </c>
      <c r="M37" s="120" t="s">
        <v>290</v>
      </c>
      <c r="N37" s="122" t="s">
        <v>291</v>
      </c>
      <c r="O37" s="120" t="s">
        <v>49</v>
      </c>
    </row>
    <row r="38" spans="1:15" ht="15.75" customHeight="1" x14ac:dyDescent="0.25">
      <c r="A38" s="125">
        <v>37</v>
      </c>
      <c r="B38" s="126">
        <v>45692</v>
      </c>
      <c r="C38" s="127" t="s">
        <v>293</v>
      </c>
      <c r="D38" s="122" t="s">
        <v>216</v>
      </c>
      <c r="E38" s="127" t="s">
        <v>294</v>
      </c>
      <c r="F38" s="127" t="s">
        <v>295</v>
      </c>
      <c r="G38" s="127" t="s">
        <v>196</v>
      </c>
      <c r="H38" s="127">
        <v>1147955317</v>
      </c>
      <c r="I38" s="122" t="s">
        <v>284</v>
      </c>
      <c r="J38" s="127" t="s">
        <v>214</v>
      </c>
      <c r="K38" s="124" t="s">
        <v>216</v>
      </c>
      <c r="L38" s="128">
        <v>10</v>
      </c>
      <c r="M38" s="127" t="s">
        <v>296</v>
      </c>
      <c r="N38" s="122" t="s">
        <v>200</v>
      </c>
      <c r="O38" s="120" t="s">
        <v>49</v>
      </c>
    </row>
    <row r="39" spans="1:15" ht="15.75" customHeight="1" x14ac:dyDescent="0.25">
      <c r="A39" s="125">
        <v>38</v>
      </c>
      <c r="B39" s="126">
        <v>45692</v>
      </c>
      <c r="C39" s="127" t="s">
        <v>293</v>
      </c>
      <c r="D39" s="122" t="s">
        <v>216</v>
      </c>
      <c r="E39" s="127" t="s">
        <v>294</v>
      </c>
      <c r="F39" s="127" t="s">
        <v>295</v>
      </c>
      <c r="G39" s="127" t="s">
        <v>196</v>
      </c>
      <c r="H39" s="127">
        <v>1147955317</v>
      </c>
      <c r="I39" s="122" t="s">
        <v>284</v>
      </c>
      <c r="J39" s="120" t="s">
        <v>208</v>
      </c>
      <c r="K39" s="124" t="s">
        <v>216</v>
      </c>
      <c r="L39" s="128">
        <v>20</v>
      </c>
      <c r="M39" s="127" t="s">
        <v>296</v>
      </c>
      <c r="N39" s="122" t="s">
        <v>200</v>
      </c>
      <c r="O39" s="120" t="s">
        <v>49</v>
      </c>
    </row>
    <row r="40" spans="1:15" ht="15.75" customHeight="1" x14ac:dyDescent="0.25">
      <c r="A40" s="125">
        <v>39</v>
      </c>
      <c r="B40" s="126">
        <v>45702</v>
      </c>
      <c r="C40" s="122" t="s">
        <v>283</v>
      </c>
      <c r="D40" s="122" t="s">
        <v>216</v>
      </c>
      <c r="E40" s="122" t="s">
        <v>216</v>
      </c>
      <c r="F40" s="122" t="s">
        <v>216</v>
      </c>
      <c r="G40" s="122" t="s">
        <v>216</v>
      </c>
      <c r="H40" s="122" t="s">
        <v>216</v>
      </c>
      <c r="I40" s="122" t="s">
        <v>284</v>
      </c>
      <c r="J40" s="127" t="s">
        <v>214</v>
      </c>
      <c r="K40" s="124" t="s">
        <v>216</v>
      </c>
      <c r="L40" s="128">
        <v>30</v>
      </c>
      <c r="M40" s="127" t="s">
        <v>297</v>
      </c>
      <c r="N40" s="122" t="s">
        <v>200</v>
      </c>
      <c r="O40" s="120" t="s">
        <v>49</v>
      </c>
    </row>
    <row r="41" spans="1:15" ht="15.75" customHeight="1" x14ac:dyDescent="0.25">
      <c r="A41" s="125">
        <v>40</v>
      </c>
      <c r="B41" s="126">
        <v>45702</v>
      </c>
      <c r="C41" s="122" t="s">
        <v>283</v>
      </c>
      <c r="D41" s="122" t="s">
        <v>216</v>
      </c>
      <c r="E41" s="122" t="s">
        <v>216</v>
      </c>
      <c r="F41" s="122" t="s">
        <v>216</v>
      </c>
      <c r="G41" s="122" t="s">
        <v>216</v>
      </c>
      <c r="H41" s="122" t="s">
        <v>216</v>
      </c>
      <c r="I41" s="122" t="s">
        <v>284</v>
      </c>
      <c r="J41" s="120" t="s">
        <v>208</v>
      </c>
      <c r="K41" s="124" t="s">
        <v>216</v>
      </c>
      <c r="L41" s="128">
        <v>40</v>
      </c>
      <c r="M41" s="127" t="s">
        <v>297</v>
      </c>
      <c r="N41" s="122" t="s">
        <v>200</v>
      </c>
      <c r="O41" s="120" t="s">
        <v>49</v>
      </c>
    </row>
    <row r="42" spans="1:15" ht="15.75" customHeight="1" x14ac:dyDescent="0.25">
      <c r="A42" s="125">
        <v>41</v>
      </c>
      <c r="B42" s="126">
        <v>45704</v>
      </c>
      <c r="C42" s="127" t="s">
        <v>298</v>
      </c>
      <c r="D42" s="127" t="s">
        <v>299</v>
      </c>
      <c r="E42" s="127" t="s">
        <v>300</v>
      </c>
      <c r="F42" s="127" t="s">
        <v>301</v>
      </c>
      <c r="G42" s="127" t="s">
        <v>196</v>
      </c>
      <c r="H42" s="127">
        <v>165522747</v>
      </c>
      <c r="I42" s="127" t="s">
        <v>302</v>
      </c>
      <c r="J42" s="127" t="s">
        <v>198</v>
      </c>
      <c r="K42" s="124" t="s">
        <v>216</v>
      </c>
      <c r="L42" s="128">
        <v>9</v>
      </c>
      <c r="M42" s="127" t="s">
        <v>303</v>
      </c>
      <c r="N42" s="122" t="s">
        <v>200</v>
      </c>
      <c r="O42" s="127" t="s">
        <v>41</v>
      </c>
    </row>
    <row r="43" spans="1:15" ht="15.75" customHeight="1" x14ac:dyDescent="0.25">
      <c r="A43" s="125">
        <v>42</v>
      </c>
      <c r="B43" s="129">
        <v>45706</v>
      </c>
      <c r="C43" s="122" t="s">
        <v>283</v>
      </c>
      <c r="D43" s="122" t="s">
        <v>216</v>
      </c>
      <c r="E43" s="122" t="s">
        <v>216</v>
      </c>
      <c r="F43" s="122" t="s">
        <v>216</v>
      </c>
      <c r="G43" s="122" t="s">
        <v>216</v>
      </c>
      <c r="H43" s="122" t="s">
        <v>216</v>
      </c>
      <c r="I43" s="122" t="s">
        <v>284</v>
      </c>
      <c r="J43" s="127" t="s">
        <v>214</v>
      </c>
      <c r="K43" s="124" t="s">
        <v>216</v>
      </c>
      <c r="L43" s="128">
        <v>70</v>
      </c>
      <c r="M43" s="127" t="s">
        <v>304</v>
      </c>
      <c r="N43" s="122" t="s">
        <v>200</v>
      </c>
      <c r="O43" s="120" t="s">
        <v>49</v>
      </c>
    </row>
    <row r="44" spans="1:15" ht="15.75" customHeight="1" x14ac:dyDescent="0.25">
      <c r="A44" s="125">
        <v>43</v>
      </c>
      <c r="B44" s="129">
        <v>45706</v>
      </c>
      <c r="C44" s="122" t="s">
        <v>283</v>
      </c>
      <c r="D44" s="122" t="s">
        <v>216</v>
      </c>
      <c r="E44" s="122" t="s">
        <v>216</v>
      </c>
      <c r="F44" s="122" t="s">
        <v>216</v>
      </c>
      <c r="G44" s="122" t="s">
        <v>216</v>
      </c>
      <c r="H44" s="122" t="s">
        <v>216</v>
      </c>
      <c r="I44" s="122" t="s">
        <v>284</v>
      </c>
      <c r="J44" s="120" t="s">
        <v>208</v>
      </c>
      <c r="K44" s="124" t="s">
        <v>216</v>
      </c>
      <c r="L44" s="128">
        <v>100</v>
      </c>
      <c r="M44" s="127" t="s">
        <v>304</v>
      </c>
      <c r="N44" s="122" t="s">
        <v>200</v>
      </c>
      <c r="O44" s="120" t="s">
        <v>49</v>
      </c>
    </row>
    <row r="45" spans="1:15" ht="15.75" customHeight="1" x14ac:dyDescent="0.25">
      <c r="A45" s="120">
        <v>44</v>
      </c>
      <c r="B45" s="129">
        <v>45706</v>
      </c>
      <c r="C45" s="122" t="s">
        <v>288</v>
      </c>
      <c r="D45" s="122" t="s">
        <v>216</v>
      </c>
      <c r="E45" s="122" t="s">
        <v>216</v>
      </c>
      <c r="F45" s="122" t="s">
        <v>216</v>
      </c>
      <c r="G45" s="122" t="s">
        <v>216</v>
      </c>
      <c r="H45" s="122" t="s">
        <v>216</v>
      </c>
      <c r="I45" s="122" t="s">
        <v>289</v>
      </c>
      <c r="J45" s="124" t="s">
        <v>214</v>
      </c>
      <c r="K45" s="124" t="s">
        <v>216</v>
      </c>
      <c r="L45" s="21">
        <v>100</v>
      </c>
      <c r="M45" s="120" t="s">
        <v>39</v>
      </c>
      <c r="N45" s="122" t="s">
        <v>291</v>
      </c>
      <c r="O45" s="120" t="s">
        <v>39</v>
      </c>
    </row>
    <row r="46" spans="1:15" ht="15.75" customHeight="1" x14ac:dyDescent="0.25">
      <c r="A46" s="120">
        <v>45</v>
      </c>
      <c r="B46" s="129">
        <v>45706</v>
      </c>
      <c r="C46" s="122" t="s">
        <v>288</v>
      </c>
      <c r="D46" s="122" t="s">
        <v>216</v>
      </c>
      <c r="E46" s="122" t="s">
        <v>216</v>
      </c>
      <c r="F46" s="122" t="s">
        <v>216</v>
      </c>
      <c r="G46" s="122" t="s">
        <v>216</v>
      </c>
      <c r="H46" s="122" t="s">
        <v>216</v>
      </c>
      <c r="I46" s="122" t="s">
        <v>289</v>
      </c>
      <c r="J46" s="124" t="s">
        <v>305</v>
      </c>
      <c r="K46" s="124" t="s">
        <v>216</v>
      </c>
      <c r="L46" s="21">
        <v>200</v>
      </c>
      <c r="M46" s="120" t="s">
        <v>39</v>
      </c>
      <c r="N46" s="122" t="s">
        <v>291</v>
      </c>
      <c r="O46" s="120" t="s">
        <v>39</v>
      </c>
    </row>
    <row r="47" spans="1:15" ht="15.75" customHeight="1" x14ac:dyDescent="0.25">
      <c r="A47" s="120">
        <v>46</v>
      </c>
      <c r="B47" s="129">
        <v>45706</v>
      </c>
      <c r="C47" s="122" t="s">
        <v>288</v>
      </c>
      <c r="D47" s="122" t="s">
        <v>216</v>
      </c>
      <c r="E47" s="122" t="s">
        <v>216</v>
      </c>
      <c r="F47" s="122" t="s">
        <v>216</v>
      </c>
      <c r="G47" s="122" t="s">
        <v>216</v>
      </c>
      <c r="H47" s="122" t="s">
        <v>216</v>
      </c>
      <c r="I47" s="122" t="s">
        <v>289</v>
      </c>
      <c r="J47" s="124" t="s">
        <v>198</v>
      </c>
      <c r="K47" s="124" t="s">
        <v>216</v>
      </c>
      <c r="L47" s="21">
        <v>20</v>
      </c>
      <c r="M47" s="120" t="s">
        <v>39</v>
      </c>
      <c r="N47" s="122" t="s">
        <v>291</v>
      </c>
      <c r="O47" s="120" t="s">
        <v>39</v>
      </c>
    </row>
    <row r="48" spans="1:15" ht="15.75" customHeight="1" x14ac:dyDescent="0.25">
      <c r="A48" s="120">
        <v>47</v>
      </c>
      <c r="B48" s="129">
        <v>45706</v>
      </c>
      <c r="C48" s="122" t="s">
        <v>288</v>
      </c>
      <c r="D48" s="122" t="s">
        <v>216</v>
      </c>
      <c r="E48" s="122" t="s">
        <v>216</v>
      </c>
      <c r="F48" s="122" t="s">
        <v>216</v>
      </c>
      <c r="G48" s="122" t="s">
        <v>216</v>
      </c>
      <c r="H48" s="122" t="s">
        <v>216</v>
      </c>
      <c r="I48" s="122" t="s">
        <v>289</v>
      </c>
      <c r="J48" s="120" t="s">
        <v>306</v>
      </c>
      <c r="K48" s="124" t="s">
        <v>216</v>
      </c>
      <c r="L48" s="21">
        <v>100</v>
      </c>
      <c r="M48" s="120" t="s">
        <v>39</v>
      </c>
      <c r="N48" s="122" t="s">
        <v>291</v>
      </c>
      <c r="O48" s="120" t="s">
        <v>39</v>
      </c>
    </row>
    <row r="49" spans="1:15" ht="15.75" customHeight="1" x14ac:dyDescent="0.25">
      <c r="A49" s="120">
        <v>48</v>
      </c>
      <c r="B49" s="129">
        <v>45707</v>
      </c>
      <c r="C49" s="122" t="s">
        <v>283</v>
      </c>
      <c r="D49" s="122" t="s">
        <v>216</v>
      </c>
      <c r="E49" s="122" t="s">
        <v>216</v>
      </c>
      <c r="F49" s="122" t="s">
        <v>216</v>
      </c>
      <c r="G49" s="122" t="s">
        <v>216</v>
      </c>
      <c r="H49" s="122" t="s">
        <v>216</v>
      </c>
      <c r="I49" s="122" t="s">
        <v>284</v>
      </c>
      <c r="J49" s="124" t="s">
        <v>214</v>
      </c>
      <c r="K49" s="124" t="s">
        <v>216</v>
      </c>
      <c r="L49" s="21">
        <v>20</v>
      </c>
      <c r="M49" s="120" t="s">
        <v>307</v>
      </c>
      <c r="N49" s="122" t="s">
        <v>200</v>
      </c>
      <c r="O49" s="120" t="s">
        <v>39</v>
      </c>
    </row>
    <row r="50" spans="1:15" ht="15.75" customHeight="1" x14ac:dyDescent="0.25">
      <c r="A50" s="120">
        <v>49</v>
      </c>
      <c r="B50" s="129">
        <v>45707</v>
      </c>
      <c r="C50" s="122" t="s">
        <v>283</v>
      </c>
      <c r="D50" s="122" t="s">
        <v>216</v>
      </c>
      <c r="E50" s="122" t="s">
        <v>216</v>
      </c>
      <c r="F50" s="122" t="s">
        <v>216</v>
      </c>
      <c r="G50" s="122" t="s">
        <v>216</v>
      </c>
      <c r="H50" s="122" t="s">
        <v>216</v>
      </c>
      <c r="I50" s="122" t="s">
        <v>284</v>
      </c>
      <c r="J50" s="124" t="s">
        <v>305</v>
      </c>
      <c r="K50" s="124" t="s">
        <v>216</v>
      </c>
      <c r="L50" s="21">
        <v>30</v>
      </c>
      <c r="M50" s="120" t="s">
        <v>307</v>
      </c>
      <c r="N50" s="122" t="s">
        <v>200</v>
      </c>
      <c r="O50" s="120" t="s">
        <v>39</v>
      </c>
    </row>
    <row r="51" spans="1:15" ht="15.75" customHeight="1" x14ac:dyDescent="0.25">
      <c r="A51" s="120">
        <v>50</v>
      </c>
      <c r="B51" s="129">
        <v>45713</v>
      </c>
      <c r="C51" s="122" t="s">
        <v>283</v>
      </c>
      <c r="D51" s="122" t="s">
        <v>216</v>
      </c>
      <c r="E51" s="122" t="s">
        <v>216</v>
      </c>
      <c r="F51" s="122" t="s">
        <v>216</v>
      </c>
      <c r="G51" s="122" t="s">
        <v>216</v>
      </c>
      <c r="H51" s="122" t="s">
        <v>216</v>
      </c>
      <c r="I51" s="122" t="s">
        <v>284</v>
      </c>
      <c r="J51" s="124" t="s">
        <v>214</v>
      </c>
      <c r="K51" s="124" t="s">
        <v>216</v>
      </c>
      <c r="L51" s="21">
        <v>30</v>
      </c>
      <c r="M51" s="120" t="s">
        <v>308</v>
      </c>
      <c r="N51" s="122" t="s">
        <v>200</v>
      </c>
      <c r="O51" s="120" t="s">
        <v>41</v>
      </c>
    </row>
    <row r="52" spans="1:15" ht="15.75" customHeight="1" x14ac:dyDescent="0.25">
      <c r="A52" s="120">
        <v>51</v>
      </c>
      <c r="B52" s="129">
        <v>45713</v>
      </c>
      <c r="C52" s="122" t="s">
        <v>283</v>
      </c>
      <c r="D52" s="122" t="s">
        <v>216</v>
      </c>
      <c r="E52" s="122" t="s">
        <v>216</v>
      </c>
      <c r="F52" s="122" t="s">
        <v>216</v>
      </c>
      <c r="G52" s="122" t="s">
        <v>216</v>
      </c>
      <c r="H52" s="122" t="s">
        <v>216</v>
      </c>
      <c r="I52" s="122" t="s">
        <v>284</v>
      </c>
      <c r="J52" s="124" t="s">
        <v>305</v>
      </c>
      <c r="K52" s="124" t="s">
        <v>216</v>
      </c>
      <c r="L52" s="21">
        <v>40</v>
      </c>
      <c r="M52" s="120" t="s">
        <v>308</v>
      </c>
      <c r="N52" s="122" t="s">
        <v>200</v>
      </c>
      <c r="O52" s="120" t="s">
        <v>41</v>
      </c>
    </row>
    <row r="53" spans="1:15" ht="15.75" customHeight="1" x14ac:dyDescent="0.25">
      <c r="A53" s="120">
        <v>52</v>
      </c>
      <c r="B53" s="129">
        <v>45713</v>
      </c>
      <c r="C53" s="122" t="s">
        <v>309</v>
      </c>
      <c r="D53" s="122" t="s">
        <v>310</v>
      </c>
      <c r="E53" s="122" t="s">
        <v>311</v>
      </c>
      <c r="F53" s="122" t="s">
        <v>312</v>
      </c>
      <c r="G53" s="122" t="s">
        <v>196</v>
      </c>
      <c r="H53" s="122">
        <v>16209176</v>
      </c>
      <c r="I53" s="122" t="s">
        <v>284</v>
      </c>
      <c r="J53" s="120" t="s">
        <v>234</v>
      </c>
      <c r="K53" s="124" t="s">
        <v>216</v>
      </c>
      <c r="L53" s="21">
        <v>24</v>
      </c>
      <c r="M53" s="120" t="s">
        <v>313</v>
      </c>
      <c r="N53" s="122" t="s">
        <v>200</v>
      </c>
      <c r="O53" s="120" t="s">
        <v>41</v>
      </c>
    </row>
    <row r="54" spans="1:15" ht="15.75" customHeight="1" x14ac:dyDescent="0.25">
      <c r="A54" s="120">
        <v>53</v>
      </c>
      <c r="B54" s="129">
        <v>45715</v>
      </c>
      <c r="C54" s="122" t="s">
        <v>283</v>
      </c>
      <c r="D54" s="122" t="s">
        <v>216</v>
      </c>
      <c r="E54" s="122" t="s">
        <v>216</v>
      </c>
      <c r="F54" s="122" t="s">
        <v>216</v>
      </c>
      <c r="G54" s="122" t="s">
        <v>216</v>
      </c>
      <c r="H54" s="122" t="s">
        <v>216</v>
      </c>
      <c r="I54" s="122" t="s">
        <v>284</v>
      </c>
      <c r="J54" s="124" t="s">
        <v>214</v>
      </c>
      <c r="K54" s="124" t="s">
        <v>216</v>
      </c>
      <c r="L54" s="21">
        <v>20</v>
      </c>
      <c r="M54" s="120" t="s">
        <v>314</v>
      </c>
      <c r="N54" s="122" t="s">
        <v>200</v>
      </c>
      <c r="O54" s="120" t="s">
        <v>49</v>
      </c>
    </row>
    <row r="55" spans="1:15" ht="15.75" customHeight="1" x14ac:dyDescent="0.25">
      <c r="A55" s="120">
        <v>54</v>
      </c>
      <c r="B55" s="129">
        <v>45715</v>
      </c>
      <c r="C55" s="122" t="s">
        <v>283</v>
      </c>
      <c r="D55" s="122" t="s">
        <v>216</v>
      </c>
      <c r="E55" s="122" t="s">
        <v>216</v>
      </c>
      <c r="F55" s="122" t="s">
        <v>216</v>
      </c>
      <c r="G55" s="122" t="s">
        <v>216</v>
      </c>
      <c r="H55" s="122" t="s">
        <v>216</v>
      </c>
      <c r="I55" s="122" t="s">
        <v>284</v>
      </c>
      <c r="J55" s="124" t="s">
        <v>305</v>
      </c>
      <c r="K55" s="124" t="s">
        <v>216</v>
      </c>
      <c r="L55" s="21">
        <v>10</v>
      </c>
      <c r="M55" s="120" t="s">
        <v>314</v>
      </c>
      <c r="N55" s="122" t="s">
        <v>200</v>
      </c>
      <c r="O55" s="120" t="s">
        <v>49</v>
      </c>
    </row>
    <row r="56" spans="1:15" ht="15.75" customHeight="1" x14ac:dyDescent="0.25">
      <c r="A56" s="120">
        <v>55</v>
      </c>
      <c r="B56" s="129">
        <v>45715</v>
      </c>
      <c r="C56" s="122" t="s">
        <v>283</v>
      </c>
      <c r="D56" s="122" t="s">
        <v>216</v>
      </c>
      <c r="E56" s="122" t="s">
        <v>216</v>
      </c>
      <c r="F56" s="122" t="s">
        <v>216</v>
      </c>
      <c r="G56" s="122" t="s">
        <v>216</v>
      </c>
      <c r="H56" s="122" t="s">
        <v>216</v>
      </c>
      <c r="I56" s="122" t="s">
        <v>284</v>
      </c>
      <c r="J56" s="124" t="s">
        <v>315</v>
      </c>
      <c r="K56" s="124" t="s">
        <v>216</v>
      </c>
      <c r="L56" s="21">
        <v>20</v>
      </c>
      <c r="M56" s="120" t="s">
        <v>314</v>
      </c>
      <c r="N56" s="122" t="s">
        <v>200</v>
      </c>
      <c r="O56" s="120" t="s">
        <v>49</v>
      </c>
    </row>
    <row r="57" spans="1:15" ht="15.75" customHeight="1" x14ac:dyDescent="0.25">
      <c r="A57" s="120">
        <v>56</v>
      </c>
      <c r="B57" s="129">
        <v>45715</v>
      </c>
      <c r="C57" s="122" t="s">
        <v>283</v>
      </c>
      <c r="D57" s="122" t="s">
        <v>216</v>
      </c>
      <c r="E57" s="122" t="s">
        <v>216</v>
      </c>
      <c r="F57" s="122" t="s">
        <v>216</v>
      </c>
      <c r="G57" s="122" t="s">
        <v>216</v>
      </c>
      <c r="H57" s="122" t="s">
        <v>216</v>
      </c>
      <c r="I57" s="122" t="s">
        <v>284</v>
      </c>
      <c r="J57" s="120" t="s">
        <v>234</v>
      </c>
      <c r="K57" s="124" t="s">
        <v>216</v>
      </c>
      <c r="L57" s="21">
        <v>48</v>
      </c>
      <c r="M57" s="120" t="s">
        <v>314</v>
      </c>
      <c r="N57" s="122" t="s">
        <v>200</v>
      </c>
      <c r="O57" s="120" t="s">
        <v>49</v>
      </c>
    </row>
    <row r="58" spans="1:15" ht="15.75" customHeight="1" x14ac:dyDescent="0.25">
      <c r="A58" s="125">
        <v>57</v>
      </c>
      <c r="B58" s="130">
        <v>45716</v>
      </c>
      <c r="C58" s="120" t="s">
        <v>316</v>
      </c>
      <c r="D58" s="122" t="s">
        <v>317</v>
      </c>
      <c r="E58" s="120" t="s">
        <v>227</v>
      </c>
      <c r="F58" s="122" t="s">
        <v>216</v>
      </c>
      <c r="G58" s="120" t="s">
        <v>196</v>
      </c>
      <c r="H58" s="120">
        <v>1093539475</v>
      </c>
      <c r="I58" s="122" t="s">
        <v>318</v>
      </c>
      <c r="J58" s="120" t="s">
        <v>306</v>
      </c>
      <c r="K58" s="120" t="s">
        <v>216</v>
      </c>
      <c r="L58" s="21">
        <v>60</v>
      </c>
      <c r="M58" s="120" t="s">
        <v>319</v>
      </c>
      <c r="N58" s="122" t="s">
        <v>200</v>
      </c>
      <c r="O58" s="120" t="s">
        <v>41</v>
      </c>
    </row>
    <row r="59" spans="1:15" ht="15.75" customHeight="1" x14ac:dyDescent="0.25">
      <c r="A59" s="125">
        <v>58</v>
      </c>
      <c r="B59" s="130">
        <v>45716</v>
      </c>
      <c r="C59" s="124" t="s">
        <v>320</v>
      </c>
      <c r="D59" s="124" t="s">
        <v>321</v>
      </c>
      <c r="E59" s="124" t="s">
        <v>322</v>
      </c>
      <c r="F59" s="122" t="s">
        <v>216</v>
      </c>
      <c r="G59" s="124" t="s">
        <v>196</v>
      </c>
      <c r="H59" s="124">
        <v>1088038104</v>
      </c>
      <c r="I59" s="124" t="s">
        <v>228</v>
      </c>
      <c r="J59" s="120" t="s">
        <v>234</v>
      </c>
      <c r="K59" s="120" t="s">
        <v>216</v>
      </c>
      <c r="L59" s="21">
        <v>24</v>
      </c>
      <c r="M59" s="124" t="s">
        <v>229</v>
      </c>
      <c r="N59" s="122" t="s">
        <v>200</v>
      </c>
      <c r="O59" s="120" t="s">
        <v>41</v>
      </c>
    </row>
    <row r="60" spans="1:15" ht="15.75" customHeight="1" x14ac:dyDescent="0.25">
      <c r="A60" s="125">
        <v>59</v>
      </c>
      <c r="B60" s="129">
        <v>45717</v>
      </c>
      <c r="C60" s="120" t="s">
        <v>316</v>
      </c>
      <c r="D60" s="122" t="s">
        <v>317</v>
      </c>
      <c r="E60" s="120" t="s">
        <v>227</v>
      </c>
      <c r="F60" s="122" t="s">
        <v>216</v>
      </c>
      <c r="G60" s="120" t="s">
        <v>196</v>
      </c>
      <c r="H60" s="120">
        <v>1093539475</v>
      </c>
      <c r="I60" s="122" t="s">
        <v>318</v>
      </c>
      <c r="J60" s="120" t="s">
        <v>306</v>
      </c>
      <c r="K60" s="120" t="s">
        <v>216</v>
      </c>
      <c r="L60" s="21">
        <v>60</v>
      </c>
      <c r="M60" s="127" t="s">
        <v>323</v>
      </c>
      <c r="N60" s="122" t="s">
        <v>200</v>
      </c>
      <c r="O60" s="120" t="s">
        <v>41</v>
      </c>
    </row>
    <row r="61" spans="1:15" ht="15.75" customHeight="1" x14ac:dyDescent="0.25">
      <c r="A61" s="125">
        <v>60</v>
      </c>
      <c r="B61" s="129">
        <v>45721</v>
      </c>
      <c r="C61" s="122" t="s">
        <v>324</v>
      </c>
      <c r="D61" s="122" t="s">
        <v>216</v>
      </c>
      <c r="E61" s="122" t="s">
        <v>216</v>
      </c>
      <c r="F61" s="122" t="s">
        <v>216</v>
      </c>
      <c r="G61" s="122" t="s">
        <v>216</v>
      </c>
      <c r="H61" s="122" t="s">
        <v>216</v>
      </c>
      <c r="I61" s="122" t="s">
        <v>325</v>
      </c>
      <c r="J61" s="124" t="s">
        <v>214</v>
      </c>
      <c r="K61" s="124" t="s">
        <v>216</v>
      </c>
      <c r="L61" s="21">
        <v>20</v>
      </c>
      <c r="M61" s="120" t="s">
        <v>326</v>
      </c>
      <c r="N61" s="122" t="s">
        <v>200</v>
      </c>
      <c r="O61" s="120" t="s">
        <v>49</v>
      </c>
    </row>
    <row r="62" spans="1:15" ht="15.75" customHeight="1" x14ac:dyDescent="0.25">
      <c r="A62" s="125">
        <v>61</v>
      </c>
      <c r="B62" s="129">
        <v>45721</v>
      </c>
      <c r="C62" s="122" t="s">
        <v>324</v>
      </c>
      <c r="D62" s="122" t="s">
        <v>216</v>
      </c>
      <c r="E62" s="122" t="s">
        <v>216</v>
      </c>
      <c r="F62" s="122" t="s">
        <v>216</v>
      </c>
      <c r="G62" s="122" t="s">
        <v>216</v>
      </c>
      <c r="H62" s="122" t="s">
        <v>216</v>
      </c>
      <c r="I62" s="122" t="s">
        <v>325</v>
      </c>
      <c r="J62" s="124" t="s">
        <v>305</v>
      </c>
      <c r="K62" s="124" t="s">
        <v>216</v>
      </c>
      <c r="L62" s="21">
        <v>20</v>
      </c>
      <c r="M62" s="120" t="s">
        <v>326</v>
      </c>
      <c r="N62" s="122" t="s">
        <v>200</v>
      </c>
      <c r="O62" s="120" t="s">
        <v>49</v>
      </c>
    </row>
    <row r="63" spans="1:15" ht="15.75" customHeight="1" x14ac:dyDescent="0.25">
      <c r="A63" s="125">
        <v>62</v>
      </c>
      <c r="B63" s="129">
        <v>45721</v>
      </c>
      <c r="C63" s="122" t="s">
        <v>327</v>
      </c>
      <c r="D63" s="122" t="s">
        <v>216</v>
      </c>
      <c r="E63" s="122" t="s">
        <v>216</v>
      </c>
      <c r="F63" s="122" t="s">
        <v>216</v>
      </c>
      <c r="G63" s="122" t="s">
        <v>216</v>
      </c>
      <c r="H63" s="122" t="s">
        <v>216</v>
      </c>
      <c r="I63" s="122" t="s">
        <v>284</v>
      </c>
      <c r="J63" s="124" t="s">
        <v>214</v>
      </c>
      <c r="K63" s="124" t="s">
        <v>216</v>
      </c>
      <c r="L63" s="128">
        <v>20</v>
      </c>
      <c r="M63" s="131" t="s">
        <v>328</v>
      </c>
      <c r="N63" s="122" t="s">
        <v>200</v>
      </c>
      <c r="O63" s="120" t="s">
        <v>41</v>
      </c>
    </row>
    <row r="64" spans="1:15" ht="15.75" customHeight="1" x14ac:dyDescent="0.25">
      <c r="A64" s="125">
        <v>63</v>
      </c>
      <c r="B64" s="129">
        <v>45721</v>
      </c>
      <c r="C64" s="122" t="s">
        <v>327</v>
      </c>
      <c r="D64" s="122" t="s">
        <v>216</v>
      </c>
      <c r="E64" s="122" t="s">
        <v>216</v>
      </c>
      <c r="F64" s="122" t="s">
        <v>216</v>
      </c>
      <c r="G64" s="122" t="s">
        <v>216</v>
      </c>
      <c r="H64" s="122" t="s">
        <v>216</v>
      </c>
      <c r="I64" s="122" t="s">
        <v>284</v>
      </c>
      <c r="J64" s="124" t="s">
        <v>305</v>
      </c>
      <c r="K64" s="124" t="s">
        <v>216</v>
      </c>
      <c r="L64" s="128">
        <v>30</v>
      </c>
      <c r="M64" s="131" t="s">
        <v>328</v>
      </c>
      <c r="N64" s="122" t="s">
        <v>200</v>
      </c>
      <c r="O64" s="120" t="s">
        <v>41</v>
      </c>
    </row>
    <row r="65" spans="1:15" ht="15.75" customHeight="1" x14ac:dyDescent="0.25">
      <c r="A65" s="120">
        <v>64</v>
      </c>
      <c r="B65" s="123">
        <v>45723</v>
      </c>
      <c r="C65" s="122" t="s">
        <v>288</v>
      </c>
      <c r="D65" s="122" t="s">
        <v>216</v>
      </c>
      <c r="E65" s="122" t="s">
        <v>216</v>
      </c>
      <c r="F65" s="122" t="s">
        <v>216</v>
      </c>
      <c r="G65" s="122" t="s">
        <v>216</v>
      </c>
      <c r="H65" s="122" t="s">
        <v>216</v>
      </c>
      <c r="I65" s="122" t="s">
        <v>289</v>
      </c>
      <c r="J65" s="122" t="s">
        <v>221</v>
      </c>
      <c r="K65" s="124" t="s">
        <v>216</v>
      </c>
      <c r="L65" s="21">
        <v>3</v>
      </c>
      <c r="M65" s="120" t="s">
        <v>290</v>
      </c>
      <c r="N65" s="122" t="s">
        <v>329</v>
      </c>
      <c r="O65" s="120" t="s">
        <v>49</v>
      </c>
    </row>
    <row r="66" spans="1:15" ht="15.75" customHeight="1" x14ac:dyDescent="0.25">
      <c r="A66" s="120">
        <v>65</v>
      </c>
      <c r="B66" s="123">
        <v>45723</v>
      </c>
      <c r="C66" s="122" t="s">
        <v>288</v>
      </c>
      <c r="D66" s="122" t="s">
        <v>216</v>
      </c>
      <c r="E66" s="122" t="s">
        <v>216</v>
      </c>
      <c r="F66" s="122" t="s">
        <v>216</v>
      </c>
      <c r="G66" s="122" t="s">
        <v>216</v>
      </c>
      <c r="H66" s="122" t="s">
        <v>216</v>
      </c>
      <c r="I66" s="122" t="s">
        <v>289</v>
      </c>
      <c r="J66" s="122" t="s">
        <v>221</v>
      </c>
      <c r="K66" s="124" t="s">
        <v>216</v>
      </c>
      <c r="L66" s="21">
        <v>2</v>
      </c>
      <c r="M66" s="120" t="s">
        <v>290</v>
      </c>
      <c r="N66" s="122" t="s">
        <v>329</v>
      </c>
      <c r="O66" s="120" t="s">
        <v>49</v>
      </c>
    </row>
    <row r="67" spans="1:15" ht="15.75" customHeight="1" x14ac:dyDescent="0.25">
      <c r="A67" s="125">
        <v>66</v>
      </c>
      <c r="B67" s="123">
        <v>45727</v>
      </c>
      <c r="C67" s="124" t="s">
        <v>330</v>
      </c>
      <c r="D67" s="122" t="s">
        <v>216</v>
      </c>
      <c r="E67" s="124" t="s">
        <v>331</v>
      </c>
      <c r="F67" s="124" t="s">
        <v>332</v>
      </c>
      <c r="G67" s="124" t="s">
        <v>219</v>
      </c>
      <c r="H67" s="124">
        <v>1128849295</v>
      </c>
      <c r="I67" s="122" t="s">
        <v>284</v>
      </c>
      <c r="J67" s="124" t="s">
        <v>305</v>
      </c>
      <c r="K67" s="124" t="s">
        <v>216</v>
      </c>
      <c r="L67" s="128">
        <v>10</v>
      </c>
      <c r="M67" s="131" t="s">
        <v>328</v>
      </c>
      <c r="N67" s="122" t="s">
        <v>200</v>
      </c>
      <c r="O67" s="120" t="s">
        <v>41</v>
      </c>
    </row>
    <row r="68" spans="1:15" ht="15.75" customHeight="1" x14ac:dyDescent="0.25">
      <c r="A68" s="125">
        <v>67</v>
      </c>
      <c r="B68" s="123">
        <v>45727</v>
      </c>
      <c r="C68" s="124" t="s">
        <v>330</v>
      </c>
      <c r="D68" s="122" t="s">
        <v>216</v>
      </c>
      <c r="E68" s="124" t="s">
        <v>331</v>
      </c>
      <c r="F68" s="124" t="s">
        <v>332</v>
      </c>
      <c r="G68" s="124" t="s">
        <v>219</v>
      </c>
      <c r="H68" s="124">
        <v>1128849295</v>
      </c>
      <c r="I68" s="122" t="s">
        <v>284</v>
      </c>
      <c r="J68" s="127" t="s">
        <v>214</v>
      </c>
      <c r="K68" s="124" t="s">
        <v>216</v>
      </c>
      <c r="L68" s="128">
        <v>10</v>
      </c>
      <c r="M68" s="131" t="s">
        <v>328</v>
      </c>
      <c r="N68" s="122" t="s">
        <v>200</v>
      </c>
      <c r="O68" s="120" t="s">
        <v>41</v>
      </c>
    </row>
    <row r="69" spans="1:15" ht="15.75" customHeight="1" x14ac:dyDescent="0.25">
      <c r="A69" s="120">
        <v>68</v>
      </c>
      <c r="B69" s="123">
        <v>45736</v>
      </c>
      <c r="C69" s="122" t="s">
        <v>288</v>
      </c>
      <c r="D69" s="122" t="s">
        <v>216</v>
      </c>
      <c r="E69" s="122" t="s">
        <v>216</v>
      </c>
      <c r="F69" s="122" t="s">
        <v>216</v>
      </c>
      <c r="G69" s="122" t="s">
        <v>216</v>
      </c>
      <c r="H69" s="122" t="s">
        <v>216</v>
      </c>
      <c r="I69" s="122" t="s">
        <v>289</v>
      </c>
      <c r="J69" s="124" t="s">
        <v>214</v>
      </c>
      <c r="K69" s="124" t="s">
        <v>216</v>
      </c>
      <c r="L69" s="21">
        <v>200</v>
      </c>
      <c r="M69" s="120" t="s">
        <v>290</v>
      </c>
      <c r="N69" s="122" t="s">
        <v>291</v>
      </c>
      <c r="O69" s="120" t="s">
        <v>49</v>
      </c>
    </row>
    <row r="70" spans="1:15" ht="15.75" customHeight="1" x14ac:dyDescent="0.25">
      <c r="A70" s="120">
        <v>69</v>
      </c>
      <c r="B70" s="123">
        <v>45736</v>
      </c>
      <c r="C70" s="122" t="s">
        <v>288</v>
      </c>
      <c r="D70" s="122" t="s">
        <v>216</v>
      </c>
      <c r="E70" s="122" t="s">
        <v>216</v>
      </c>
      <c r="F70" s="122" t="s">
        <v>216</v>
      </c>
      <c r="G70" s="122" t="s">
        <v>216</v>
      </c>
      <c r="H70" s="122" t="s">
        <v>216</v>
      </c>
      <c r="I70" s="122" t="s">
        <v>289</v>
      </c>
      <c r="J70" s="124" t="s">
        <v>305</v>
      </c>
      <c r="K70" s="124" t="s">
        <v>216</v>
      </c>
      <c r="L70" s="21">
        <v>200</v>
      </c>
      <c r="M70" s="120" t="s">
        <v>290</v>
      </c>
      <c r="N70" s="122" t="s">
        <v>291</v>
      </c>
      <c r="O70" s="120" t="s">
        <v>49</v>
      </c>
    </row>
    <row r="71" spans="1:15" ht="15.75" customHeight="1" x14ac:dyDescent="0.25">
      <c r="A71" s="120">
        <v>70</v>
      </c>
      <c r="B71" s="123">
        <v>45736</v>
      </c>
      <c r="C71" s="122" t="s">
        <v>288</v>
      </c>
      <c r="D71" s="122" t="s">
        <v>216</v>
      </c>
      <c r="E71" s="122" t="s">
        <v>216</v>
      </c>
      <c r="F71" s="122" t="s">
        <v>216</v>
      </c>
      <c r="G71" s="122" t="s">
        <v>216</v>
      </c>
      <c r="H71" s="122" t="s">
        <v>216</v>
      </c>
      <c r="I71" s="122" t="s">
        <v>289</v>
      </c>
      <c r="J71" s="124" t="s">
        <v>315</v>
      </c>
      <c r="K71" s="124" t="s">
        <v>216</v>
      </c>
      <c r="L71" s="21">
        <v>100</v>
      </c>
      <c r="M71" s="120" t="s">
        <v>290</v>
      </c>
      <c r="N71" s="122" t="s">
        <v>291</v>
      </c>
      <c r="O71" s="120" t="s">
        <v>49</v>
      </c>
    </row>
    <row r="72" spans="1:15" ht="15.75" customHeight="1" x14ac:dyDescent="0.25">
      <c r="A72" s="120">
        <v>71</v>
      </c>
      <c r="B72" s="123">
        <v>45742</v>
      </c>
      <c r="C72" s="122" t="s">
        <v>216</v>
      </c>
      <c r="D72" s="122" t="s">
        <v>216</v>
      </c>
      <c r="E72" s="122" t="s">
        <v>216</v>
      </c>
      <c r="F72" s="122" t="s">
        <v>216</v>
      </c>
      <c r="G72" s="122" t="s">
        <v>216</v>
      </c>
      <c r="H72" s="122" t="s">
        <v>216</v>
      </c>
      <c r="I72" s="122" t="s">
        <v>204</v>
      </c>
      <c r="J72" s="124" t="s">
        <v>214</v>
      </c>
      <c r="K72" s="124" t="s">
        <v>216</v>
      </c>
      <c r="L72" s="21">
        <v>30</v>
      </c>
      <c r="M72" s="120" t="s">
        <v>333</v>
      </c>
      <c r="N72" s="122" t="s">
        <v>200</v>
      </c>
      <c r="O72" s="120" t="s">
        <v>41</v>
      </c>
    </row>
    <row r="73" spans="1:15" ht="15.75" customHeight="1" x14ac:dyDescent="0.25">
      <c r="A73" s="120">
        <v>72</v>
      </c>
      <c r="B73" s="123">
        <v>45742</v>
      </c>
      <c r="C73" s="122" t="s">
        <v>216</v>
      </c>
      <c r="D73" s="122" t="s">
        <v>216</v>
      </c>
      <c r="E73" s="122" t="s">
        <v>216</v>
      </c>
      <c r="F73" s="122" t="s">
        <v>216</v>
      </c>
      <c r="G73" s="122" t="s">
        <v>216</v>
      </c>
      <c r="H73" s="122" t="s">
        <v>216</v>
      </c>
      <c r="I73" s="122" t="s">
        <v>204</v>
      </c>
      <c r="J73" s="124" t="s">
        <v>305</v>
      </c>
      <c r="K73" s="124" t="s">
        <v>216</v>
      </c>
      <c r="L73" s="21">
        <v>40</v>
      </c>
      <c r="M73" s="120" t="s">
        <v>333</v>
      </c>
      <c r="N73" s="122" t="s">
        <v>200</v>
      </c>
      <c r="O73" s="120" t="s">
        <v>41</v>
      </c>
    </row>
    <row r="74" spans="1:15" ht="15.75" customHeight="1" x14ac:dyDescent="0.25">
      <c r="A74" s="120">
        <v>73</v>
      </c>
      <c r="B74" s="123">
        <v>45742</v>
      </c>
      <c r="C74" s="122" t="s">
        <v>216</v>
      </c>
      <c r="D74" s="122" t="s">
        <v>216</v>
      </c>
      <c r="E74" s="122" t="s">
        <v>216</v>
      </c>
      <c r="F74" s="122" t="s">
        <v>216</v>
      </c>
      <c r="G74" s="122" t="s">
        <v>216</v>
      </c>
      <c r="H74" s="122" t="s">
        <v>216</v>
      </c>
      <c r="I74" s="122" t="s">
        <v>204</v>
      </c>
      <c r="J74" s="124" t="s">
        <v>292</v>
      </c>
      <c r="K74" s="124" t="s">
        <v>216</v>
      </c>
      <c r="L74" s="21">
        <v>60</v>
      </c>
      <c r="M74" s="120" t="s">
        <v>333</v>
      </c>
      <c r="N74" s="122" t="s">
        <v>200</v>
      </c>
      <c r="O74" s="120" t="s">
        <v>41</v>
      </c>
    </row>
    <row r="75" spans="1:15" ht="15.75" customHeight="1" x14ac:dyDescent="0.25">
      <c r="A75" s="120">
        <v>74</v>
      </c>
      <c r="B75" s="123">
        <v>45742</v>
      </c>
      <c r="C75" s="122" t="s">
        <v>216</v>
      </c>
      <c r="D75" s="122" t="s">
        <v>216</v>
      </c>
      <c r="E75" s="122" t="s">
        <v>216</v>
      </c>
      <c r="F75" s="122" t="s">
        <v>216</v>
      </c>
      <c r="G75" s="122" t="s">
        <v>216</v>
      </c>
      <c r="H75" s="122" t="s">
        <v>216</v>
      </c>
      <c r="I75" s="122" t="s">
        <v>334</v>
      </c>
      <c r="J75" s="124" t="s">
        <v>214</v>
      </c>
      <c r="K75" s="124" t="s">
        <v>216</v>
      </c>
      <c r="L75" s="21">
        <v>20</v>
      </c>
      <c r="M75" s="120" t="s">
        <v>335</v>
      </c>
      <c r="N75" s="122" t="s">
        <v>200</v>
      </c>
      <c r="O75" s="120" t="s">
        <v>41</v>
      </c>
    </row>
    <row r="76" spans="1:15" ht="15.75" customHeight="1" x14ac:dyDescent="0.25">
      <c r="A76" s="120">
        <v>75</v>
      </c>
      <c r="B76" s="123">
        <v>45742</v>
      </c>
      <c r="C76" s="122" t="s">
        <v>216</v>
      </c>
      <c r="D76" s="122" t="s">
        <v>216</v>
      </c>
      <c r="E76" s="122" t="s">
        <v>216</v>
      </c>
      <c r="F76" s="122" t="s">
        <v>216</v>
      </c>
      <c r="G76" s="122" t="s">
        <v>216</v>
      </c>
      <c r="H76" s="122" t="s">
        <v>216</v>
      </c>
      <c r="I76" s="122" t="s">
        <v>334</v>
      </c>
      <c r="J76" s="124" t="s">
        <v>305</v>
      </c>
      <c r="K76" s="124" t="s">
        <v>216</v>
      </c>
      <c r="L76" s="21">
        <v>30</v>
      </c>
      <c r="M76" s="120" t="s">
        <v>335</v>
      </c>
      <c r="N76" s="122" t="s">
        <v>200</v>
      </c>
      <c r="O76" s="120" t="s">
        <v>41</v>
      </c>
    </row>
    <row r="77" spans="1:15" ht="15.75" customHeight="1" x14ac:dyDescent="0.25">
      <c r="A77" s="120">
        <v>76</v>
      </c>
      <c r="B77" s="123">
        <v>45742</v>
      </c>
      <c r="C77" s="122" t="s">
        <v>216</v>
      </c>
      <c r="D77" s="122" t="s">
        <v>216</v>
      </c>
      <c r="E77" s="122" t="s">
        <v>216</v>
      </c>
      <c r="F77" s="122" t="s">
        <v>216</v>
      </c>
      <c r="G77" s="122" t="s">
        <v>216</v>
      </c>
      <c r="H77" s="122" t="s">
        <v>216</v>
      </c>
      <c r="I77" s="122" t="s">
        <v>334</v>
      </c>
      <c r="J77" s="124" t="s">
        <v>336</v>
      </c>
      <c r="K77" s="124" t="s">
        <v>216</v>
      </c>
      <c r="L77" s="21">
        <v>24</v>
      </c>
      <c r="M77" s="120" t="s">
        <v>335</v>
      </c>
      <c r="N77" s="122" t="s">
        <v>200</v>
      </c>
      <c r="O77" s="120" t="s">
        <v>41</v>
      </c>
    </row>
    <row r="78" spans="1:15" ht="15.75" customHeight="1" x14ac:dyDescent="0.25">
      <c r="A78" s="120">
        <v>77</v>
      </c>
      <c r="B78" s="123">
        <v>45750</v>
      </c>
      <c r="C78" s="122" t="s">
        <v>216</v>
      </c>
      <c r="D78" s="122" t="s">
        <v>216</v>
      </c>
      <c r="E78" s="122" t="s">
        <v>216</v>
      </c>
      <c r="F78" s="122" t="s">
        <v>216</v>
      </c>
      <c r="G78" s="122" t="s">
        <v>216</v>
      </c>
      <c r="H78" s="122" t="s">
        <v>216</v>
      </c>
      <c r="I78" s="122" t="s">
        <v>204</v>
      </c>
      <c r="J78" s="124" t="s">
        <v>214</v>
      </c>
      <c r="K78" s="124" t="s">
        <v>216</v>
      </c>
      <c r="L78" s="21">
        <v>20</v>
      </c>
      <c r="M78" s="120" t="s">
        <v>337</v>
      </c>
      <c r="N78" s="122" t="s">
        <v>200</v>
      </c>
      <c r="O78" s="120" t="s">
        <v>39</v>
      </c>
    </row>
    <row r="79" spans="1:15" ht="15.75" customHeight="1" x14ac:dyDescent="0.25">
      <c r="A79" s="120">
        <v>78</v>
      </c>
      <c r="B79" s="123">
        <v>45750</v>
      </c>
      <c r="C79" s="122" t="s">
        <v>216</v>
      </c>
      <c r="D79" s="122" t="s">
        <v>216</v>
      </c>
      <c r="E79" s="122" t="s">
        <v>216</v>
      </c>
      <c r="F79" s="122" t="s">
        <v>216</v>
      </c>
      <c r="G79" s="122" t="s">
        <v>216</v>
      </c>
      <c r="H79" s="122" t="s">
        <v>216</v>
      </c>
      <c r="I79" s="122" t="s">
        <v>204</v>
      </c>
      <c r="J79" s="124" t="s">
        <v>305</v>
      </c>
      <c r="K79" s="124" t="s">
        <v>216</v>
      </c>
      <c r="L79" s="21">
        <v>30</v>
      </c>
      <c r="M79" s="120" t="s">
        <v>337</v>
      </c>
      <c r="N79" s="122" t="s">
        <v>200</v>
      </c>
      <c r="O79" s="120" t="s">
        <v>39</v>
      </c>
    </row>
    <row r="80" spans="1:15" ht="15.75" customHeight="1" x14ac:dyDescent="0.25">
      <c r="A80" s="120">
        <v>79</v>
      </c>
      <c r="B80" s="123">
        <v>45757</v>
      </c>
      <c r="C80" s="122" t="s">
        <v>216</v>
      </c>
      <c r="D80" s="122" t="s">
        <v>216</v>
      </c>
      <c r="E80" s="122" t="s">
        <v>216</v>
      </c>
      <c r="F80" s="122" t="s">
        <v>216</v>
      </c>
      <c r="G80" s="122" t="s">
        <v>216</v>
      </c>
      <c r="H80" s="122" t="s">
        <v>216</v>
      </c>
      <c r="I80" s="122" t="s">
        <v>204</v>
      </c>
      <c r="J80" s="124" t="s">
        <v>214</v>
      </c>
      <c r="K80" s="124" t="s">
        <v>216</v>
      </c>
      <c r="L80" s="21">
        <v>50</v>
      </c>
      <c r="M80" s="120" t="s">
        <v>333</v>
      </c>
      <c r="N80" s="122" t="s">
        <v>200</v>
      </c>
      <c r="O80" s="120" t="s">
        <v>41</v>
      </c>
    </row>
    <row r="81" spans="1:82" ht="15.75" customHeight="1" x14ac:dyDescent="0.25">
      <c r="A81" s="120">
        <v>80</v>
      </c>
      <c r="B81" s="123">
        <v>45757</v>
      </c>
      <c r="C81" s="122" t="s">
        <v>216</v>
      </c>
      <c r="D81" s="122" t="s">
        <v>216</v>
      </c>
      <c r="E81" s="122" t="s">
        <v>216</v>
      </c>
      <c r="F81" s="122" t="s">
        <v>216</v>
      </c>
      <c r="G81" s="122" t="s">
        <v>216</v>
      </c>
      <c r="H81" s="122" t="s">
        <v>216</v>
      </c>
      <c r="I81" s="122" t="s">
        <v>204</v>
      </c>
      <c r="J81" s="124" t="s">
        <v>305</v>
      </c>
      <c r="K81" s="124" t="s">
        <v>216</v>
      </c>
      <c r="L81" s="21">
        <v>100</v>
      </c>
      <c r="M81" s="120" t="s">
        <v>333</v>
      </c>
      <c r="N81" s="122" t="s">
        <v>200</v>
      </c>
      <c r="O81" s="120" t="s">
        <v>41</v>
      </c>
    </row>
    <row r="82" spans="1:82" ht="15.75" customHeight="1" x14ac:dyDescent="0.25">
      <c r="A82" s="120">
        <v>81</v>
      </c>
      <c r="B82" s="123">
        <v>45757</v>
      </c>
      <c r="C82" s="122" t="s">
        <v>216</v>
      </c>
      <c r="D82" s="122" t="s">
        <v>216</v>
      </c>
      <c r="E82" s="122" t="s">
        <v>216</v>
      </c>
      <c r="F82" s="122" t="s">
        <v>216</v>
      </c>
      <c r="G82" s="122" t="s">
        <v>216</v>
      </c>
      <c r="H82" s="122" t="s">
        <v>216</v>
      </c>
      <c r="I82" s="122" t="s">
        <v>204</v>
      </c>
      <c r="J82" s="124" t="s">
        <v>336</v>
      </c>
      <c r="K82" s="124" t="s">
        <v>216</v>
      </c>
      <c r="L82" s="21">
        <v>72</v>
      </c>
      <c r="M82" s="120" t="s">
        <v>333</v>
      </c>
      <c r="N82" s="122" t="s">
        <v>200</v>
      </c>
      <c r="O82" s="120" t="s">
        <v>41</v>
      </c>
    </row>
    <row r="83" spans="1:82" ht="15.75" customHeight="1" x14ac:dyDescent="0.25">
      <c r="A83" s="120">
        <v>82</v>
      </c>
      <c r="B83" s="123">
        <v>45762</v>
      </c>
      <c r="C83" s="122" t="s">
        <v>216</v>
      </c>
      <c r="D83" s="122" t="s">
        <v>216</v>
      </c>
      <c r="E83" s="122" t="s">
        <v>216</v>
      </c>
      <c r="F83" s="122" t="s">
        <v>216</v>
      </c>
      <c r="G83" s="122" t="s">
        <v>216</v>
      </c>
      <c r="H83" s="122" t="s">
        <v>216</v>
      </c>
      <c r="I83" s="122" t="s">
        <v>250</v>
      </c>
      <c r="J83" s="124" t="s">
        <v>214</v>
      </c>
      <c r="K83" s="124" t="s">
        <v>216</v>
      </c>
      <c r="L83" s="21">
        <v>10</v>
      </c>
      <c r="M83" s="120" t="s">
        <v>338</v>
      </c>
      <c r="N83" s="122" t="s">
        <v>200</v>
      </c>
      <c r="O83" s="120" t="s">
        <v>39</v>
      </c>
    </row>
    <row r="84" spans="1:82" ht="15.75" customHeight="1" x14ac:dyDescent="0.25">
      <c r="A84" s="120">
        <v>83</v>
      </c>
      <c r="B84" s="123">
        <v>45762</v>
      </c>
      <c r="C84" s="122" t="s">
        <v>216</v>
      </c>
      <c r="D84" s="122" t="s">
        <v>216</v>
      </c>
      <c r="E84" s="122" t="s">
        <v>216</v>
      </c>
      <c r="F84" s="122" t="s">
        <v>216</v>
      </c>
      <c r="G84" s="122" t="s">
        <v>216</v>
      </c>
      <c r="H84" s="122" t="s">
        <v>216</v>
      </c>
      <c r="I84" s="122" t="s">
        <v>250</v>
      </c>
      <c r="J84" s="124" t="s">
        <v>305</v>
      </c>
      <c r="K84" s="124" t="s">
        <v>216</v>
      </c>
      <c r="L84" s="21">
        <v>20</v>
      </c>
      <c r="M84" s="120" t="s">
        <v>338</v>
      </c>
      <c r="N84" s="122" t="s">
        <v>200</v>
      </c>
      <c r="O84" s="120" t="s">
        <v>39</v>
      </c>
    </row>
    <row r="85" spans="1:82" ht="15.75" customHeight="1" x14ac:dyDescent="0.25">
      <c r="A85" s="120">
        <v>84</v>
      </c>
      <c r="B85" s="123">
        <v>45762</v>
      </c>
      <c r="C85" s="122" t="s">
        <v>216</v>
      </c>
      <c r="D85" s="122" t="s">
        <v>216</v>
      </c>
      <c r="E85" s="122" t="s">
        <v>216</v>
      </c>
      <c r="F85" s="122" t="s">
        <v>216</v>
      </c>
      <c r="G85" s="122" t="s">
        <v>216</v>
      </c>
      <c r="H85" s="122" t="s">
        <v>216</v>
      </c>
      <c r="I85" s="122" t="s">
        <v>204</v>
      </c>
      <c r="J85" s="124" t="s">
        <v>214</v>
      </c>
      <c r="K85" s="124" t="s">
        <v>216</v>
      </c>
      <c r="L85" s="21">
        <v>40</v>
      </c>
      <c r="M85" s="120" t="s">
        <v>339</v>
      </c>
      <c r="N85" s="122" t="s">
        <v>200</v>
      </c>
      <c r="O85" s="120" t="s">
        <v>39</v>
      </c>
    </row>
    <row r="86" spans="1:82" ht="15.75" customHeight="1" x14ac:dyDescent="0.25">
      <c r="A86" s="120">
        <v>85</v>
      </c>
      <c r="B86" s="123">
        <v>45762</v>
      </c>
      <c r="C86" s="122" t="s">
        <v>216</v>
      </c>
      <c r="D86" s="122" t="s">
        <v>216</v>
      </c>
      <c r="E86" s="122" t="s">
        <v>216</v>
      </c>
      <c r="F86" s="122" t="s">
        <v>216</v>
      </c>
      <c r="G86" s="122" t="s">
        <v>216</v>
      </c>
      <c r="H86" s="122" t="s">
        <v>216</v>
      </c>
      <c r="I86" s="122" t="s">
        <v>204</v>
      </c>
      <c r="J86" s="124" t="s">
        <v>305</v>
      </c>
      <c r="K86" s="124" t="s">
        <v>216</v>
      </c>
      <c r="L86" s="21">
        <v>60</v>
      </c>
      <c r="M86" s="120" t="s">
        <v>339</v>
      </c>
      <c r="N86" s="122" t="s">
        <v>200</v>
      </c>
      <c r="O86" s="120" t="s">
        <v>39</v>
      </c>
    </row>
    <row r="87" spans="1:82" ht="15.75" customHeight="1" x14ac:dyDescent="0.25">
      <c r="A87" s="125">
        <v>86</v>
      </c>
      <c r="B87" s="129">
        <v>45763</v>
      </c>
      <c r="C87" s="122" t="s">
        <v>288</v>
      </c>
      <c r="D87" s="122" t="s">
        <v>216</v>
      </c>
      <c r="E87" s="122" t="s">
        <v>216</v>
      </c>
      <c r="F87" s="122" t="s">
        <v>216</v>
      </c>
      <c r="G87" s="122" t="s">
        <v>216</v>
      </c>
      <c r="H87" s="122" t="s">
        <v>216</v>
      </c>
      <c r="I87" s="122" t="s">
        <v>289</v>
      </c>
      <c r="J87" s="124" t="s">
        <v>214</v>
      </c>
      <c r="K87" s="124" t="s">
        <v>216</v>
      </c>
      <c r="L87" s="21">
        <v>40</v>
      </c>
      <c r="M87" s="120" t="s">
        <v>340</v>
      </c>
      <c r="N87" s="122" t="s">
        <v>291</v>
      </c>
      <c r="O87" s="120" t="s">
        <v>39</v>
      </c>
    </row>
    <row r="88" spans="1:82" ht="15.75" customHeight="1" x14ac:dyDescent="0.25">
      <c r="A88" s="125">
        <v>87</v>
      </c>
      <c r="B88" s="129">
        <v>45763</v>
      </c>
      <c r="C88" s="122" t="s">
        <v>288</v>
      </c>
      <c r="D88" s="122" t="s">
        <v>216</v>
      </c>
      <c r="E88" s="122" t="s">
        <v>216</v>
      </c>
      <c r="F88" s="122" t="s">
        <v>216</v>
      </c>
      <c r="G88" s="122" t="s">
        <v>216</v>
      </c>
      <c r="H88" s="122" t="s">
        <v>216</v>
      </c>
      <c r="I88" s="122" t="s">
        <v>289</v>
      </c>
      <c r="J88" s="124" t="s">
        <v>305</v>
      </c>
      <c r="K88" s="124" t="s">
        <v>216</v>
      </c>
      <c r="L88" s="21">
        <v>36</v>
      </c>
      <c r="M88" s="120" t="s">
        <v>340</v>
      </c>
      <c r="N88" s="122" t="s">
        <v>291</v>
      </c>
      <c r="O88" s="120" t="s">
        <v>39</v>
      </c>
    </row>
    <row r="89" spans="1:82" ht="15.75" customHeight="1" x14ac:dyDescent="0.25">
      <c r="A89" s="125">
        <v>88</v>
      </c>
      <c r="B89" s="129">
        <v>45763</v>
      </c>
      <c r="C89" s="122" t="s">
        <v>288</v>
      </c>
      <c r="D89" s="122" t="s">
        <v>216</v>
      </c>
      <c r="E89" s="122" t="s">
        <v>216</v>
      </c>
      <c r="F89" s="122" t="s">
        <v>216</v>
      </c>
      <c r="G89" s="122" t="s">
        <v>216</v>
      </c>
      <c r="H89" s="122" t="s">
        <v>216</v>
      </c>
      <c r="I89" s="122" t="s">
        <v>289</v>
      </c>
      <c r="J89" s="124" t="s">
        <v>336</v>
      </c>
      <c r="K89" s="124" t="s">
        <v>216</v>
      </c>
      <c r="L89" s="21">
        <v>48</v>
      </c>
      <c r="M89" s="120" t="s">
        <v>340</v>
      </c>
      <c r="N89" s="122" t="s">
        <v>291</v>
      </c>
      <c r="O89" s="120" t="s">
        <v>39</v>
      </c>
    </row>
    <row r="90" spans="1:82" ht="15.75" customHeight="1" x14ac:dyDescent="0.25">
      <c r="A90" s="120">
        <v>89</v>
      </c>
      <c r="B90" s="123">
        <v>45764</v>
      </c>
      <c r="C90" s="120" t="s">
        <v>341</v>
      </c>
      <c r="D90" s="122" t="s">
        <v>216</v>
      </c>
      <c r="E90" s="120" t="s">
        <v>294</v>
      </c>
      <c r="F90" s="120" t="s">
        <v>227</v>
      </c>
      <c r="G90" s="120" t="s">
        <v>196</v>
      </c>
      <c r="H90" s="120">
        <v>1078177776</v>
      </c>
      <c r="I90" s="122" t="s">
        <v>342</v>
      </c>
      <c r="J90" s="120" t="s">
        <v>343</v>
      </c>
      <c r="K90" s="120" t="s">
        <v>216</v>
      </c>
      <c r="L90" s="21">
        <v>10</v>
      </c>
      <c r="M90" s="120" t="s">
        <v>344</v>
      </c>
      <c r="N90" s="122" t="s">
        <v>200</v>
      </c>
      <c r="O90" s="120" t="s">
        <v>41</v>
      </c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  <c r="AM90" s="132"/>
      <c r="AN90" s="132"/>
      <c r="AO90" s="132"/>
      <c r="AP90" s="132"/>
      <c r="AQ90" s="132"/>
      <c r="AR90" s="132"/>
      <c r="AS90" s="132"/>
      <c r="AT90" s="132"/>
      <c r="AU90" s="132"/>
      <c r="AV90" s="132"/>
      <c r="AW90" s="132"/>
      <c r="AX90" s="132"/>
      <c r="AY90" s="132"/>
      <c r="AZ90" s="132"/>
      <c r="BA90" s="132"/>
      <c r="BB90" s="132"/>
      <c r="BC90" s="132"/>
      <c r="BD90" s="132"/>
      <c r="BE90" s="132"/>
      <c r="BF90" s="132"/>
      <c r="BG90" s="132"/>
      <c r="BH90" s="132"/>
      <c r="BI90" s="132"/>
      <c r="BJ90" s="132"/>
      <c r="BK90" s="132"/>
      <c r="BL90" s="132"/>
      <c r="BM90" s="132"/>
      <c r="BN90" s="132"/>
      <c r="BO90" s="132"/>
      <c r="BP90" s="132"/>
      <c r="BQ90" s="132"/>
      <c r="BR90" s="132"/>
      <c r="BS90" s="132"/>
      <c r="BT90" s="132"/>
      <c r="BU90" s="132"/>
      <c r="BV90" s="132"/>
      <c r="BW90" s="132"/>
      <c r="BX90" s="132"/>
      <c r="BY90" s="132"/>
      <c r="BZ90" s="132"/>
      <c r="CA90" s="132"/>
      <c r="CB90" s="132"/>
      <c r="CC90" s="132"/>
      <c r="CD90" s="132"/>
    </row>
    <row r="91" spans="1:82" ht="15.75" customHeight="1" x14ac:dyDescent="0.25">
      <c r="A91" s="125">
        <v>90</v>
      </c>
      <c r="B91" s="123">
        <v>45764</v>
      </c>
      <c r="C91" s="120" t="s">
        <v>341</v>
      </c>
      <c r="D91" s="122" t="s">
        <v>216</v>
      </c>
      <c r="E91" s="120" t="s">
        <v>294</v>
      </c>
      <c r="F91" s="120" t="s">
        <v>227</v>
      </c>
      <c r="G91" s="120" t="s">
        <v>196</v>
      </c>
      <c r="H91" s="120">
        <v>1078177776</v>
      </c>
      <c r="I91" s="122" t="s">
        <v>342</v>
      </c>
      <c r="J91" s="120" t="s">
        <v>345</v>
      </c>
      <c r="K91" s="120" t="s">
        <v>216</v>
      </c>
      <c r="L91" s="21">
        <v>20</v>
      </c>
      <c r="M91" s="120" t="s">
        <v>344</v>
      </c>
      <c r="N91" s="122" t="s">
        <v>200</v>
      </c>
      <c r="O91" s="120" t="s">
        <v>41</v>
      </c>
    </row>
    <row r="92" spans="1:82" ht="15.75" customHeight="1" x14ac:dyDescent="0.25">
      <c r="A92" s="125">
        <v>91</v>
      </c>
      <c r="B92" s="129">
        <v>45768</v>
      </c>
      <c r="C92" s="127" t="s">
        <v>346</v>
      </c>
      <c r="D92" s="127" t="s">
        <v>310</v>
      </c>
      <c r="E92" s="127" t="s">
        <v>311</v>
      </c>
      <c r="F92" s="127" t="s">
        <v>312</v>
      </c>
      <c r="G92" s="127" t="s">
        <v>196</v>
      </c>
      <c r="H92" s="127">
        <v>16209176</v>
      </c>
      <c r="I92" s="122" t="s">
        <v>204</v>
      </c>
      <c r="J92" s="120" t="s">
        <v>343</v>
      </c>
      <c r="K92" s="120" t="s">
        <v>216</v>
      </c>
      <c r="L92" s="21">
        <v>10</v>
      </c>
      <c r="M92" s="120" t="s">
        <v>347</v>
      </c>
      <c r="N92" s="122" t="s">
        <v>200</v>
      </c>
      <c r="O92" s="120" t="s">
        <v>41</v>
      </c>
    </row>
    <row r="93" spans="1:82" ht="15.75" customHeight="1" x14ac:dyDescent="0.25">
      <c r="A93" s="125">
        <v>92</v>
      </c>
      <c r="B93" s="129">
        <v>45768</v>
      </c>
      <c r="C93" s="127" t="s">
        <v>346</v>
      </c>
      <c r="D93" s="127" t="s">
        <v>310</v>
      </c>
      <c r="E93" s="127" t="s">
        <v>311</v>
      </c>
      <c r="F93" s="127" t="s">
        <v>312</v>
      </c>
      <c r="G93" s="127" t="s">
        <v>196</v>
      </c>
      <c r="H93" s="127">
        <v>16209176</v>
      </c>
      <c r="I93" s="122" t="s">
        <v>204</v>
      </c>
      <c r="J93" s="120" t="s">
        <v>345</v>
      </c>
      <c r="K93" s="120" t="s">
        <v>216</v>
      </c>
      <c r="L93" s="128">
        <v>20</v>
      </c>
      <c r="M93" s="120" t="s">
        <v>347</v>
      </c>
      <c r="N93" s="122" t="s">
        <v>200</v>
      </c>
      <c r="O93" s="120" t="s">
        <v>41</v>
      </c>
    </row>
    <row r="94" spans="1:82" ht="15.75" customHeight="1" x14ac:dyDescent="0.25">
      <c r="A94" s="125">
        <v>93</v>
      </c>
      <c r="B94" s="129">
        <v>45769</v>
      </c>
      <c r="C94" s="127" t="s">
        <v>348</v>
      </c>
      <c r="D94" s="122" t="s">
        <v>86</v>
      </c>
      <c r="E94" s="127" t="s">
        <v>349</v>
      </c>
      <c r="F94" s="127" t="s">
        <v>350</v>
      </c>
      <c r="G94" s="127" t="s">
        <v>245</v>
      </c>
      <c r="H94" s="127">
        <v>29476756</v>
      </c>
      <c r="I94" s="122" t="s">
        <v>351</v>
      </c>
      <c r="J94" s="120" t="s">
        <v>352</v>
      </c>
      <c r="K94" s="120" t="s">
        <v>216</v>
      </c>
      <c r="L94" s="128">
        <v>10</v>
      </c>
      <c r="M94" s="120" t="s">
        <v>353</v>
      </c>
      <c r="N94" s="122" t="s">
        <v>200</v>
      </c>
      <c r="O94" s="120" t="s">
        <v>114</v>
      </c>
    </row>
    <row r="95" spans="1:82" ht="15.75" customHeight="1" x14ac:dyDescent="0.25">
      <c r="A95" s="125">
        <v>94</v>
      </c>
      <c r="B95" s="129">
        <v>45769</v>
      </c>
      <c r="C95" s="127" t="s">
        <v>348</v>
      </c>
      <c r="D95" s="122" t="s">
        <v>86</v>
      </c>
      <c r="E95" s="127" t="s">
        <v>349</v>
      </c>
      <c r="F95" s="127" t="s">
        <v>350</v>
      </c>
      <c r="G95" s="127" t="s">
        <v>245</v>
      </c>
      <c r="H95" s="127">
        <v>29476756</v>
      </c>
      <c r="I95" s="122" t="s">
        <v>351</v>
      </c>
      <c r="J95" s="127" t="s">
        <v>315</v>
      </c>
      <c r="K95" s="127" t="s">
        <v>216</v>
      </c>
      <c r="L95" s="128">
        <v>20</v>
      </c>
      <c r="M95" s="120" t="s">
        <v>353</v>
      </c>
      <c r="N95" s="122" t="s">
        <v>200</v>
      </c>
      <c r="O95" s="120" t="s">
        <v>114</v>
      </c>
    </row>
    <row r="96" spans="1:82" ht="15.75" customHeight="1" x14ac:dyDescent="0.25">
      <c r="A96" s="125">
        <v>95</v>
      </c>
      <c r="B96" s="129">
        <v>45769</v>
      </c>
      <c r="C96" s="127" t="s">
        <v>354</v>
      </c>
      <c r="D96" s="127" t="s">
        <v>355</v>
      </c>
      <c r="E96" s="127" t="s">
        <v>356</v>
      </c>
      <c r="F96" s="127" t="s">
        <v>86</v>
      </c>
      <c r="G96" s="127" t="s">
        <v>196</v>
      </c>
      <c r="H96" s="127">
        <v>18510486</v>
      </c>
      <c r="I96" s="122" t="s">
        <v>351</v>
      </c>
      <c r="J96" s="120" t="s">
        <v>352</v>
      </c>
      <c r="K96" s="127" t="s">
        <v>216</v>
      </c>
      <c r="L96" s="128">
        <v>10</v>
      </c>
      <c r="M96" s="120" t="s">
        <v>353</v>
      </c>
      <c r="N96" s="122" t="s">
        <v>200</v>
      </c>
      <c r="O96" s="120" t="s">
        <v>114</v>
      </c>
    </row>
    <row r="97" spans="1:15" ht="15.75" customHeight="1" x14ac:dyDescent="0.25">
      <c r="A97" s="125">
        <v>96</v>
      </c>
      <c r="B97" s="129">
        <v>45769</v>
      </c>
      <c r="C97" s="127" t="s">
        <v>354</v>
      </c>
      <c r="D97" s="127" t="s">
        <v>355</v>
      </c>
      <c r="E97" s="127" t="s">
        <v>356</v>
      </c>
      <c r="F97" s="127" t="s">
        <v>86</v>
      </c>
      <c r="G97" s="127" t="s">
        <v>196</v>
      </c>
      <c r="H97" s="127">
        <v>18510486</v>
      </c>
      <c r="I97" s="122" t="s">
        <v>351</v>
      </c>
      <c r="J97" s="127" t="s">
        <v>305</v>
      </c>
      <c r="K97" s="127" t="s">
        <v>216</v>
      </c>
      <c r="L97" s="128">
        <v>20</v>
      </c>
      <c r="M97" s="120" t="s">
        <v>353</v>
      </c>
      <c r="N97" s="122" t="s">
        <v>200</v>
      </c>
      <c r="O97" s="120" t="s">
        <v>114</v>
      </c>
    </row>
    <row r="98" spans="1:15" ht="15.75" customHeight="1" x14ac:dyDescent="0.25">
      <c r="A98" s="125">
        <v>97</v>
      </c>
      <c r="B98" s="129">
        <v>45769</v>
      </c>
      <c r="C98" s="127" t="s">
        <v>346</v>
      </c>
      <c r="D98" s="127" t="s">
        <v>310</v>
      </c>
      <c r="E98" s="127" t="s">
        <v>311</v>
      </c>
      <c r="F98" s="127" t="s">
        <v>357</v>
      </c>
      <c r="G98" s="127" t="s">
        <v>196</v>
      </c>
      <c r="H98" s="127">
        <v>16209176</v>
      </c>
      <c r="I98" s="127" t="s">
        <v>358</v>
      </c>
      <c r="J98" s="124" t="s">
        <v>336</v>
      </c>
      <c r="K98" s="127" t="s">
        <v>216</v>
      </c>
      <c r="L98" s="128">
        <v>24</v>
      </c>
      <c r="M98" s="127" t="s">
        <v>359</v>
      </c>
      <c r="N98" s="122" t="s">
        <v>200</v>
      </c>
      <c r="O98" s="120" t="s">
        <v>114</v>
      </c>
    </row>
    <row r="99" spans="1:15" ht="15.75" customHeight="1" x14ac:dyDescent="0.25">
      <c r="A99" s="125">
        <v>98</v>
      </c>
      <c r="B99" s="129">
        <v>45769</v>
      </c>
      <c r="C99" s="122" t="s">
        <v>288</v>
      </c>
      <c r="D99" s="122" t="s">
        <v>216</v>
      </c>
      <c r="E99" s="122" t="s">
        <v>216</v>
      </c>
      <c r="F99" s="122" t="s">
        <v>216</v>
      </c>
      <c r="G99" s="122" t="s">
        <v>216</v>
      </c>
      <c r="H99" s="122" t="s">
        <v>216</v>
      </c>
      <c r="I99" s="122" t="s">
        <v>289</v>
      </c>
      <c r="J99" s="124" t="s">
        <v>214</v>
      </c>
      <c r="K99" s="124" t="s">
        <v>216</v>
      </c>
      <c r="L99" s="21">
        <v>200</v>
      </c>
      <c r="M99" s="120" t="s">
        <v>290</v>
      </c>
      <c r="N99" s="122" t="s">
        <v>291</v>
      </c>
      <c r="O99" s="120" t="s">
        <v>49</v>
      </c>
    </row>
    <row r="100" spans="1:15" ht="15.75" customHeight="1" x14ac:dyDescent="0.25">
      <c r="A100" s="125">
        <v>99</v>
      </c>
      <c r="B100" s="129">
        <v>45769</v>
      </c>
      <c r="C100" s="122" t="s">
        <v>288</v>
      </c>
      <c r="D100" s="122" t="s">
        <v>216</v>
      </c>
      <c r="E100" s="122" t="s">
        <v>216</v>
      </c>
      <c r="F100" s="122" t="s">
        <v>216</v>
      </c>
      <c r="G100" s="122" t="s">
        <v>216</v>
      </c>
      <c r="H100" s="122" t="s">
        <v>216</v>
      </c>
      <c r="I100" s="122" t="s">
        <v>289</v>
      </c>
      <c r="J100" s="124" t="s">
        <v>305</v>
      </c>
      <c r="K100" s="124" t="s">
        <v>216</v>
      </c>
      <c r="L100" s="21">
        <v>300</v>
      </c>
      <c r="M100" s="120" t="s">
        <v>290</v>
      </c>
      <c r="N100" s="122" t="s">
        <v>291</v>
      </c>
      <c r="O100" s="120" t="s">
        <v>49</v>
      </c>
    </row>
    <row r="101" spans="1:15" ht="15.75" customHeight="1" x14ac:dyDescent="0.25">
      <c r="A101" s="125">
        <v>100</v>
      </c>
      <c r="B101" s="129">
        <v>45769</v>
      </c>
      <c r="C101" s="122" t="s">
        <v>288</v>
      </c>
      <c r="D101" s="122" t="s">
        <v>216</v>
      </c>
      <c r="E101" s="122" t="s">
        <v>216</v>
      </c>
      <c r="F101" s="122" t="s">
        <v>216</v>
      </c>
      <c r="G101" s="122" t="s">
        <v>216</v>
      </c>
      <c r="H101" s="122" t="s">
        <v>216</v>
      </c>
      <c r="I101" s="122" t="s">
        <v>289</v>
      </c>
      <c r="J101" s="124" t="s">
        <v>315</v>
      </c>
      <c r="K101" s="124" t="s">
        <v>216</v>
      </c>
      <c r="L101" s="21">
        <v>100</v>
      </c>
      <c r="M101" s="120" t="s">
        <v>290</v>
      </c>
      <c r="N101" s="122" t="s">
        <v>291</v>
      </c>
      <c r="O101" s="120" t="s">
        <v>49</v>
      </c>
    </row>
    <row r="102" spans="1:15" ht="15.75" customHeight="1" x14ac:dyDescent="0.25">
      <c r="A102" s="125">
        <v>101</v>
      </c>
      <c r="B102" s="129">
        <v>45769</v>
      </c>
      <c r="C102" s="122" t="s">
        <v>288</v>
      </c>
      <c r="D102" s="122" t="s">
        <v>216</v>
      </c>
      <c r="E102" s="122" t="s">
        <v>216</v>
      </c>
      <c r="F102" s="122" t="s">
        <v>216</v>
      </c>
      <c r="G102" s="122" t="s">
        <v>216</v>
      </c>
      <c r="H102" s="122" t="s">
        <v>216</v>
      </c>
      <c r="I102" s="122" t="s">
        <v>289</v>
      </c>
      <c r="J102" s="120" t="s">
        <v>234</v>
      </c>
      <c r="K102" s="124" t="s">
        <v>216</v>
      </c>
      <c r="L102" s="21">
        <v>360</v>
      </c>
      <c r="M102" s="120" t="s">
        <v>290</v>
      </c>
      <c r="N102" s="122" t="s">
        <v>291</v>
      </c>
      <c r="O102" s="120" t="s">
        <v>49</v>
      </c>
    </row>
    <row r="103" spans="1:15" ht="15.75" customHeight="1" x14ac:dyDescent="0.25">
      <c r="A103" s="125">
        <v>102</v>
      </c>
      <c r="B103" s="129">
        <v>45769</v>
      </c>
      <c r="C103" s="122" t="s">
        <v>288</v>
      </c>
      <c r="D103" s="122" t="s">
        <v>216</v>
      </c>
      <c r="E103" s="122" t="s">
        <v>216</v>
      </c>
      <c r="F103" s="122" t="s">
        <v>216</v>
      </c>
      <c r="G103" s="122" t="s">
        <v>216</v>
      </c>
      <c r="H103" s="122" t="s">
        <v>216</v>
      </c>
      <c r="I103" s="122" t="s">
        <v>289</v>
      </c>
      <c r="J103" s="120" t="s">
        <v>306</v>
      </c>
      <c r="K103" s="124" t="s">
        <v>216</v>
      </c>
      <c r="L103" s="21">
        <v>50</v>
      </c>
      <c r="M103" s="120" t="s">
        <v>290</v>
      </c>
      <c r="N103" s="122" t="s">
        <v>291</v>
      </c>
      <c r="O103" s="120" t="s">
        <v>49</v>
      </c>
    </row>
    <row r="104" spans="1:15" ht="15.75" customHeight="1" x14ac:dyDescent="0.25">
      <c r="A104" s="125">
        <v>103</v>
      </c>
      <c r="B104" s="129">
        <v>45769</v>
      </c>
      <c r="C104" s="122" t="s">
        <v>288</v>
      </c>
      <c r="D104" s="122" t="s">
        <v>216</v>
      </c>
      <c r="E104" s="122" t="s">
        <v>216</v>
      </c>
      <c r="F104" s="122" t="s">
        <v>216</v>
      </c>
      <c r="G104" s="122" t="s">
        <v>216</v>
      </c>
      <c r="H104" s="122" t="s">
        <v>216</v>
      </c>
      <c r="I104" s="122" t="s">
        <v>289</v>
      </c>
      <c r="J104" s="124" t="s">
        <v>360</v>
      </c>
      <c r="K104" s="124" t="s">
        <v>216</v>
      </c>
      <c r="L104" s="21">
        <v>112</v>
      </c>
      <c r="M104" s="120" t="s">
        <v>290</v>
      </c>
      <c r="N104" s="122" t="s">
        <v>291</v>
      </c>
      <c r="O104" s="120" t="s">
        <v>49</v>
      </c>
    </row>
    <row r="105" spans="1:15" ht="15.75" customHeight="1" x14ac:dyDescent="0.25">
      <c r="A105" s="125">
        <v>104</v>
      </c>
      <c r="B105" s="129">
        <v>45771</v>
      </c>
      <c r="C105" s="122" t="s">
        <v>361</v>
      </c>
      <c r="D105" s="122" t="s">
        <v>299</v>
      </c>
      <c r="E105" s="122" t="s">
        <v>300</v>
      </c>
      <c r="F105" s="122" t="s">
        <v>301</v>
      </c>
      <c r="G105" s="122" t="s">
        <v>196</v>
      </c>
      <c r="H105" s="122">
        <v>16552747</v>
      </c>
      <c r="I105" s="122" t="s">
        <v>197</v>
      </c>
      <c r="J105" s="124" t="s">
        <v>362</v>
      </c>
      <c r="K105" s="124" t="s">
        <v>216</v>
      </c>
      <c r="L105" s="21">
        <v>10</v>
      </c>
      <c r="M105" s="120" t="s">
        <v>363</v>
      </c>
      <c r="N105" s="122" t="s">
        <v>200</v>
      </c>
      <c r="O105" s="120" t="s">
        <v>364</v>
      </c>
    </row>
    <row r="106" spans="1:15" ht="15.75" customHeight="1" x14ac:dyDescent="0.25">
      <c r="A106" s="125">
        <v>105</v>
      </c>
      <c r="B106" s="129">
        <v>45771</v>
      </c>
      <c r="C106" s="122" t="s">
        <v>361</v>
      </c>
      <c r="D106" s="122" t="s">
        <v>299</v>
      </c>
      <c r="E106" s="122" t="s">
        <v>300</v>
      </c>
      <c r="F106" s="122" t="s">
        <v>301</v>
      </c>
      <c r="G106" s="122" t="s">
        <v>196</v>
      </c>
      <c r="H106" s="122">
        <v>16552747</v>
      </c>
      <c r="I106" s="122" t="s">
        <v>197</v>
      </c>
      <c r="J106" s="124" t="s">
        <v>365</v>
      </c>
      <c r="K106" s="124" t="s">
        <v>216</v>
      </c>
      <c r="L106" s="21">
        <v>20</v>
      </c>
      <c r="M106" s="120" t="s">
        <v>363</v>
      </c>
      <c r="N106" s="122" t="s">
        <v>200</v>
      </c>
      <c r="O106" s="120" t="s">
        <v>364</v>
      </c>
    </row>
    <row r="107" spans="1:15" ht="15.75" customHeight="1" x14ac:dyDescent="0.25">
      <c r="A107" s="125">
        <v>106</v>
      </c>
      <c r="B107" s="129">
        <v>45802</v>
      </c>
      <c r="C107" s="127" t="s">
        <v>366</v>
      </c>
      <c r="D107" s="127" t="s">
        <v>367</v>
      </c>
      <c r="E107" s="127" t="s">
        <v>211</v>
      </c>
      <c r="F107" s="127" t="s">
        <v>311</v>
      </c>
      <c r="G107" s="127" t="s">
        <v>196</v>
      </c>
      <c r="H107" s="127">
        <v>1087999286</v>
      </c>
      <c r="I107" s="127" t="s">
        <v>368</v>
      </c>
      <c r="J107" s="124" t="s">
        <v>362</v>
      </c>
      <c r="K107" s="124" t="s">
        <v>216</v>
      </c>
      <c r="L107" s="21">
        <v>10</v>
      </c>
      <c r="M107" s="127" t="s">
        <v>369</v>
      </c>
      <c r="N107" s="122" t="s">
        <v>200</v>
      </c>
      <c r="O107" s="120" t="s">
        <v>114</v>
      </c>
    </row>
    <row r="108" spans="1:15" ht="15.75" customHeight="1" x14ac:dyDescent="0.25">
      <c r="A108" s="125">
        <v>107</v>
      </c>
      <c r="B108" s="129">
        <v>45802</v>
      </c>
      <c r="C108" s="127" t="s">
        <v>366</v>
      </c>
      <c r="D108" s="127" t="s">
        <v>367</v>
      </c>
      <c r="E108" s="127" t="s">
        <v>211</v>
      </c>
      <c r="F108" s="127" t="s">
        <v>311</v>
      </c>
      <c r="G108" s="127" t="s">
        <v>196</v>
      </c>
      <c r="H108" s="127">
        <v>1087999286</v>
      </c>
      <c r="I108" s="127" t="s">
        <v>368</v>
      </c>
      <c r="J108" s="124" t="s">
        <v>365</v>
      </c>
      <c r="K108" s="124" t="s">
        <v>216</v>
      </c>
      <c r="L108" s="21">
        <v>20</v>
      </c>
      <c r="M108" s="127" t="s">
        <v>369</v>
      </c>
      <c r="N108" s="122" t="s">
        <v>200</v>
      </c>
      <c r="O108" s="120" t="s">
        <v>114</v>
      </c>
    </row>
    <row r="109" spans="1:15" ht="15.75" customHeight="1" x14ac:dyDescent="0.25">
      <c r="A109" s="125">
        <v>108</v>
      </c>
      <c r="B109" s="129">
        <v>45777</v>
      </c>
      <c r="C109" s="127" t="s">
        <v>370</v>
      </c>
      <c r="D109" s="127" t="s">
        <v>371</v>
      </c>
      <c r="E109" s="127" t="s">
        <v>372</v>
      </c>
      <c r="F109" s="127" t="s">
        <v>373</v>
      </c>
      <c r="G109" s="127" t="s">
        <v>196</v>
      </c>
      <c r="H109" s="127">
        <v>1045422942</v>
      </c>
      <c r="I109" s="122" t="s">
        <v>374</v>
      </c>
      <c r="J109" s="120" t="s">
        <v>306</v>
      </c>
      <c r="K109" s="124" t="s">
        <v>216</v>
      </c>
      <c r="L109" s="128">
        <v>60</v>
      </c>
      <c r="M109" s="127" t="s">
        <v>375</v>
      </c>
      <c r="N109" s="122" t="s">
        <v>200</v>
      </c>
      <c r="O109" s="127" t="s">
        <v>41</v>
      </c>
    </row>
    <row r="110" spans="1:15" ht="15.75" customHeight="1" x14ac:dyDescent="0.25">
      <c r="A110" s="125">
        <v>109</v>
      </c>
      <c r="B110" s="129">
        <v>45777</v>
      </c>
      <c r="C110" s="122" t="s">
        <v>376</v>
      </c>
      <c r="D110" s="122" t="s">
        <v>371</v>
      </c>
      <c r="E110" s="122" t="s">
        <v>377</v>
      </c>
      <c r="F110" s="122" t="s">
        <v>378</v>
      </c>
      <c r="G110" s="122" t="s">
        <v>196</v>
      </c>
      <c r="H110" s="122">
        <v>3366614</v>
      </c>
      <c r="I110" s="127" t="s">
        <v>379</v>
      </c>
      <c r="J110" s="122" t="s">
        <v>221</v>
      </c>
      <c r="K110" s="124" t="s">
        <v>216</v>
      </c>
      <c r="L110" s="128">
        <v>4</v>
      </c>
      <c r="M110" s="127" t="s">
        <v>380</v>
      </c>
      <c r="N110" s="127" t="s">
        <v>381</v>
      </c>
      <c r="O110" s="127" t="s">
        <v>41</v>
      </c>
    </row>
    <row r="111" spans="1:15" ht="15.75" customHeight="1" x14ac:dyDescent="0.25">
      <c r="A111" s="125">
        <v>110</v>
      </c>
      <c r="B111" s="129">
        <v>45780</v>
      </c>
      <c r="C111" s="127" t="s">
        <v>382</v>
      </c>
      <c r="D111" s="127" t="s">
        <v>216</v>
      </c>
      <c r="E111" s="127" t="s">
        <v>383</v>
      </c>
      <c r="F111" s="127" t="s">
        <v>384</v>
      </c>
      <c r="G111" s="127" t="s">
        <v>196</v>
      </c>
      <c r="H111" s="127">
        <v>10143855</v>
      </c>
      <c r="I111" s="127" t="s">
        <v>239</v>
      </c>
      <c r="J111" s="124" t="s">
        <v>362</v>
      </c>
      <c r="K111" s="124" t="s">
        <v>216</v>
      </c>
      <c r="L111" s="128">
        <v>10</v>
      </c>
      <c r="M111" s="127" t="s">
        <v>385</v>
      </c>
      <c r="N111" s="122" t="s">
        <v>200</v>
      </c>
      <c r="O111" s="127" t="s">
        <v>49</v>
      </c>
    </row>
    <row r="112" spans="1:15" ht="15.75" customHeight="1" x14ac:dyDescent="0.25">
      <c r="A112" s="125">
        <v>111</v>
      </c>
      <c r="B112" s="129">
        <v>45780</v>
      </c>
      <c r="C112" s="127" t="s">
        <v>382</v>
      </c>
      <c r="D112" s="127" t="s">
        <v>216</v>
      </c>
      <c r="E112" s="127" t="s">
        <v>383</v>
      </c>
      <c r="F112" s="127" t="s">
        <v>384</v>
      </c>
      <c r="G112" s="127" t="s">
        <v>196</v>
      </c>
      <c r="H112" s="127">
        <v>10143855</v>
      </c>
      <c r="I112" s="127" t="s">
        <v>239</v>
      </c>
      <c r="J112" s="124" t="s">
        <v>365</v>
      </c>
      <c r="K112" s="124" t="s">
        <v>216</v>
      </c>
      <c r="L112" s="128">
        <v>20</v>
      </c>
      <c r="M112" s="127" t="s">
        <v>385</v>
      </c>
      <c r="N112" s="122" t="s">
        <v>200</v>
      </c>
      <c r="O112" s="127" t="s">
        <v>49</v>
      </c>
    </row>
    <row r="113" spans="1:15" ht="15.75" customHeight="1" x14ac:dyDescent="0.25">
      <c r="A113" s="133">
        <v>112</v>
      </c>
      <c r="B113" s="134">
        <v>45782</v>
      </c>
      <c r="C113" s="135" t="s">
        <v>264</v>
      </c>
      <c r="D113" s="136" t="s">
        <v>386</v>
      </c>
      <c r="E113" s="135" t="s">
        <v>387</v>
      </c>
      <c r="F113" s="135" t="s">
        <v>388</v>
      </c>
      <c r="G113" s="135" t="s">
        <v>196</v>
      </c>
      <c r="H113" s="135">
        <v>1093534161</v>
      </c>
      <c r="I113" s="135" t="s">
        <v>342</v>
      </c>
      <c r="J113" s="137" t="s">
        <v>362</v>
      </c>
      <c r="K113" s="137" t="s">
        <v>216</v>
      </c>
      <c r="L113" s="138">
        <v>10</v>
      </c>
      <c r="M113" s="135" t="s">
        <v>389</v>
      </c>
      <c r="N113" s="139" t="s">
        <v>200</v>
      </c>
      <c r="O113" s="135" t="s">
        <v>41</v>
      </c>
    </row>
    <row r="114" spans="1:15" ht="15.75" customHeight="1" x14ac:dyDescent="0.25">
      <c r="A114" s="125">
        <v>113</v>
      </c>
      <c r="B114" s="134">
        <v>45782</v>
      </c>
      <c r="C114" s="135" t="s">
        <v>264</v>
      </c>
      <c r="D114" s="136" t="s">
        <v>386</v>
      </c>
      <c r="E114" s="135" t="s">
        <v>387</v>
      </c>
      <c r="F114" s="135" t="s">
        <v>388</v>
      </c>
      <c r="G114" s="135" t="s">
        <v>196</v>
      </c>
      <c r="H114" s="135">
        <v>1093534161</v>
      </c>
      <c r="I114" s="135" t="s">
        <v>342</v>
      </c>
      <c r="J114" s="124" t="s">
        <v>365</v>
      </c>
      <c r="K114" s="137" t="s">
        <v>216</v>
      </c>
      <c r="L114" s="128">
        <v>20</v>
      </c>
      <c r="M114" s="135" t="s">
        <v>389</v>
      </c>
      <c r="N114" s="139" t="s">
        <v>200</v>
      </c>
      <c r="O114" s="135" t="s">
        <v>41</v>
      </c>
    </row>
    <row r="115" spans="1:15" ht="15.75" customHeight="1" x14ac:dyDescent="0.25">
      <c r="A115" s="133">
        <v>114</v>
      </c>
      <c r="B115" s="134">
        <v>45782</v>
      </c>
      <c r="C115" s="127" t="s">
        <v>390</v>
      </c>
      <c r="D115" s="127" t="s">
        <v>391</v>
      </c>
      <c r="E115" s="127" t="s">
        <v>392</v>
      </c>
      <c r="F115" s="135" t="s">
        <v>388</v>
      </c>
      <c r="G115" s="135" t="s">
        <v>196</v>
      </c>
      <c r="H115" s="135">
        <v>16072739</v>
      </c>
      <c r="I115" s="122" t="s">
        <v>284</v>
      </c>
      <c r="J115" s="137" t="s">
        <v>362</v>
      </c>
      <c r="K115" s="137" t="s">
        <v>216</v>
      </c>
      <c r="L115" s="138">
        <v>10</v>
      </c>
      <c r="M115" s="135" t="s">
        <v>393</v>
      </c>
      <c r="N115" s="139" t="s">
        <v>200</v>
      </c>
      <c r="O115" s="135" t="s">
        <v>41</v>
      </c>
    </row>
    <row r="116" spans="1:15" ht="15.75" customHeight="1" x14ac:dyDescent="0.25">
      <c r="A116" s="133">
        <v>115</v>
      </c>
      <c r="B116" s="134">
        <v>45782</v>
      </c>
      <c r="C116" s="127" t="s">
        <v>390</v>
      </c>
      <c r="D116" s="127" t="s">
        <v>391</v>
      </c>
      <c r="E116" s="127" t="s">
        <v>392</v>
      </c>
      <c r="F116" s="135" t="s">
        <v>388</v>
      </c>
      <c r="G116" s="135" t="s">
        <v>196</v>
      </c>
      <c r="H116" s="135">
        <v>16072739</v>
      </c>
      <c r="I116" s="122" t="s">
        <v>284</v>
      </c>
      <c r="J116" s="124" t="s">
        <v>365</v>
      </c>
      <c r="K116" s="137" t="s">
        <v>216</v>
      </c>
      <c r="L116" s="138">
        <v>20</v>
      </c>
      <c r="M116" s="135" t="s">
        <v>393</v>
      </c>
      <c r="N116" s="139" t="s">
        <v>200</v>
      </c>
      <c r="O116" s="135" t="s">
        <v>41</v>
      </c>
    </row>
    <row r="117" spans="1:15" ht="15.75" customHeight="1" x14ac:dyDescent="0.25">
      <c r="A117" s="133">
        <v>116</v>
      </c>
      <c r="B117" s="134">
        <v>45782</v>
      </c>
      <c r="C117" s="127" t="s">
        <v>394</v>
      </c>
      <c r="D117" s="127" t="s">
        <v>395</v>
      </c>
      <c r="E117" s="127" t="s">
        <v>392</v>
      </c>
      <c r="F117" s="135" t="s">
        <v>396</v>
      </c>
      <c r="G117" s="135" t="s">
        <v>196</v>
      </c>
      <c r="H117" s="135">
        <v>42003914</v>
      </c>
      <c r="I117" s="122" t="s">
        <v>284</v>
      </c>
      <c r="J117" s="137" t="s">
        <v>362</v>
      </c>
      <c r="K117" s="137" t="s">
        <v>216</v>
      </c>
      <c r="L117" s="138">
        <v>10</v>
      </c>
      <c r="M117" s="135" t="s">
        <v>393</v>
      </c>
      <c r="N117" s="139" t="s">
        <v>200</v>
      </c>
      <c r="O117" s="135" t="s">
        <v>41</v>
      </c>
    </row>
    <row r="118" spans="1:15" ht="15.75" customHeight="1" x14ac:dyDescent="0.25">
      <c r="A118" s="133">
        <v>117</v>
      </c>
      <c r="B118" s="134">
        <v>45782</v>
      </c>
      <c r="C118" s="127" t="s">
        <v>394</v>
      </c>
      <c r="D118" s="127" t="s">
        <v>395</v>
      </c>
      <c r="E118" s="127" t="s">
        <v>392</v>
      </c>
      <c r="F118" s="135" t="s">
        <v>396</v>
      </c>
      <c r="G118" s="135" t="s">
        <v>196</v>
      </c>
      <c r="H118" s="135">
        <v>42003914</v>
      </c>
      <c r="I118" s="122" t="s">
        <v>284</v>
      </c>
      <c r="J118" s="124" t="s">
        <v>365</v>
      </c>
      <c r="K118" s="137" t="s">
        <v>216</v>
      </c>
      <c r="L118" s="138">
        <v>20</v>
      </c>
      <c r="M118" s="135" t="s">
        <v>393</v>
      </c>
      <c r="N118" s="139" t="s">
        <v>200</v>
      </c>
      <c r="O118" s="135" t="s">
        <v>41</v>
      </c>
    </row>
    <row r="119" spans="1:15" ht="15.75" customHeight="1" x14ac:dyDescent="0.25">
      <c r="A119" s="133">
        <v>118</v>
      </c>
      <c r="B119" s="134">
        <v>45782</v>
      </c>
      <c r="C119" s="127" t="s">
        <v>210</v>
      </c>
      <c r="D119" s="127" t="s">
        <v>397</v>
      </c>
      <c r="E119" s="127" t="s">
        <v>398</v>
      </c>
      <c r="F119" s="135" t="s">
        <v>399</v>
      </c>
      <c r="G119" s="135" t="s">
        <v>196</v>
      </c>
      <c r="H119" s="135">
        <v>7517662</v>
      </c>
      <c r="I119" s="122" t="s">
        <v>284</v>
      </c>
      <c r="J119" s="137" t="s">
        <v>362</v>
      </c>
      <c r="K119" s="137" t="s">
        <v>216</v>
      </c>
      <c r="L119" s="138">
        <v>10</v>
      </c>
      <c r="M119" s="135" t="s">
        <v>393</v>
      </c>
      <c r="N119" s="139" t="s">
        <v>200</v>
      </c>
      <c r="O119" s="135" t="s">
        <v>41</v>
      </c>
    </row>
    <row r="120" spans="1:15" ht="15.75" customHeight="1" x14ac:dyDescent="0.25">
      <c r="A120" s="133">
        <v>119</v>
      </c>
      <c r="B120" s="134">
        <v>45782</v>
      </c>
      <c r="C120" s="127" t="s">
        <v>210</v>
      </c>
      <c r="D120" s="127" t="s">
        <v>397</v>
      </c>
      <c r="E120" s="127" t="s">
        <v>398</v>
      </c>
      <c r="F120" s="135" t="s">
        <v>399</v>
      </c>
      <c r="G120" s="135" t="s">
        <v>196</v>
      </c>
      <c r="H120" s="135">
        <v>7517662</v>
      </c>
      <c r="I120" s="122" t="s">
        <v>284</v>
      </c>
      <c r="J120" s="124" t="s">
        <v>365</v>
      </c>
      <c r="K120" s="137" t="s">
        <v>216</v>
      </c>
      <c r="L120" s="138">
        <v>20</v>
      </c>
      <c r="M120" s="135" t="s">
        <v>393</v>
      </c>
      <c r="N120" s="139" t="s">
        <v>200</v>
      </c>
      <c r="O120" s="135" t="s">
        <v>41</v>
      </c>
    </row>
    <row r="121" spans="1:15" ht="15.75" customHeight="1" x14ac:dyDescent="0.25">
      <c r="A121" s="133">
        <v>120</v>
      </c>
      <c r="B121" s="134">
        <v>45782</v>
      </c>
      <c r="C121" s="127" t="s">
        <v>394</v>
      </c>
      <c r="D121" s="127" t="s">
        <v>400</v>
      </c>
      <c r="E121" s="127" t="s">
        <v>401</v>
      </c>
      <c r="F121" s="135" t="s">
        <v>402</v>
      </c>
      <c r="G121" s="135" t="s">
        <v>196</v>
      </c>
      <c r="H121" s="135">
        <v>42020156</v>
      </c>
      <c r="I121" s="122" t="s">
        <v>284</v>
      </c>
      <c r="J121" s="137" t="s">
        <v>362</v>
      </c>
      <c r="K121" s="137" t="s">
        <v>216</v>
      </c>
      <c r="L121" s="138">
        <v>10</v>
      </c>
      <c r="M121" s="135" t="s">
        <v>393</v>
      </c>
      <c r="N121" s="139" t="s">
        <v>200</v>
      </c>
      <c r="O121" s="135" t="s">
        <v>41</v>
      </c>
    </row>
    <row r="122" spans="1:15" ht="15.75" customHeight="1" x14ac:dyDescent="0.25">
      <c r="A122" s="133">
        <v>121</v>
      </c>
      <c r="B122" s="134">
        <v>45782</v>
      </c>
      <c r="C122" s="127" t="s">
        <v>394</v>
      </c>
      <c r="D122" s="127" t="s">
        <v>400</v>
      </c>
      <c r="E122" s="127" t="s">
        <v>401</v>
      </c>
      <c r="F122" s="135" t="s">
        <v>402</v>
      </c>
      <c r="G122" s="135" t="s">
        <v>196</v>
      </c>
      <c r="H122" s="135">
        <v>42020156</v>
      </c>
      <c r="I122" s="122" t="s">
        <v>284</v>
      </c>
      <c r="J122" s="124" t="s">
        <v>365</v>
      </c>
      <c r="K122" s="137" t="s">
        <v>216</v>
      </c>
      <c r="L122" s="138">
        <v>20</v>
      </c>
      <c r="M122" s="135" t="s">
        <v>393</v>
      </c>
      <c r="N122" s="139" t="s">
        <v>200</v>
      </c>
      <c r="O122" s="135" t="s">
        <v>41</v>
      </c>
    </row>
    <row r="123" spans="1:15" ht="15.75" customHeight="1" x14ac:dyDescent="0.25">
      <c r="A123" s="133">
        <v>122</v>
      </c>
      <c r="B123" s="134">
        <v>45782</v>
      </c>
      <c r="C123" s="122" t="s">
        <v>327</v>
      </c>
      <c r="D123" s="122" t="s">
        <v>216</v>
      </c>
      <c r="E123" s="122" t="s">
        <v>216</v>
      </c>
      <c r="F123" s="122" t="s">
        <v>216</v>
      </c>
      <c r="G123" s="122" t="s">
        <v>216</v>
      </c>
      <c r="H123" s="122" t="s">
        <v>216</v>
      </c>
      <c r="I123" s="122" t="s">
        <v>284</v>
      </c>
      <c r="J123" s="137" t="s">
        <v>362</v>
      </c>
      <c r="K123" s="137" t="s">
        <v>216</v>
      </c>
      <c r="L123" s="138">
        <v>30</v>
      </c>
      <c r="M123" s="135" t="s">
        <v>393</v>
      </c>
      <c r="N123" s="139" t="s">
        <v>200</v>
      </c>
      <c r="O123" s="135" t="s">
        <v>41</v>
      </c>
    </row>
    <row r="124" spans="1:15" ht="15.75" customHeight="1" x14ac:dyDescent="0.25">
      <c r="A124" s="133">
        <v>123</v>
      </c>
      <c r="B124" s="134">
        <v>45782</v>
      </c>
      <c r="C124" s="122" t="s">
        <v>327</v>
      </c>
      <c r="D124" s="122" t="s">
        <v>216</v>
      </c>
      <c r="E124" s="122" t="s">
        <v>216</v>
      </c>
      <c r="F124" s="122" t="s">
        <v>216</v>
      </c>
      <c r="G124" s="122" t="s">
        <v>216</v>
      </c>
      <c r="H124" s="122" t="s">
        <v>216</v>
      </c>
      <c r="I124" s="122" t="s">
        <v>284</v>
      </c>
      <c r="J124" s="124" t="s">
        <v>365</v>
      </c>
      <c r="K124" s="137" t="s">
        <v>216</v>
      </c>
      <c r="L124" s="138">
        <v>60</v>
      </c>
      <c r="M124" s="135" t="s">
        <v>393</v>
      </c>
      <c r="N124" s="139" t="s">
        <v>200</v>
      </c>
      <c r="O124" s="135" t="s">
        <v>41</v>
      </c>
    </row>
    <row r="125" spans="1:15" ht="15.75" customHeight="1" x14ac:dyDescent="0.25">
      <c r="A125" s="133">
        <v>124</v>
      </c>
      <c r="B125" s="134">
        <v>45783</v>
      </c>
      <c r="C125" s="127" t="s">
        <v>403</v>
      </c>
      <c r="D125" s="127" t="s">
        <v>253</v>
      </c>
      <c r="E125" s="127" t="s">
        <v>404</v>
      </c>
      <c r="F125" s="135" t="s">
        <v>405</v>
      </c>
      <c r="G125" s="135" t="s">
        <v>196</v>
      </c>
      <c r="H125" s="135">
        <v>1090181474</v>
      </c>
      <c r="I125" s="135" t="s">
        <v>197</v>
      </c>
      <c r="J125" s="137" t="s">
        <v>362</v>
      </c>
      <c r="K125" s="137" t="s">
        <v>216</v>
      </c>
      <c r="L125" s="138">
        <v>10</v>
      </c>
      <c r="M125" s="135" t="s">
        <v>199</v>
      </c>
      <c r="N125" s="139" t="s">
        <v>200</v>
      </c>
      <c r="O125" s="135" t="s">
        <v>364</v>
      </c>
    </row>
    <row r="126" spans="1:15" ht="15.75" customHeight="1" x14ac:dyDescent="0.25">
      <c r="A126" s="133">
        <v>125</v>
      </c>
      <c r="B126" s="134">
        <v>45783</v>
      </c>
      <c r="C126" s="127" t="s">
        <v>403</v>
      </c>
      <c r="D126" s="127" t="s">
        <v>253</v>
      </c>
      <c r="E126" s="127" t="s">
        <v>404</v>
      </c>
      <c r="F126" s="135" t="s">
        <v>405</v>
      </c>
      <c r="G126" s="135" t="s">
        <v>196</v>
      </c>
      <c r="H126" s="135">
        <v>1090181474</v>
      </c>
      <c r="I126" s="135" t="s">
        <v>197</v>
      </c>
      <c r="J126" s="137" t="s">
        <v>365</v>
      </c>
      <c r="K126" s="137" t="s">
        <v>216</v>
      </c>
      <c r="L126" s="138">
        <v>20</v>
      </c>
      <c r="M126" s="135" t="s">
        <v>199</v>
      </c>
      <c r="N126" s="139" t="s">
        <v>200</v>
      </c>
      <c r="O126" s="135" t="s">
        <v>364</v>
      </c>
    </row>
    <row r="127" spans="1:15" ht="15.75" customHeight="1" x14ac:dyDescent="0.25">
      <c r="A127" s="125">
        <v>126</v>
      </c>
      <c r="B127" s="129">
        <v>45783</v>
      </c>
      <c r="C127" s="127" t="s">
        <v>309</v>
      </c>
      <c r="D127" s="127" t="s">
        <v>310</v>
      </c>
      <c r="E127" s="127" t="s">
        <v>406</v>
      </c>
      <c r="F127" s="127" t="s">
        <v>312</v>
      </c>
      <c r="G127" s="127" t="s">
        <v>196</v>
      </c>
      <c r="H127" s="127">
        <v>16209176</v>
      </c>
      <c r="I127" s="127" t="s">
        <v>358</v>
      </c>
      <c r="J127" s="124" t="s">
        <v>362</v>
      </c>
      <c r="K127" s="124" t="s">
        <v>216</v>
      </c>
      <c r="L127" s="128">
        <v>10</v>
      </c>
      <c r="M127" s="127" t="s">
        <v>407</v>
      </c>
      <c r="N127" s="122" t="s">
        <v>200</v>
      </c>
      <c r="O127" s="127" t="s">
        <v>364</v>
      </c>
    </row>
    <row r="128" spans="1:15" ht="15.75" customHeight="1" x14ac:dyDescent="0.25">
      <c r="A128" s="125">
        <v>127</v>
      </c>
      <c r="B128" s="129">
        <v>45783</v>
      </c>
      <c r="C128" s="127" t="s">
        <v>309</v>
      </c>
      <c r="D128" s="127" t="s">
        <v>310</v>
      </c>
      <c r="E128" s="127" t="s">
        <v>406</v>
      </c>
      <c r="F128" s="127" t="s">
        <v>312</v>
      </c>
      <c r="G128" s="127" t="s">
        <v>196</v>
      </c>
      <c r="H128" s="127">
        <v>16209176</v>
      </c>
      <c r="I128" s="127" t="s">
        <v>358</v>
      </c>
      <c r="J128" s="124" t="s">
        <v>365</v>
      </c>
      <c r="K128" s="124" t="s">
        <v>216</v>
      </c>
      <c r="L128" s="128">
        <v>20</v>
      </c>
      <c r="M128" s="127" t="s">
        <v>408</v>
      </c>
      <c r="N128" s="122" t="s">
        <v>200</v>
      </c>
      <c r="O128" s="127" t="s">
        <v>364</v>
      </c>
    </row>
    <row r="129" spans="1:15" ht="15.75" customHeight="1" x14ac:dyDescent="0.25">
      <c r="A129" s="125">
        <v>128</v>
      </c>
      <c r="B129" s="129">
        <v>45783</v>
      </c>
      <c r="C129" s="127" t="s">
        <v>409</v>
      </c>
      <c r="D129" s="127"/>
      <c r="E129" s="127" t="s">
        <v>410</v>
      </c>
      <c r="F129" s="127" t="s">
        <v>411</v>
      </c>
      <c r="G129" s="127" t="s">
        <v>196</v>
      </c>
      <c r="H129" s="127">
        <v>16209176</v>
      </c>
      <c r="I129" s="127" t="s">
        <v>239</v>
      </c>
      <c r="J129" s="124" t="s">
        <v>362</v>
      </c>
      <c r="K129" s="124" t="s">
        <v>216</v>
      </c>
      <c r="L129" s="128">
        <v>10</v>
      </c>
      <c r="M129" s="127" t="s">
        <v>385</v>
      </c>
      <c r="N129" s="122" t="s">
        <v>200</v>
      </c>
      <c r="O129" s="127" t="s">
        <v>364</v>
      </c>
    </row>
    <row r="130" spans="1:15" ht="15.75" customHeight="1" x14ac:dyDescent="0.25">
      <c r="A130" s="125">
        <v>129</v>
      </c>
      <c r="B130" s="129">
        <v>45783</v>
      </c>
      <c r="C130" s="127" t="s">
        <v>409</v>
      </c>
      <c r="D130" s="127"/>
      <c r="E130" s="127" t="s">
        <v>410</v>
      </c>
      <c r="F130" s="127" t="s">
        <v>411</v>
      </c>
      <c r="G130" s="127" t="s">
        <v>196</v>
      </c>
      <c r="H130" s="127">
        <v>16209176</v>
      </c>
      <c r="I130" s="127" t="s">
        <v>239</v>
      </c>
      <c r="J130" s="124" t="s">
        <v>365</v>
      </c>
      <c r="K130" s="124" t="s">
        <v>216</v>
      </c>
      <c r="L130" s="128">
        <v>20</v>
      </c>
      <c r="M130" s="127" t="s">
        <v>385</v>
      </c>
      <c r="N130" s="122" t="s">
        <v>200</v>
      </c>
      <c r="O130" s="127" t="s">
        <v>364</v>
      </c>
    </row>
    <row r="131" spans="1:15" ht="15.75" customHeight="1" x14ac:dyDescent="0.25">
      <c r="A131" s="125">
        <v>130</v>
      </c>
      <c r="B131" s="129">
        <v>45785</v>
      </c>
      <c r="C131" s="127" t="s">
        <v>412</v>
      </c>
      <c r="D131" s="127" t="s">
        <v>413</v>
      </c>
      <c r="E131" s="127" t="s">
        <v>414</v>
      </c>
      <c r="F131" s="127" t="s">
        <v>401</v>
      </c>
      <c r="G131" s="127" t="s">
        <v>196</v>
      </c>
      <c r="H131" s="127">
        <v>1087556965</v>
      </c>
      <c r="I131" s="127" t="s">
        <v>204</v>
      </c>
      <c r="J131" s="124" t="s">
        <v>362</v>
      </c>
      <c r="K131" s="124" t="s">
        <v>216</v>
      </c>
      <c r="L131" s="128">
        <v>10</v>
      </c>
      <c r="M131" s="127" t="s">
        <v>337</v>
      </c>
      <c r="N131" s="122" t="s">
        <v>200</v>
      </c>
      <c r="O131" s="127" t="s">
        <v>49</v>
      </c>
    </row>
    <row r="132" spans="1:15" ht="15.75" customHeight="1" x14ac:dyDescent="0.25">
      <c r="A132" s="125">
        <v>131</v>
      </c>
      <c r="B132" s="129">
        <v>45785</v>
      </c>
      <c r="C132" s="127" t="s">
        <v>412</v>
      </c>
      <c r="D132" s="127" t="s">
        <v>413</v>
      </c>
      <c r="E132" s="127" t="s">
        <v>414</v>
      </c>
      <c r="F132" s="127" t="s">
        <v>401</v>
      </c>
      <c r="G132" s="127" t="s">
        <v>196</v>
      </c>
      <c r="H132" s="127">
        <v>1087556965</v>
      </c>
      <c r="I132" s="127" t="s">
        <v>204</v>
      </c>
      <c r="J132" s="124" t="s">
        <v>365</v>
      </c>
      <c r="K132" s="124" t="s">
        <v>216</v>
      </c>
      <c r="L132" s="128">
        <v>20</v>
      </c>
      <c r="M132" s="127" t="s">
        <v>337</v>
      </c>
      <c r="N132" s="122" t="s">
        <v>200</v>
      </c>
      <c r="O132" s="127" t="s">
        <v>49</v>
      </c>
    </row>
    <row r="133" spans="1:15" ht="15.75" customHeight="1" x14ac:dyDescent="0.25">
      <c r="A133" s="125">
        <v>132</v>
      </c>
      <c r="B133" s="129">
        <v>45786</v>
      </c>
      <c r="C133" s="127" t="s">
        <v>415</v>
      </c>
      <c r="D133" s="127" t="s">
        <v>416</v>
      </c>
      <c r="E133" s="127" t="s">
        <v>417</v>
      </c>
      <c r="F133" s="127" t="s">
        <v>418</v>
      </c>
      <c r="G133" s="127" t="s">
        <v>196</v>
      </c>
      <c r="H133" s="127">
        <v>1102231776</v>
      </c>
      <c r="I133" s="127" t="s">
        <v>419</v>
      </c>
      <c r="J133" s="120" t="s">
        <v>234</v>
      </c>
      <c r="K133" s="124" t="s">
        <v>216</v>
      </c>
      <c r="L133" s="128">
        <v>24</v>
      </c>
      <c r="M133" s="127" t="s">
        <v>420</v>
      </c>
      <c r="N133" s="122" t="s">
        <v>200</v>
      </c>
      <c r="O133" s="135" t="s">
        <v>41</v>
      </c>
    </row>
    <row r="134" spans="1:15" ht="15.75" customHeight="1" x14ac:dyDescent="0.25">
      <c r="A134" s="125">
        <v>133</v>
      </c>
      <c r="B134" s="129">
        <v>45786</v>
      </c>
      <c r="C134" s="127" t="s">
        <v>86</v>
      </c>
      <c r="D134" s="127" t="s">
        <v>86</v>
      </c>
      <c r="E134" s="127" t="s">
        <v>86</v>
      </c>
      <c r="F134" s="127" t="s">
        <v>86</v>
      </c>
      <c r="G134" s="127" t="s">
        <v>86</v>
      </c>
      <c r="H134" s="127" t="s">
        <v>86</v>
      </c>
      <c r="I134" s="127" t="s">
        <v>204</v>
      </c>
      <c r="J134" s="124" t="s">
        <v>362</v>
      </c>
      <c r="K134" s="127" t="s">
        <v>86</v>
      </c>
      <c r="L134" s="128">
        <v>40</v>
      </c>
      <c r="M134" s="127" t="s">
        <v>421</v>
      </c>
      <c r="N134" s="122" t="s">
        <v>200</v>
      </c>
      <c r="O134" s="127" t="s">
        <v>39</v>
      </c>
    </row>
    <row r="135" spans="1:15" ht="15.75" customHeight="1" x14ac:dyDescent="0.25">
      <c r="A135" s="125">
        <v>134</v>
      </c>
      <c r="B135" s="129">
        <v>45786</v>
      </c>
      <c r="C135" s="127" t="s">
        <v>86</v>
      </c>
      <c r="D135" s="127" t="s">
        <v>86</v>
      </c>
      <c r="E135" s="127" t="s">
        <v>86</v>
      </c>
      <c r="F135" s="127" t="s">
        <v>86</v>
      </c>
      <c r="G135" s="127" t="s">
        <v>86</v>
      </c>
      <c r="H135" s="127" t="s">
        <v>86</v>
      </c>
      <c r="I135" s="127" t="s">
        <v>204</v>
      </c>
      <c r="J135" s="124" t="s">
        <v>365</v>
      </c>
      <c r="K135" s="127" t="s">
        <v>86</v>
      </c>
      <c r="L135" s="128">
        <v>80</v>
      </c>
      <c r="M135" s="127" t="s">
        <v>421</v>
      </c>
      <c r="N135" s="122" t="s">
        <v>200</v>
      </c>
      <c r="O135" s="127" t="s">
        <v>39</v>
      </c>
    </row>
    <row r="136" spans="1:15" ht="15.75" customHeight="1" x14ac:dyDescent="0.25">
      <c r="A136" s="125">
        <v>135</v>
      </c>
      <c r="B136" s="129">
        <v>45789</v>
      </c>
      <c r="C136" s="127" t="s">
        <v>422</v>
      </c>
      <c r="D136" s="127" t="s">
        <v>423</v>
      </c>
      <c r="E136" s="127" t="s">
        <v>424</v>
      </c>
      <c r="F136" s="127" t="s">
        <v>425</v>
      </c>
      <c r="G136" s="127" t="s">
        <v>196</v>
      </c>
      <c r="H136" s="127">
        <v>4379997</v>
      </c>
      <c r="I136" s="127" t="s">
        <v>426</v>
      </c>
      <c r="J136" s="124" t="s">
        <v>362</v>
      </c>
      <c r="K136" s="124" t="s">
        <v>216</v>
      </c>
      <c r="L136" s="128">
        <v>10</v>
      </c>
      <c r="M136" s="127" t="s">
        <v>427</v>
      </c>
      <c r="N136" s="122" t="s">
        <v>200</v>
      </c>
      <c r="O136" s="127" t="s">
        <v>49</v>
      </c>
    </row>
    <row r="137" spans="1:15" ht="15.75" customHeight="1" x14ac:dyDescent="0.25">
      <c r="A137" s="125">
        <v>136</v>
      </c>
      <c r="B137" s="129">
        <v>45789</v>
      </c>
      <c r="C137" s="127" t="s">
        <v>422</v>
      </c>
      <c r="D137" s="127" t="s">
        <v>423</v>
      </c>
      <c r="E137" s="127" t="s">
        <v>424</v>
      </c>
      <c r="F137" s="127" t="s">
        <v>425</v>
      </c>
      <c r="G137" s="127" t="s">
        <v>196</v>
      </c>
      <c r="H137" s="127">
        <v>4379997</v>
      </c>
      <c r="I137" s="127" t="s">
        <v>426</v>
      </c>
      <c r="J137" s="124" t="s">
        <v>365</v>
      </c>
      <c r="K137" s="124" t="s">
        <v>216</v>
      </c>
      <c r="L137" s="128">
        <v>20</v>
      </c>
      <c r="M137" s="127" t="s">
        <v>427</v>
      </c>
      <c r="N137" s="122" t="s">
        <v>200</v>
      </c>
      <c r="O137" s="127" t="s">
        <v>49</v>
      </c>
    </row>
    <row r="138" spans="1:15" ht="15.75" customHeight="1" x14ac:dyDescent="0.25">
      <c r="A138" s="125">
        <v>137</v>
      </c>
      <c r="B138" s="129">
        <v>45790</v>
      </c>
      <c r="C138" s="127" t="s">
        <v>288</v>
      </c>
      <c r="D138" s="127" t="s">
        <v>216</v>
      </c>
      <c r="E138" s="127" t="s">
        <v>216</v>
      </c>
      <c r="F138" s="127" t="s">
        <v>216</v>
      </c>
      <c r="G138" s="127" t="s">
        <v>216</v>
      </c>
      <c r="H138" s="127" t="s">
        <v>216</v>
      </c>
      <c r="I138" s="122" t="s">
        <v>289</v>
      </c>
      <c r="J138" s="124" t="s">
        <v>362</v>
      </c>
      <c r="K138" s="124" t="s">
        <v>216</v>
      </c>
      <c r="L138" s="128">
        <v>300</v>
      </c>
      <c r="M138" s="120" t="s">
        <v>290</v>
      </c>
      <c r="N138" s="122" t="s">
        <v>200</v>
      </c>
      <c r="O138" s="127" t="s">
        <v>49</v>
      </c>
    </row>
    <row r="139" spans="1:15" ht="15.75" customHeight="1" x14ac:dyDescent="0.25">
      <c r="A139" s="125">
        <v>138</v>
      </c>
      <c r="B139" s="129">
        <v>45790</v>
      </c>
      <c r="C139" s="127" t="s">
        <v>288</v>
      </c>
      <c r="D139" s="127" t="s">
        <v>216</v>
      </c>
      <c r="E139" s="127" t="s">
        <v>216</v>
      </c>
      <c r="F139" s="127" t="s">
        <v>216</v>
      </c>
      <c r="G139" s="127" t="s">
        <v>216</v>
      </c>
      <c r="H139" s="127" t="s">
        <v>216</v>
      </c>
      <c r="I139" s="122" t="s">
        <v>289</v>
      </c>
      <c r="J139" s="124" t="s">
        <v>365</v>
      </c>
      <c r="K139" s="124" t="s">
        <v>216</v>
      </c>
      <c r="L139" s="128">
        <v>500</v>
      </c>
      <c r="M139" s="120" t="s">
        <v>290</v>
      </c>
      <c r="N139" s="122" t="s">
        <v>200</v>
      </c>
      <c r="O139" s="127" t="s">
        <v>49</v>
      </c>
    </row>
    <row r="140" spans="1:15" ht="15.75" customHeight="1" x14ac:dyDescent="0.25">
      <c r="A140" s="125">
        <v>139</v>
      </c>
      <c r="B140" s="129">
        <v>45790</v>
      </c>
      <c r="C140" s="127" t="s">
        <v>428</v>
      </c>
      <c r="D140" s="127" t="s">
        <v>261</v>
      </c>
      <c r="E140" s="127" t="s">
        <v>429</v>
      </c>
      <c r="F140" s="127" t="s">
        <v>430</v>
      </c>
      <c r="G140" s="127" t="s">
        <v>196</v>
      </c>
      <c r="H140" s="127">
        <v>1088244224</v>
      </c>
      <c r="I140" s="127" t="s">
        <v>431</v>
      </c>
      <c r="J140" s="124" t="s">
        <v>365</v>
      </c>
      <c r="K140" s="124" t="s">
        <v>216</v>
      </c>
      <c r="L140" s="128">
        <v>20</v>
      </c>
      <c r="M140" s="127" t="s">
        <v>432</v>
      </c>
      <c r="N140" s="122" t="s">
        <v>200</v>
      </c>
      <c r="O140" s="127" t="s">
        <v>49</v>
      </c>
    </row>
    <row r="141" spans="1:15" ht="15.75" customHeight="1" x14ac:dyDescent="0.25">
      <c r="A141" s="125">
        <v>140</v>
      </c>
      <c r="B141" s="129">
        <v>45790</v>
      </c>
      <c r="C141" s="127" t="s">
        <v>428</v>
      </c>
      <c r="D141" s="127" t="s">
        <v>261</v>
      </c>
      <c r="E141" s="127" t="s">
        <v>429</v>
      </c>
      <c r="F141" s="127" t="s">
        <v>430</v>
      </c>
      <c r="G141" s="127" t="s">
        <v>196</v>
      </c>
      <c r="H141" s="127">
        <v>1088244224</v>
      </c>
      <c r="I141" s="127" t="s">
        <v>431</v>
      </c>
      <c r="J141" s="120" t="s">
        <v>234</v>
      </c>
      <c r="K141" s="124" t="s">
        <v>216</v>
      </c>
      <c r="L141" s="128">
        <v>24</v>
      </c>
      <c r="M141" s="127" t="s">
        <v>432</v>
      </c>
      <c r="N141" s="122" t="s">
        <v>200</v>
      </c>
      <c r="O141" s="127" t="s">
        <v>49</v>
      </c>
    </row>
    <row r="142" spans="1:15" ht="15.75" customHeight="1" x14ac:dyDescent="0.25">
      <c r="A142" s="125">
        <v>141</v>
      </c>
      <c r="B142" s="129">
        <v>45790</v>
      </c>
      <c r="C142" s="127" t="s">
        <v>428</v>
      </c>
      <c r="D142" s="127" t="s">
        <v>261</v>
      </c>
      <c r="E142" s="127" t="s">
        <v>429</v>
      </c>
      <c r="F142" s="127" t="s">
        <v>430</v>
      </c>
      <c r="G142" s="127" t="s">
        <v>196</v>
      </c>
      <c r="H142" s="127">
        <v>1088244224</v>
      </c>
      <c r="I142" s="127" t="s">
        <v>431</v>
      </c>
      <c r="J142" s="124" t="s">
        <v>198</v>
      </c>
      <c r="K142" s="124" t="s">
        <v>216</v>
      </c>
      <c r="L142" s="128">
        <v>6</v>
      </c>
      <c r="M142" s="127" t="s">
        <v>432</v>
      </c>
      <c r="N142" s="122" t="s">
        <v>200</v>
      </c>
      <c r="O142" s="127" t="s">
        <v>49</v>
      </c>
    </row>
    <row r="143" spans="1:15" ht="15.75" customHeight="1" x14ac:dyDescent="0.25">
      <c r="A143" s="125">
        <v>142</v>
      </c>
      <c r="B143" s="129">
        <v>45791</v>
      </c>
      <c r="C143" s="127" t="s">
        <v>370</v>
      </c>
      <c r="D143" s="127" t="s">
        <v>371</v>
      </c>
      <c r="E143" s="127" t="s">
        <v>433</v>
      </c>
      <c r="F143" s="127" t="s">
        <v>373</v>
      </c>
      <c r="G143" s="127" t="s">
        <v>196</v>
      </c>
      <c r="H143" s="127">
        <v>1045422942</v>
      </c>
      <c r="I143" s="127" t="s">
        <v>277</v>
      </c>
      <c r="J143" s="127" t="s">
        <v>434</v>
      </c>
      <c r="K143" s="127" t="s">
        <v>216</v>
      </c>
      <c r="L143" s="128">
        <v>35</v>
      </c>
      <c r="M143" s="127" t="s">
        <v>435</v>
      </c>
      <c r="N143" s="122" t="s">
        <v>200</v>
      </c>
      <c r="O143" s="127" t="s">
        <v>41</v>
      </c>
    </row>
    <row r="144" spans="1:15" ht="15.75" customHeight="1" x14ac:dyDescent="0.25">
      <c r="A144" s="125">
        <v>143</v>
      </c>
      <c r="B144" s="129">
        <v>45792</v>
      </c>
      <c r="C144" s="127" t="s">
        <v>436</v>
      </c>
      <c r="D144" s="127" t="s">
        <v>391</v>
      </c>
      <c r="E144" s="127" t="s">
        <v>437</v>
      </c>
      <c r="F144" s="127" t="s">
        <v>438</v>
      </c>
      <c r="G144" s="127" t="s">
        <v>196</v>
      </c>
      <c r="H144" s="127">
        <v>18600493</v>
      </c>
      <c r="I144" s="127" t="s">
        <v>220</v>
      </c>
      <c r="J144" s="124" t="s">
        <v>362</v>
      </c>
      <c r="K144" s="127" t="s">
        <v>216</v>
      </c>
      <c r="L144" s="128">
        <v>10</v>
      </c>
      <c r="M144" s="127" t="s">
        <v>335</v>
      </c>
      <c r="N144" s="122" t="s">
        <v>200</v>
      </c>
      <c r="O144" s="127" t="s">
        <v>49</v>
      </c>
    </row>
    <row r="145" spans="1:15" ht="15.75" customHeight="1" x14ac:dyDescent="0.25">
      <c r="A145" s="125">
        <v>144</v>
      </c>
      <c r="B145" s="129">
        <v>45792</v>
      </c>
      <c r="C145" s="127" t="s">
        <v>436</v>
      </c>
      <c r="D145" s="127" t="s">
        <v>391</v>
      </c>
      <c r="E145" s="127" t="s">
        <v>437</v>
      </c>
      <c r="F145" s="127" t="s">
        <v>438</v>
      </c>
      <c r="G145" s="127" t="s">
        <v>196</v>
      </c>
      <c r="H145" s="127">
        <v>18600493</v>
      </c>
      <c r="I145" s="127" t="s">
        <v>220</v>
      </c>
      <c r="J145" s="124" t="s">
        <v>365</v>
      </c>
      <c r="K145" s="127" t="s">
        <v>216</v>
      </c>
      <c r="L145" s="128">
        <v>20</v>
      </c>
      <c r="M145" s="127" t="s">
        <v>335</v>
      </c>
      <c r="N145" s="122" t="s">
        <v>200</v>
      </c>
      <c r="O145" s="127" t="s">
        <v>49</v>
      </c>
    </row>
    <row r="146" spans="1:15" ht="15.75" customHeight="1" x14ac:dyDescent="0.25">
      <c r="A146" s="125">
        <v>145</v>
      </c>
      <c r="B146" s="129">
        <v>45793</v>
      </c>
      <c r="C146" s="127" t="s">
        <v>439</v>
      </c>
      <c r="D146" s="127" t="s">
        <v>216</v>
      </c>
      <c r="E146" s="127" t="s">
        <v>440</v>
      </c>
      <c r="F146" s="127" t="s">
        <v>216</v>
      </c>
      <c r="G146" s="127" t="s">
        <v>196</v>
      </c>
      <c r="H146" s="127">
        <v>1038477756</v>
      </c>
      <c r="I146" s="127" t="s">
        <v>228</v>
      </c>
      <c r="J146" s="124" t="s">
        <v>362</v>
      </c>
      <c r="K146" s="127" t="s">
        <v>216</v>
      </c>
      <c r="L146" s="128">
        <v>10</v>
      </c>
      <c r="M146" s="127" t="s">
        <v>420</v>
      </c>
      <c r="N146" s="122" t="s">
        <v>200</v>
      </c>
      <c r="O146" s="127" t="s">
        <v>41</v>
      </c>
    </row>
    <row r="147" spans="1:15" ht="15.75" customHeight="1" x14ac:dyDescent="0.25">
      <c r="A147" s="125">
        <v>146</v>
      </c>
      <c r="B147" s="129">
        <v>45793</v>
      </c>
      <c r="C147" s="127" t="s">
        <v>439</v>
      </c>
      <c r="D147" s="127" t="s">
        <v>216</v>
      </c>
      <c r="E147" s="127" t="s">
        <v>440</v>
      </c>
      <c r="F147" s="127" t="s">
        <v>216</v>
      </c>
      <c r="G147" s="127" t="s">
        <v>196</v>
      </c>
      <c r="H147" s="127">
        <v>1038477756</v>
      </c>
      <c r="I147" s="127" t="s">
        <v>228</v>
      </c>
      <c r="J147" s="124" t="s">
        <v>365</v>
      </c>
      <c r="K147" s="127" t="s">
        <v>216</v>
      </c>
      <c r="L147" s="128">
        <v>20</v>
      </c>
      <c r="M147" s="127" t="s">
        <v>420</v>
      </c>
      <c r="N147" s="122" t="s">
        <v>200</v>
      </c>
      <c r="O147" s="127" t="s">
        <v>41</v>
      </c>
    </row>
    <row r="148" spans="1:15" ht="15.75" customHeight="1" x14ac:dyDescent="0.25">
      <c r="A148" s="125">
        <v>147</v>
      </c>
      <c r="B148" s="129">
        <v>45793</v>
      </c>
      <c r="C148" s="127" t="s">
        <v>439</v>
      </c>
      <c r="D148" s="127" t="s">
        <v>216</v>
      </c>
      <c r="E148" s="127" t="s">
        <v>440</v>
      </c>
      <c r="F148" s="127" t="s">
        <v>216</v>
      </c>
      <c r="G148" s="127" t="s">
        <v>196</v>
      </c>
      <c r="H148" s="127">
        <v>1038477756</v>
      </c>
      <c r="I148" s="127" t="s">
        <v>228</v>
      </c>
      <c r="J148" s="120" t="s">
        <v>234</v>
      </c>
      <c r="K148" s="127" t="s">
        <v>216</v>
      </c>
      <c r="L148" s="128">
        <v>24</v>
      </c>
      <c r="M148" s="127" t="s">
        <v>420</v>
      </c>
      <c r="N148" s="122" t="s">
        <v>200</v>
      </c>
      <c r="O148" s="127" t="s">
        <v>41</v>
      </c>
    </row>
    <row r="149" spans="1:15" ht="15.75" customHeight="1" x14ac:dyDescent="0.25">
      <c r="A149" s="125">
        <v>148</v>
      </c>
      <c r="B149" s="129">
        <v>45793</v>
      </c>
      <c r="C149" s="127" t="s">
        <v>441</v>
      </c>
      <c r="D149" s="127" t="s">
        <v>391</v>
      </c>
      <c r="E149" s="127" t="s">
        <v>442</v>
      </c>
      <c r="F149" s="127" t="s">
        <v>443</v>
      </c>
      <c r="G149" s="127" t="s">
        <v>196</v>
      </c>
      <c r="H149" s="127">
        <v>1116432546</v>
      </c>
      <c r="I149" s="127" t="s">
        <v>204</v>
      </c>
      <c r="J149" s="120" t="s">
        <v>234</v>
      </c>
      <c r="K149" s="127" t="s">
        <v>216</v>
      </c>
      <c r="L149" s="128">
        <v>24</v>
      </c>
      <c r="M149" s="127" t="s">
        <v>444</v>
      </c>
      <c r="N149" s="122" t="s">
        <v>200</v>
      </c>
      <c r="O149" s="127" t="s">
        <v>41</v>
      </c>
    </row>
    <row r="150" spans="1:15" ht="15.75" customHeight="1" x14ac:dyDescent="0.25">
      <c r="A150" s="125">
        <v>149</v>
      </c>
      <c r="B150" s="129">
        <v>45793</v>
      </c>
      <c r="C150" s="127" t="s">
        <v>216</v>
      </c>
      <c r="D150" s="127" t="s">
        <v>216</v>
      </c>
      <c r="E150" s="127" t="s">
        <v>216</v>
      </c>
      <c r="F150" s="127" t="s">
        <v>216</v>
      </c>
      <c r="G150" s="127" t="s">
        <v>216</v>
      </c>
      <c r="H150" s="127" t="s">
        <v>216</v>
      </c>
      <c r="I150" s="127" t="s">
        <v>204</v>
      </c>
      <c r="J150" s="124" t="s">
        <v>362</v>
      </c>
      <c r="K150" s="127" t="s">
        <v>216</v>
      </c>
      <c r="L150" s="128">
        <v>20</v>
      </c>
      <c r="M150" s="127" t="s">
        <v>444</v>
      </c>
      <c r="N150" s="122" t="s">
        <v>200</v>
      </c>
      <c r="O150" s="127" t="s">
        <v>41</v>
      </c>
    </row>
    <row r="151" spans="1:15" ht="15.75" customHeight="1" x14ac:dyDescent="0.25">
      <c r="A151" s="125">
        <v>150</v>
      </c>
      <c r="B151" s="129">
        <v>45793</v>
      </c>
      <c r="C151" s="127" t="s">
        <v>216</v>
      </c>
      <c r="D151" s="127" t="s">
        <v>216</v>
      </c>
      <c r="E151" s="127" t="s">
        <v>216</v>
      </c>
      <c r="F151" s="127" t="s">
        <v>216</v>
      </c>
      <c r="G151" s="127" t="s">
        <v>216</v>
      </c>
      <c r="H151" s="127" t="s">
        <v>216</v>
      </c>
      <c r="I151" s="127" t="s">
        <v>204</v>
      </c>
      <c r="J151" s="124" t="s">
        <v>365</v>
      </c>
      <c r="K151" s="127" t="s">
        <v>216</v>
      </c>
      <c r="L151" s="128">
        <v>30</v>
      </c>
      <c r="M151" s="127" t="s">
        <v>444</v>
      </c>
      <c r="N151" s="122" t="s">
        <v>200</v>
      </c>
      <c r="O151" s="127" t="s">
        <v>41</v>
      </c>
    </row>
    <row r="152" spans="1:15" ht="15.75" customHeight="1" x14ac:dyDescent="0.25">
      <c r="A152" s="125">
        <v>151</v>
      </c>
      <c r="B152" s="129">
        <v>45798</v>
      </c>
      <c r="C152" s="127" t="s">
        <v>309</v>
      </c>
      <c r="D152" s="127" t="s">
        <v>445</v>
      </c>
      <c r="E152" s="127" t="s">
        <v>446</v>
      </c>
      <c r="F152" s="127" t="s">
        <v>447</v>
      </c>
      <c r="G152" s="127" t="s">
        <v>196</v>
      </c>
      <c r="H152" s="127">
        <v>10051527</v>
      </c>
      <c r="I152" s="127" t="s">
        <v>204</v>
      </c>
      <c r="J152" s="124" t="s">
        <v>362</v>
      </c>
      <c r="K152" s="127" t="s">
        <v>216</v>
      </c>
      <c r="L152" s="128">
        <v>10</v>
      </c>
      <c r="M152" s="127" t="s">
        <v>448</v>
      </c>
      <c r="N152" s="122" t="s">
        <v>200</v>
      </c>
      <c r="O152" s="127" t="s">
        <v>41</v>
      </c>
    </row>
    <row r="153" spans="1:15" ht="15.75" customHeight="1" x14ac:dyDescent="0.25">
      <c r="A153" s="125">
        <v>152</v>
      </c>
      <c r="B153" s="129">
        <v>45798</v>
      </c>
      <c r="C153" s="127" t="s">
        <v>309</v>
      </c>
      <c r="D153" s="127" t="s">
        <v>445</v>
      </c>
      <c r="E153" s="127" t="s">
        <v>446</v>
      </c>
      <c r="F153" s="127" t="s">
        <v>447</v>
      </c>
      <c r="G153" s="127" t="s">
        <v>196</v>
      </c>
      <c r="H153" s="127">
        <v>10051527</v>
      </c>
      <c r="I153" s="127" t="s">
        <v>204</v>
      </c>
      <c r="J153" s="124" t="s">
        <v>365</v>
      </c>
      <c r="K153" s="127" t="s">
        <v>216</v>
      </c>
      <c r="L153" s="128">
        <v>20</v>
      </c>
      <c r="M153" s="127" t="s">
        <v>448</v>
      </c>
      <c r="N153" s="122" t="s">
        <v>200</v>
      </c>
      <c r="O153" s="127" t="s">
        <v>41</v>
      </c>
    </row>
    <row r="154" spans="1:15" ht="15.75" customHeight="1" x14ac:dyDescent="0.25">
      <c r="A154" s="125">
        <v>153</v>
      </c>
      <c r="B154" s="129">
        <v>45798</v>
      </c>
      <c r="C154" s="127" t="s">
        <v>309</v>
      </c>
      <c r="D154" s="127" t="s">
        <v>445</v>
      </c>
      <c r="E154" s="127" t="s">
        <v>449</v>
      </c>
      <c r="F154" s="127" t="s">
        <v>450</v>
      </c>
      <c r="G154" s="127" t="s">
        <v>196</v>
      </c>
      <c r="H154" s="127">
        <v>1128852426</v>
      </c>
      <c r="I154" s="127" t="s">
        <v>277</v>
      </c>
      <c r="J154" s="124" t="s">
        <v>362</v>
      </c>
      <c r="K154" s="127" t="s">
        <v>216</v>
      </c>
      <c r="L154" s="128">
        <v>10</v>
      </c>
      <c r="M154" s="127" t="s">
        <v>451</v>
      </c>
      <c r="N154" s="122" t="s">
        <v>200</v>
      </c>
      <c r="O154" s="127" t="s">
        <v>41</v>
      </c>
    </row>
    <row r="155" spans="1:15" ht="15.75" customHeight="1" x14ac:dyDescent="0.25">
      <c r="A155" s="125">
        <v>154</v>
      </c>
      <c r="B155" s="129">
        <v>45798</v>
      </c>
      <c r="C155" s="127" t="s">
        <v>309</v>
      </c>
      <c r="D155" s="127" t="s">
        <v>445</v>
      </c>
      <c r="E155" s="127" t="s">
        <v>449</v>
      </c>
      <c r="F155" s="127" t="s">
        <v>450</v>
      </c>
      <c r="G155" s="127" t="s">
        <v>196</v>
      </c>
      <c r="H155" s="127">
        <v>1128852426</v>
      </c>
      <c r="I155" s="127" t="s">
        <v>277</v>
      </c>
      <c r="J155" s="124" t="s">
        <v>452</v>
      </c>
      <c r="K155" s="127" t="s">
        <v>216</v>
      </c>
      <c r="L155" s="128">
        <v>20</v>
      </c>
      <c r="M155" s="127" t="s">
        <v>451</v>
      </c>
      <c r="N155" s="122" t="s">
        <v>200</v>
      </c>
      <c r="O155" s="127" t="s">
        <v>41</v>
      </c>
    </row>
    <row r="156" spans="1:15" ht="15.75" customHeight="1" x14ac:dyDescent="0.25">
      <c r="A156" s="125">
        <v>155</v>
      </c>
      <c r="B156" s="129">
        <v>45801</v>
      </c>
      <c r="C156" s="140" t="s">
        <v>453</v>
      </c>
      <c r="D156" s="127" t="s">
        <v>216</v>
      </c>
      <c r="E156" s="127" t="s">
        <v>216</v>
      </c>
      <c r="F156" s="127" t="s">
        <v>216</v>
      </c>
      <c r="G156" s="127" t="s">
        <v>216</v>
      </c>
      <c r="H156" s="127" t="s">
        <v>216</v>
      </c>
      <c r="I156" s="127" t="s">
        <v>204</v>
      </c>
      <c r="J156" s="127" t="s">
        <v>362</v>
      </c>
      <c r="K156" s="127" t="s">
        <v>216</v>
      </c>
      <c r="L156" s="128">
        <v>30</v>
      </c>
      <c r="M156" s="127" t="s">
        <v>454</v>
      </c>
      <c r="N156" s="122" t="s">
        <v>200</v>
      </c>
      <c r="O156" s="127" t="s">
        <v>98</v>
      </c>
    </row>
    <row r="157" spans="1:15" ht="15.75" customHeight="1" x14ac:dyDescent="0.25">
      <c r="A157" s="125">
        <v>156</v>
      </c>
      <c r="B157" s="129">
        <v>45801</v>
      </c>
      <c r="C157" s="140" t="s">
        <v>453</v>
      </c>
      <c r="D157" s="127" t="s">
        <v>216</v>
      </c>
      <c r="E157" s="127" t="s">
        <v>216</v>
      </c>
      <c r="F157" s="127" t="s">
        <v>216</v>
      </c>
      <c r="G157" s="127" t="s">
        <v>216</v>
      </c>
      <c r="H157" s="127" t="s">
        <v>216</v>
      </c>
      <c r="I157" s="127" t="s">
        <v>204</v>
      </c>
      <c r="J157" s="127" t="s">
        <v>365</v>
      </c>
      <c r="K157" s="127" t="s">
        <v>216</v>
      </c>
      <c r="L157" s="128">
        <v>50</v>
      </c>
      <c r="M157" s="127" t="s">
        <v>454</v>
      </c>
      <c r="N157" s="122" t="s">
        <v>200</v>
      </c>
      <c r="O157" s="127" t="s">
        <v>98</v>
      </c>
    </row>
    <row r="158" spans="1:15" ht="15.75" customHeight="1" x14ac:dyDescent="0.25">
      <c r="A158" s="125">
        <v>157</v>
      </c>
      <c r="B158" s="129">
        <v>45808</v>
      </c>
      <c r="C158" s="122" t="s">
        <v>327</v>
      </c>
      <c r="D158" s="127" t="s">
        <v>216</v>
      </c>
      <c r="E158" s="127" t="s">
        <v>216</v>
      </c>
      <c r="F158" s="127" t="s">
        <v>216</v>
      </c>
      <c r="G158" s="127" t="s">
        <v>216</v>
      </c>
      <c r="H158" s="127" t="s">
        <v>216</v>
      </c>
      <c r="I158" s="127" t="s">
        <v>204</v>
      </c>
      <c r="J158" s="127" t="s">
        <v>362</v>
      </c>
      <c r="K158" s="127" t="s">
        <v>216</v>
      </c>
      <c r="L158" s="128">
        <v>20</v>
      </c>
      <c r="M158" s="127" t="s">
        <v>455</v>
      </c>
      <c r="N158" s="122" t="s">
        <v>200</v>
      </c>
      <c r="O158" s="127" t="s">
        <v>41</v>
      </c>
    </row>
    <row r="159" spans="1:15" ht="15.75" customHeight="1" x14ac:dyDescent="0.25">
      <c r="A159" s="125">
        <v>158</v>
      </c>
      <c r="B159" s="129">
        <v>45808</v>
      </c>
      <c r="C159" s="122" t="s">
        <v>327</v>
      </c>
      <c r="D159" s="127" t="s">
        <v>216</v>
      </c>
      <c r="E159" s="127" t="s">
        <v>216</v>
      </c>
      <c r="F159" s="127" t="s">
        <v>216</v>
      </c>
      <c r="G159" s="127" t="s">
        <v>216</v>
      </c>
      <c r="H159" s="127" t="s">
        <v>216</v>
      </c>
      <c r="I159" s="127" t="s">
        <v>204</v>
      </c>
      <c r="J159" s="127" t="s">
        <v>365</v>
      </c>
      <c r="K159" s="127" t="s">
        <v>216</v>
      </c>
      <c r="L159" s="128">
        <v>30</v>
      </c>
      <c r="M159" s="127" t="s">
        <v>455</v>
      </c>
      <c r="N159" s="122" t="s">
        <v>200</v>
      </c>
      <c r="O159" s="127" t="s">
        <v>41</v>
      </c>
    </row>
    <row r="160" spans="1:15" ht="15.75" customHeight="1" x14ac:dyDescent="0.25">
      <c r="A160" s="125">
        <v>159</v>
      </c>
      <c r="B160" s="129">
        <v>45810</v>
      </c>
      <c r="C160" s="127" t="s">
        <v>456</v>
      </c>
      <c r="D160" s="127" t="s">
        <v>216</v>
      </c>
      <c r="E160" s="127" t="s">
        <v>457</v>
      </c>
      <c r="F160" s="127" t="s">
        <v>458</v>
      </c>
      <c r="G160" s="127" t="s">
        <v>196</v>
      </c>
      <c r="H160" s="127">
        <v>1093187859</v>
      </c>
      <c r="I160" s="127" t="s">
        <v>268</v>
      </c>
      <c r="J160" s="127" t="s">
        <v>459</v>
      </c>
      <c r="K160" s="127" t="s">
        <v>216</v>
      </c>
      <c r="L160" s="128">
        <v>15</v>
      </c>
      <c r="M160" s="127" t="s">
        <v>460</v>
      </c>
      <c r="N160" s="122" t="s">
        <v>200</v>
      </c>
      <c r="O160" s="127" t="s">
        <v>98</v>
      </c>
    </row>
    <row r="161" spans="1:15" ht="15.75" customHeight="1" x14ac:dyDescent="0.25">
      <c r="A161" s="125">
        <v>160</v>
      </c>
      <c r="B161" s="129">
        <v>45812</v>
      </c>
      <c r="C161" s="127" t="s">
        <v>231</v>
      </c>
      <c r="D161" s="127" t="s">
        <v>216</v>
      </c>
      <c r="E161" s="127" t="s">
        <v>406</v>
      </c>
      <c r="F161" s="127" t="s">
        <v>461</v>
      </c>
      <c r="G161" s="127" t="s">
        <v>196</v>
      </c>
      <c r="H161" s="127">
        <v>18608061</v>
      </c>
      <c r="I161" s="127" t="s">
        <v>462</v>
      </c>
      <c r="J161" s="127" t="s">
        <v>362</v>
      </c>
      <c r="K161" s="127" t="s">
        <v>216</v>
      </c>
      <c r="L161" s="128">
        <v>10</v>
      </c>
      <c r="M161" s="127" t="s">
        <v>463</v>
      </c>
      <c r="N161" s="122" t="s">
        <v>200</v>
      </c>
      <c r="O161" s="127" t="s">
        <v>41</v>
      </c>
    </row>
    <row r="162" spans="1:15" ht="15.75" customHeight="1" x14ac:dyDescent="0.25">
      <c r="A162" s="125">
        <v>161</v>
      </c>
      <c r="B162" s="129">
        <v>45812</v>
      </c>
      <c r="C162" s="127" t="s">
        <v>231</v>
      </c>
      <c r="D162" s="127" t="s">
        <v>216</v>
      </c>
      <c r="E162" s="127" t="s">
        <v>406</v>
      </c>
      <c r="F162" s="127" t="s">
        <v>461</v>
      </c>
      <c r="G162" s="127" t="s">
        <v>196</v>
      </c>
      <c r="H162" s="127">
        <v>18608061</v>
      </c>
      <c r="I162" s="127" t="s">
        <v>462</v>
      </c>
      <c r="J162" s="127" t="s">
        <v>365</v>
      </c>
      <c r="K162" s="127" t="s">
        <v>216</v>
      </c>
      <c r="L162" s="128">
        <v>20</v>
      </c>
      <c r="M162" s="127" t="s">
        <v>463</v>
      </c>
      <c r="N162" s="122" t="s">
        <v>200</v>
      </c>
      <c r="O162" s="127" t="s">
        <v>41</v>
      </c>
    </row>
    <row r="163" spans="1:15" ht="15.75" customHeight="1" x14ac:dyDescent="0.25">
      <c r="A163" s="125">
        <v>162</v>
      </c>
      <c r="B163" s="129">
        <v>45812</v>
      </c>
      <c r="C163" s="127" t="s">
        <v>264</v>
      </c>
      <c r="D163" s="127" t="s">
        <v>464</v>
      </c>
      <c r="E163" s="127" t="s">
        <v>202</v>
      </c>
      <c r="F163" s="127" t="s">
        <v>465</v>
      </c>
      <c r="G163" s="127" t="s">
        <v>196</v>
      </c>
      <c r="H163" s="127">
        <v>1004683476</v>
      </c>
      <c r="I163" s="127" t="s">
        <v>204</v>
      </c>
      <c r="J163" s="127" t="s">
        <v>362</v>
      </c>
      <c r="K163" s="127" t="s">
        <v>216</v>
      </c>
      <c r="L163" s="128">
        <v>10</v>
      </c>
      <c r="M163" s="127" t="s">
        <v>466</v>
      </c>
      <c r="N163" s="122" t="s">
        <v>200</v>
      </c>
      <c r="O163" s="127" t="s">
        <v>41</v>
      </c>
    </row>
    <row r="164" spans="1:15" ht="15.75" customHeight="1" x14ac:dyDescent="0.25">
      <c r="A164" s="125">
        <v>163</v>
      </c>
      <c r="B164" s="129">
        <v>45812</v>
      </c>
      <c r="C164" s="127" t="s">
        <v>264</v>
      </c>
      <c r="D164" s="127" t="s">
        <v>464</v>
      </c>
      <c r="E164" s="127" t="s">
        <v>202</v>
      </c>
      <c r="F164" s="127" t="s">
        <v>465</v>
      </c>
      <c r="G164" s="127" t="s">
        <v>196</v>
      </c>
      <c r="H164" s="127">
        <v>1004683476</v>
      </c>
      <c r="I164" s="127" t="s">
        <v>204</v>
      </c>
      <c r="J164" s="127" t="s">
        <v>365</v>
      </c>
      <c r="K164" s="127" t="s">
        <v>216</v>
      </c>
      <c r="L164" s="128">
        <v>20</v>
      </c>
      <c r="M164" s="127" t="s">
        <v>466</v>
      </c>
      <c r="N164" s="122" t="s">
        <v>200</v>
      </c>
      <c r="O164" s="127" t="s">
        <v>41</v>
      </c>
    </row>
    <row r="165" spans="1:15" ht="15.75" customHeight="1" x14ac:dyDescent="0.25">
      <c r="A165" s="125">
        <v>164</v>
      </c>
      <c r="B165" s="129">
        <v>45813</v>
      </c>
      <c r="C165" s="127" t="s">
        <v>467</v>
      </c>
      <c r="D165" s="127" t="s">
        <v>468</v>
      </c>
      <c r="E165" s="127" t="s">
        <v>429</v>
      </c>
      <c r="F165" s="127" t="s">
        <v>372</v>
      </c>
      <c r="G165" s="127" t="s">
        <v>219</v>
      </c>
      <c r="H165" s="127">
        <v>1122679776</v>
      </c>
      <c r="I165" s="127" t="s">
        <v>239</v>
      </c>
      <c r="J165" s="127" t="s">
        <v>362</v>
      </c>
      <c r="K165" s="127" t="s">
        <v>216</v>
      </c>
      <c r="L165" s="128">
        <v>10</v>
      </c>
      <c r="M165" s="127" t="s">
        <v>469</v>
      </c>
      <c r="N165" s="122" t="s">
        <v>200</v>
      </c>
      <c r="O165" s="127" t="s">
        <v>41</v>
      </c>
    </row>
    <row r="166" spans="1:15" ht="15.75" customHeight="1" x14ac:dyDescent="0.25">
      <c r="A166" s="125">
        <v>165</v>
      </c>
      <c r="B166" s="129">
        <v>45813</v>
      </c>
      <c r="C166" s="127" t="s">
        <v>467</v>
      </c>
      <c r="D166" s="127" t="s">
        <v>468</v>
      </c>
      <c r="E166" s="127" t="s">
        <v>429</v>
      </c>
      <c r="F166" s="127" t="s">
        <v>372</v>
      </c>
      <c r="G166" s="127" t="s">
        <v>219</v>
      </c>
      <c r="H166" s="127">
        <v>1122679776</v>
      </c>
      <c r="I166" s="127" t="s">
        <v>239</v>
      </c>
      <c r="J166" s="127" t="s">
        <v>365</v>
      </c>
      <c r="K166" s="127" t="s">
        <v>216</v>
      </c>
      <c r="L166" s="128">
        <v>20</v>
      </c>
      <c r="M166" s="127" t="s">
        <v>469</v>
      </c>
      <c r="N166" s="122" t="s">
        <v>200</v>
      </c>
      <c r="O166" s="127" t="s">
        <v>41</v>
      </c>
    </row>
    <row r="167" spans="1:15" ht="15.75" customHeight="1" x14ac:dyDescent="0.25">
      <c r="A167" s="125">
        <v>166</v>
      </c>
      <c r="B167" s="129">
        <v>45813</v>
      </c>
      <c r="C167" s="127" t="s">
        <v>470</v>
      </c>
      <c r="D167" s="127" t="s">
        <v>471</v>
      </c>
      <c r="E167" s="127" t="s">
        <v>472</v>
      </c>
      <c r="F167" s="127" t="s">
        <v>473</v>
      </c>
      <c r="G167" s="127" t="s">
        <v>196</v>
      </c>
      <c r="H167" s="127">
        <v>1004966029</v>
      </c>
      <c r="I167" s="127" t="s">
        <v>474</v>
      </c>
      <c r="J167" s="122" t="s">
        <v>221</v>
      </c>
      <c r="K167" s="124" t="s">
        <v>216</v>
      </c>
      <c r="L167" s="128">
        <v>6</v>
      </c>
      <c r="M167" s="127" t="s">
        <v>475</v>
      </c>
      <c r="N167" s="127" t="s">
        <v>381</v>
      </c>
      <c r="O167" s="127" t="s">
        <v>41</v>
      </c>
    </row>
    <row r="168" spans="1:15" ht="15.75" customHeight="1" x14ac:dyDescent="0.25">
      <c r="A168" s="125">
        <v>167</v>
      </c>
      <c r="B168" s="129">
        <v>45817</v>
      </c>
      <c r="C168" s="127" t="s">
        <v>216</v>
      </c>
      <c r="D168" s="127" t="s">
        <v>216</v>
      </c>
      <c r="E168" s="127" t="s">
        <v>216</v>
      </c>
      <c r="F168" s="127" t="s">
        <v>216</v>
      </c>
      <c r="G168" s="127" t="s">
        <v>216</v>
      </c>
      <c r="H168" s="127" t="s">
        <v>216</v>
      </c>
      <c r="I168" s="127" t="s">
        <v>216</v>
      </c>
      <c r="J168" s="127" t="s">
        <v>476</v>
      </c>
      <c r="K168" s="127" t="s">
        <v>216</v>
      </c>
      <c r="L168" s="128">
        <v>10</v>
      </c>
      <c r="M168" s="127" t="s">
        <v>364</v>
      </c>
      <c r="N168" s="127" t="s">
        <v>216</v>
      </c>
      <c r="O168" s="127" t="s">
        <v>364</v>
      </c>
    </row>
    <row r="169" spans="1:15" ht="15.75" customHeight="1" x14ac:dyDescent="0.25">
      <c r="A169" s="125">
        <v>168</v>
      </c>
      <c r="B169" s="129">
        <v>45818</v>
      </c>
      <c r="C169" s="127" t="s">
        <v>477</v>
      </c>
      <c r="D169" s="127" t="s">
        <v>478</v>
      </c>
      <c r="E169" s="127" t="s">
        <v>479</v>
      </c>
      <c r="F169" s="127" t="s">
        <v>378</v>
      </c>
      <c r="G169" s="127" t="s">
        <v>196</v>
      </c>
      <c r="H169" s="127">
        <v>1087550384</v>
      </c>
      <c r="I169" s="140" t="s">
        <v>480</v>
      </c>
      <c r="J169" s="127" t="s">
        <v>362</v>
      </c>
      <c r="K169" s="127" t="s">
        <v>216</v>
      </c>
      <c r="L169" s="128">
        <v>10</v>
      </c>
      <c r="M169" s="127" t="s">
        <v>481</v>
      </c>
      <c r="N169" s="122" t="s">
        <v>200</v>
      </c>
      <c r="O169" s="127" t="s">
        <v>49</v>
      </c>
    </row>
    <row r="170" spans="1:15" ht="15.75" customHeight="1" x14ac:dyDescent="0.25">
      <c r="A170" s="125">
        <v>169</v>
      </c>
      <c r="B170" s="129">
        <v>45818</v>
      </c>
      <c r="C170" s="127" t="s">
        <v>477</v>
      </c>
      <c r="D170" s="127" t="s">
        <v>478</v>
      </c>
      <c r="E170" s="127" t="s">
        <v>479</v>
      </c>
      <c r="F170" s="127" t="s">
        <v>378</v>
      </c>
      <c r="G170" s="127" t="s">
        <v>196</v>
      </c>
      <c r="H170" s="127">
        <v>1087550384</v>
      </c>
      <c r="I170" s="140" t="s">
        <v>480</v>
      </c>
      <c r="J170" s="127" t="s">
        <v>365</v>
      </c>
      <c r="K170" s="127" t="s">
        <v>216</v>
      </c>
      <c r="L170" s="128">
        <v>20</v>
      </c>
      <c r="M170" s="127" t="s">
        <v>481</v>
      </c>
      <c r="N170" s="122" t="s">
        <v>200</v>
      </c>
      <c r="O170" s="127" t="s">
        <v>49</v>
      </c>
    </row>
    <row r="171" spans="1:15" ht="15.75" customHeight="1" x14ac:dyDescent="0.25">
      <c r="A171" s="125">
        <v>170</v>
      </c>
      <c r="B171" s="129">
        <v>45819</v>
      </c>
      <c r="C171" s="127" t="s">
        <v>482</v>
      </c>
      <c r="D171" s="127" t="s">
        <v>216</v>
      </c>
      <c r="E171" s="127" t="s">
        <v>388</v>
      </c>
      <c r="F171" s="127" t="s">
        <v>378</v>
      </c>
      <c r="G171" s="127" t="s">
        <v>196</v>
      </c>
      <c r="H171" s="127">
        <v>1093544384</v>
      </c>
      <c r="I171" s="127" t="s">
        <v>483</v>
      </c>
      <c r="J171" s="127" t="s">
        <v>362</v>
      </c>
      <c r="K171" s="127" t="s">
        <v>216</v>
      </c>
      <c r="L171" s="128">
        <v>10</v>
      </c>
      <c r="M171" s="127" t="s">
        <v>484</v>
      </c>
      <c r="N171" s="122" t="s">
        <v>200</v>
      </c>
      <c r="O171" s="127" t="s">
        <v>41</v>
      </c>
    </row>
    <row r="172" spans="1:15" ht="15.75" customHeight="1" x14ac:dyDescent="0.25">
      <c r="A172" s="125">
        <v>171</v>
      </c>
      <c r="B172" s="129">
        <v>45819</v>
      </c>
      <c r="C172" s="127" t="s">
        <v>482</v>
      </c>
      <c r="D172" s="127" t="s">
        <v>216</v>
      </c>
      <c r="E172" s="127" t="s">
        <v>388</v>
      </c>
      <c r="F172" s="127" t="s">
        <v>378</v>
      </c>
      <c r="G172" s="127" t="s">
        <v>196</v>
      </c>
      <c r="H172" s="127">
        <v>1093544384</v>
      </c>
      <c r="I172" s="127" t="s">
        <v>483</v>
      </c>
      <c r="J172" s="127" t="s">
        <v>452</v>
      </c>
      <c r="K172" s="127" t="s">
        <v>216</v>
      </c>
      <c r="L172" s="128">
        <v>20</v>
      </c>
      <c r="M172" s="127" t="s">
        <v>484</v>
      </c>
      <c r="N172" s="122" t="s">
        <v>200</v>
      </c>
      <c r="O172" s="127" t="s">
        <v>41</v>
      </c>
    </row>
    <row r="173" spans="1:15" ht="15.75" customHeight="1" x14ac:dyDescent="0.25">
      <c r="A173" s="125">
        <v>172</v>
      </c>
      <c r="B173" s="129">
        <v>45821</v>
      </c>
      <c r="C173" s="127" t="s">
        <v>485</v>
      </c>
      <c r="D173" s="127" t="s">
        <v>486</v>
      </c>
      <c r="E173" s="127" t="s">
        <v>311</v>
      </c>
      <c r="F173" s="127" t="s">
        <v>487</v>
      </c>
      <c r="G173" s="127" t="s">
        <v>212</v>
      </c>
      <c r="H173" s="127" t="s">
        <v>488</v>
      </c>
      <c r="I173" s="127" t="s">
        <v>489</v>
      </c>
      <c r="J173" s="122" t="s">
        <v>221</v>
      </c>
      <c r="K173" s="127" t="s">
        <v>216</v>
      </c>
      <c r="L173" s="128" t="s">
        <v>490</v>
      </c>
      <c r="M173" s="127" t="s">
        <v>491</v>
      </c>
      <c r="N173" s="127" t="s">
        <v>381</v>
      </c>
      <c r="O173" s="127" t="s">
        <v>98</v>
      </c>
    </row>
    <row r="174" spans="1:15" ht="15.75" customHeight="1" x14ac:dyDescent="0.25">
      <c r="A174" s="125">
        <v>173</v>
      </c>
      <c r="B174" s="129">
        <v>45825</v>
      </c>
      <c r="C174" s="127" t="s">
        <v>264</v>
      </c>
      <c r="D174" s="127" t="s">
        <v>492</v>
      </c>
      <c r="E174" s="127" t="s">
        <v>493</v>
      </c>
      <c r="F174" s="127" t="s">
        <v>294</v>
      </c>
      <c r="G174" s="127" t="s">
        <v>196</v>
      </c>
      <c r="H174" s="127">
        <v>1093543161</v>
      </c>
      <c r="I174" s="127" t="s">
        <v>334</v>
      </c>
      <c r="J174" s="127" t="s">
        <v>365</v>
      </c>
      <c r="K174" s="127" t="s">
        <v>216</v>
      </c>
      <c r="L174" s="128">
        <v>20</v>
      </c>
      <c r="M174" s="127" t="s">
        <v>494</v>
      </c>
      <c r="N174" s="122" t="s">
        <v>200</v>
      </c>
      <c r="O174" s="127" t="s">
        <v>41</v>
      </c>
    </row>
    <row r="175" spans="1:15" ht="15.75" customHeight="1" x14ac:dyDescent="0.25">
      <c r="A175" s="125">
        <v>174</v>
      </c>
      <c r="B175" s="129">
        <v>45825</v>
      </c>
      <c r="C175" s="122" t="s">
        <v>327</v>
      </c>
      <c r="D175" s="122" t="s">
        <v>216</v>
      </c>
      <c r="E175" s="122" t="s">
        <v>216</v>
      </c>
      <c r="F175" s="122" t="s">
        <v>216</v>
      </c>
      <c r="G175" s="122" t="s">
        <v>216</v>
      </c>
      <c r="H175" s="122" t="s">
        <v>216</v>
      </c>
      <c r="I175" s="122" t="s">
        <v>284</v>
      </c>
      <c r="J175" s="124" t="s">
        <v>362</v>
      </c>
      <c r="K175" s="124" t="s">
        <v>216</v>
      </c>
      <c r="L175" s="128">
        <v>40</v>
      </c>
      <c r="M175" s="127" t="s">
        <v>495</v>
      </c>
      <c r="N175" s="122" t="s">
        <v>200</v>
      </c>
      <c r="O175" s="127" t="s">
        <v>49</v>
      </c>
    </row>
    <row r="176" spans="1:15" ht="15.75" customHeight="1" x14ac:dyDescent="0.25">
      <c r="A176" s="125">
        <v>175</v>
      </c>
      <c r="B176" s="129">
        <v>45825</v>
      </c>
      <c r="C176" s="122" t="s">
        <v>327</v>
      </c>
      <c r="D176" s="122" t="s">
        <v>216</v>
      </c>
      <c r="E176" s="122" t="s">
        <v>216</v>
      </c>
      <c r="F176" s="122" t="s">
        <v>216</v>
      </c>
      <c r="G176" s="122" t="s">
        <v>216</v>
      </c>
      <c r="H176" s="122" t="s">
        <v>216</v>
      </c>
      <c r="I176" s="122" t="s">
        <v>284</v>
      </c>
      <c r="J176" s="124" t="s">
        <v>365</v>
      </c>
      <c r="K176" s="124" t="s">
        <v>216</v>
      </c>
      <c r="L176" s="128">
        <v>50</v>
      </c>
      <c r="M176" s="127" t="s">
        <v>495</v>
      </c>
      <c r="N176" s="122" t="s">
        <v>200</v>
      </c>
      <c r="O176" s="127" t="s">
        <v>49</v>
      </c>
    </row>
    <row r="177" spans="1:15" ht="15.75" customHeight="1" x14ac:dyDescent="0.25">
      <c r="A177" s="125">
        <v>176</v>
      </c>
      <c r="B177" s="129">
        <v>45825</v>
      </c>
      <c r="C177" s="122" t="s">
        <v>327</v>
      </c>
      <c r="D177" s="122" t="s">
        <v>216</v>
      </c>
      <c r="E177" s="122" t="s">
        <v>216</v>
      </c>
      <c r="F177" s="122" t="s">
        <v>216</v>
      </c>
      <c r="G177" s="122" t="s">
        <v>216</v>
      </c>
      <c r="H177" s="122" t="s">
        <v>216</v>
      </c>
      <c r="I177" s="122" t="s">
        <v>284</v>
      </c>
      <c r="J177" s="127" t="s">
        <v>452</v>
      </c>
      <c r="K177" s="124" t="s">
        <v>216</v>
      </c>
      <c r="L177" s="128">
        <v>20</v>
      </c>
      <c r="M177" s="127" t="s">
        <v>495</v>
      </c>
      <c r="N177" s="122" t="s">
        <v>200</v>
      </c>
      <c r="O177" s="127" t="s">
        <v>49</v>
      </c>
    </row>
    <row r="178" spans="1:15" ht="15.75" customHeight="1" x14ac:dyDescent="0.25">
      <c r="A178" s="141">
        <v>177</v>
      </c>
      <c r="B178" s="129">
        <v>45825</v>
      </c>
      <c r="C178" s="122" t="s">
        <v>327</v>
      </c>
      <c r="D178" s="122" t="s">
        <v>216</v>
      </c>
      <c r="E178" s="122" t="s">
        <v>216</v>
      </c>
      <c r="F178" s="122" t="s">
        <v>216</v>
      </c>
      <c r="G178" s="122" t="s">
        <v>216</v>
      </c>
      <c r="H178" s="122" t="s">
        <v>216</v>
      </c>
      <c r="I178" s="122" t="s">
        <v>284</v>
      </c>
      <c r="J178" s="120" t="s">
        <v>234</v>
      </c>
      <c r="K178" s="124" t="s">
        <v>216</v>
      </c>
      <c r="L178" s="128">
        <v>24</v>
      </c>
      <c r="M178" s="127" t="s">
        <v>495</v>
      </c>
      <c r="N178" s="122" t="s">
        <v>200</v>
      </c>
      <c r="O178" s="127" t="s">
        <v>49</v>
      </c>
    </row>
    <row r="179" spans="1:15" ht="15.75" customHeight="1" x14ac:dyDescent="0.25">
      <c r="A179" s="142">
        <v>178</v>
      </c>
      <c r="B179" s="129">
        <v>45826</v>
      </c>
      <c r="C179" s="122" t="s">
        <v>496</v>
      </c>
      <c r="D179" s="122" t="s">
        <v>216</v>
      </c>
      <c r="E179" s="122" t="s">
        <v>216</v>
      </c>
      <c r="F179" s="122" t="s">
        <v>216</v>
      </c>
      <c r="G179" s="122" t="s">
        <v>216</v>
      </c>
      <c r="H179" s="122" t="s">
        <v>216</v>
      </c>
      <c r="I179" s="122" t="s">
        <v>289</v>
      </c>
      <c r="J179" s="122" t="s">
        <v>497</v>
      </c>
      <c r="K179" s="124" t="s">
        <v>216</v>
      </c>
      <c r="L179" s="128">
        <v>200</v>
      </c>
      <c r="M179" s="127" t="s">
        <v>498</v>
      </c>
      <c r="N179" s="122" t="s">
        <v>200</v>
      </c>
      <c r="O179" s="127" t="s">
        <v>41</v>
      </c>
    </row>
    <row r="180" spans="1:15" ht="15.75" customHeight="1" x14ac:dyDescent="0.25">
      <c r="A180" s="141">
        <v>179</v>
      </c>
      <c r="B180" s="129">
        <v>45827</v>
      </c>
      <c r="C180" s="122" t="s">
        <v>499</v>
      </c>
      <c r="D180" s="122" t="s">
        <v>216</v>
      </c>
      <c r="E180" s="122" t="s">
        <v>216</v>
      </c>
      <c r="F180" s="122" t="s">
        <v>216</v>
      </c>
      <c r="G180" s="122" t="s">
        <v>216</v>
      </c>
      <c r="H180" s="122" t="s">
        <v>216</v>
      </c>
      <c r="I180" s="122" t="s">
        <v>500</v>
      </c>
      <c r="J180" s="122" t="s">
        <v>501</v>
      </c>
      <c r="K180" s="124" t="s">
        <v>216</v>
      </c>
      <c r="L180" s="128">
        <v>24</v>
      </c>
      <c r="M180" s="127" t="s">
        <v>502</v>
      </c>
      <c r="N180" s="122" t="s">
        <v>200</v>
      </c>
      <c r="O180" s="127" t="s">
        <v>39</v>
      </c>
    </row>
    <row r="181" spans="1:15" ht="15.75" customHeight="1" x14ac:dyDescent="0.25">
      <c r="A181" s="142">
        <v>180</v>
      </c>
      <c r="B181" s="129">
        <v>45827</v>
      </c>
      <c r="C181" s="122" t="s">
        <v>499</v>
      </c>
      <c r="D181" s="122" t="s">
        <v>216</v>
      </c>
      <c r="E181" s="122" t="s">
        <v>216</v>
      </c>
      <c r="F181" s="122" t="s">
        <v>216</v>
      </c>
      <c r="G181" s="122" t="s">
        <v>216</v>
      </c>
      <c r="H181" s="122" t="s">
        <v>216</v>
      </c>
      <c r="I181" s="122" t="s">
        <v>500</v>
      </c>
      <c r="J181" s="124" t="s">
        <v>362</v>
      </c>
      <c r="K181" s="124" t="s">
        <v>216</v>
      </c>
      <c r="L181" s="128">
        <v>20</v>
      </c>
      <c r="M181" s="127" t="s">
        <v>502</v>
      </c>
      <c r="N181" s="122" t="s">
        <v>200</v>
      </c>
      <c r="O181" s="127" t="s">
        <v>39</v>
      </c>
    </row>
    <row r="182" spans="1:15" ht="15.75" customHeight="1" x14ac:dyDescent="0.25">
      <c r="A182" s="141">
        <v>181</v>
      </c>
      <c r="B182" s="129">
        <v>45827</v>
      </c>
      <c r="C182" s="122" t="s">
        <v>499</v>
      </c>
      <c r="D182" s="122" t="s">
        <v>216</v>
      </c>
      <c r="E182" s="122" t="s">
        <v>216</v>
      </c>
      <c r="F182" s="122" t="s">
        <v>216</v>
      </c>
      <c r="G182" s="122" t="s">
        <v>216</v>
      </c>
      <c r="H182" s="122" t="s">
        <v>216</v>
      </c>
      <c r="I182" s="122" t="s">
        <v>500</v>
      </c>
      <c r="J182" s="124" t="s">
        <v>365</v>
      </c>
      <c r="K182" s="124" t="s">
        <v>216</v>
      </c>
      <c r="L182" s="128">
        <v>20</v>
      </c>
      <c r="M182" s="127" t="s">
        <v>502</v>
      </c>
      <c r="N182" s="122" t="s">
        <v>200</v>
      </c>
      <c r="O182" s="127" t="s">
        <v>39</v>
      </c>
    </row>
    <row r="183" spans="1:15" ht="15.75" customHeight="1" x14ac:dyDescent="0.25">
      <c r="A183" s="142">
        <v>182</v>
      </c>
      <c r="B183" s="129">
        <v>45827</v>
      </c>
      <c r="C183" s="122" t="s">
        <v>499</v>
      </c>
      <c r="D183" s="122" t="s">
        <v>216</v>
      </c>
      <c r="E183" s="122" t="s">
        <v>216</v>
      </c>
      <c r="F183" s="122" t="s">
        <v>216</v>
      </c>
      <c r="G183" s="122" t="s">
        <v>216</v>
      </c>
      <c r="H183" s="122" t="s">
        <v>216</v>
      </c>
      <c r="I183" s="122" t="s">
        <v>500</v>
      </c>
      <c r="J183" s="127" t="s">
        <v>452</v>
      </c>
      <c r="K183" s="124" t="s">
        <v>216</v>
      </c>
      <c r="L183" s="128">
        <v>20</v>
      </c>
      <c r="M183" s="127" t="s">
        <v>502</v>
      </c>
      <c r="N183" s="122" t="s">
        <v>200</v>
      </c>
      <c r="O183" s="127" t="s">
        <v>39</v>
      </c>
    </row>
    <row r="184" spans="1:15" ht="15.75" customHeight="1" x14ac:dyDescent="0.25">
      <c r="A184" s="141">
        <v>183</v>
      </c>
      <c r="B184" s="129">
        <v>45827</v>
      </c>
      <c r="C184" s="122" t="s">
        <v>499</v>
      </c>
      <c r="D184" s="122" t="s">
        <v>216</v>
      </c>
      <c r="E184" s="122" t="s">
        <v>216</v>
      </c>
      <c r="F184" s="122" t="s">
        <v>216</v>
      </c>
      <c r="G184" s="122" t="s">
        <v>216</v>
      </c>
      <c r="H184" s="122" t="s">
        <v>216</v>
      </c>
      <c r="I184" s="122" t="s">
        <v>500</v>
      </c>
      <c r="J184" s="124" t="s">
        <v>198</v>
      </c>
      <c r="K184" s="124" t="s">
        <v>216</v>
      </c>
      <c r="L184" s="128">
        <v>9</v>
      </c>
      <c r="M184" s="127" t="s">
        <v>502</v>
      </c>
      <c r="N184" s="122" t="s">
        <v>200</v>
      </c>
      <c r="O184" s="127" t="s">
        <v>39</v>
      </c>
    </row>
    <row r="185" spans="1:15" ht="15.75" customHeight="1" x14ac:dyDescent="0.25">
      <c r="A185" s="142">
        <v>184</v>
      </c>
      <c r="B185" s="129">
        <v>45827</v>
      </c>
      <c r="C185" s="122" t="s">
        <v>503</v>
      </c>
      <c r="D185" s="122" t="s">
        <v>504</v>
      </c>
      <c r="E185" s="122" t="s">
        <v>505</v>
      </c>
      <c r="F185" s="122" t="s">
        <v>332</v>
      </c>
      <c r="G185" s="122" t="s">
        <v>196</v>
      </c>
      <c r="H185" s="122">
        <v>1093558266</v>
      </c>
      <c r="I185" s="122" t="s">
        <v>506</v>
      </c>
      <c r="J185" s="124" t="s">
        <v>198</v>
      </c>
      <c r="K185" s="124" t="s">
        <v>216</v>
      </c>
      <c r="L185" s="128">
        <v>9</v>
      </c>
      <c r="M185" s="127" t="s">
        <v>507</v>
      </c>
      <c r="N185" s="122" t="s">
        <v>200</v>
      </c>
      <c r="O185" s="127" t="s">
        <v>39</v>
      </c>
    </row>
    <row r="186" spans="1:15" ht="15.75" customHeight="1" x14ac:dyDescent="0.25">
      <c r="A186" s="141">
        <v>185</v>
      </c>
      <c r="B186" s="129">
        <v>45827</v>
      </c>
      <c r="C186" s="122" t="s">
        <v>503</v>
      </c>
      <c r="D186" s="122" t="s">
        <v>504</v>
      </c>
      <c r="E186" s="122" t="s">
        <v>505</v>
      </c>
      <c r="F186" s="122" t="s">
        <v>332</v>
      </c>
      <c r="G186" s="122" t="s">
        <v>196</v>
      </c>
      <c r="H186" s="122">
        <v>1093558266</v>
      </c>
      <c r="I186" s="122" t="s">
        <v>506</v>
      </c>
      <c r="J186" s="124" t="s">
        <v>362</v>
      </c>
      <c r="K186" s="124" t="s">
        <v>216</v>
      </c>
      <c r="L186" s="128">
        <v>10</v>
      </c>
      <c r="M186" s="127" t="s">
        <v>507</v>
      </c>
      <c r="N186" s="122" t="s">
        <v>200</v>
      </c>
      <c r="O186" s="127" t="s">
        <v>39</v>
      </c>
    </row>
    <row r="187" spans="1:15" ht="15.75" customHeight="1" x14ac:dyDescent="0.25">
      <c r="A187" s="142">
        <v>186</v>
      </c>
      <c r="B187" s="129">
        <v>45827</v>
      </c>
      <c r="C187" s="122" t="s">
        <v>503</v>
      </c>
      <c r="D187" s="122" t="s">
        <v>504</v>
      </c>
      <c r="E187" s="122" t="s">
        <v>505</v>
      </c>
      <c r="F187" s="122" t="s">
        <v>332</v>
      </c>
      <c r="G187" s="122" t="s">
        <v>196</v>
      </c>
      <c r="H187" s="122">
        <v>1093558266</v>
      </c>
      <c r="I187" s="122" t="s">
        <v>506</v>
      </c>
      <c r="J187" s="124" t="s">
        <v>365</v>
      </c>
      <c r="L187" s="128">
        <v>20</v>
      </c>
      <c r="M187" s="127" t="s">
        <v>507</v>
      </c>
      <c r="N187" s="122" t="s">
        <v>200</v>
      </c>
      <c r="O187" s="127" t="s">
        <v>39</v>
      </c>
    </row>
    <row r="188" spans="1:15" ht="15.75" customHeight="1" x14ac:dyDescent="0.25">
      <c r="A188" s="125">
        <v>187</v>
      </c>
      <c r="B188" s="129">
        <v>45832</v>
      </c>
      <c r="C188" s="122" t="s">
        <v>496</v>
      </c>
      <c r="D188" s="122" t="s">
        <v>216</v>
      </c>
      <c r="E188" s="122" t="s">
        <v>216</v>
      </c>
      <c r="F188" s="122" t="s">
        <v>216</v>
      </c>
      <c r="G188" s="122" t="s">
        <v>216</v>
      </c>
      <c r="H188" s="122" t="s">
        <v>216</v>
      </c>
      <c r="I188" s="122" t="s">
        <v>289</v>
      </c>
      <c r="J188" s="124" t="s">
        <v>198</v>
      </c>
      <c r="K188" s="124" t="s">
        <v>216</v>
      </c>
      <c r="L188" s="128">
        <v>50</v>
      </c>
      <c r="M188" s="127" t="s">
        <v>498</v>
      </c>
      <c r="N188" s="122" t="s">
        <v>200</v>
      </c>
      <c r="O188" s="127" t="s">
        <v>41</v>
      </c>
    </row>
    <row r="189" spans="1:15" ht="15.75" customHeight="1" x14ac:dyDescent="0.25">
      <c r="A189" s="125">
        <v>188</v>
      </c>
      <c r="B189" s="129">
        <v>45832</v>
      </c>
      <c r="C189" s="127" t="s">
        <v>508</v>
      </c>
      <c r="D189" s="127" t="s">
        <v>504</v>
      </c>
      <c r="E189" s="127" t="s">
        <v>509</v>
      </c>
      <c r="F189" s="127" t="s">
        <v>227</v>
      </c>
      <c r="G189" s="127" t="s">
        <v>196</v>
      </c>
      <c r="H189" s="125">
        <v>42026639</v>
      </c>
      <c r="I189" s="140" t="s">
        <v>334</v>
      </c>
      <c r="J189" s="124" t="s">
        <v>198</v>
      </c>
      <c r="K189" s="124" t="s">
        <v>216</v>
      </c>
      <c r="L189" s="128">
        <v>12</v>
      </c>
      <c r="M189" s="127" t="s">
        <v>510</v>
      </c>
      <c r="N189" s="122" t="s">
        <v>200</v>
      </c>
      <c r="O189" s="127" t="s">
        <v>41</v>
      </c>
    </row>
    <row r="190" spans="1:15" ht="15.75" customHeight="1" x14ac:dyDescent="0.25">
      <c r="A190" s="125">
        <v>189</v>
      </c>
      <c r="B190" s="129">
        <v>45832</v>
      </c>
      <c r="C190" s="122" t="s">
        <v>499</v>
      </c>
      <c r="D190" s="122" t="s">
        <v>216</v>
      </c>
      <c r="E190" s="122" t="s">
        <v>216</v>
      </c>
      <c r="F190" s="122" t="s">
        <v>216</v>
      </c>
      <c r="G190" s="122" t="s">
        <v>216</v>
      </c>
      <c r="H190" s="122" t="s">
        <v>216</v>
      </c>
      <c r="I190" s="122" t="s">
        <v>284</v>
      </c>
      <c r="J190" s="124" t="s">
        <v>362</v>
      </c>
      <c r="K190" s="124" t="s">
        <v>216</v>
      </c>
      <c r="L190" s="128">
        <v>20</v>
      </c>
      <c r="M190" s="140" t="s">
        <v>511</v>
      </c>
      <c r="N190" s="122" t="s">
        <v>200</v>
      </c>
      <c r="O190" s="127" t="s">
        <v>41</v>
      </c>
    </row>
    <row r="191" spans="1:15" ht="15.75" customHeight="1" x14ac:dyDescent="0.25">
      <c r="A191" s="125">
        <v>190</v>
      </c>
      <c r="B191" s="129">
        <v>45832</v>
      </c>
      <c r="C191" s="122" t="s">
        <v>499</v>
      </c>
      <c r="D191" s="122" t="s">
        <v>216</v>
      </c>
      <c r="E191" s="122" t="s">
        <v>216</v>
      </c>
      <c r="F191" s="122" t="s">
        <v>216</v>
      </c>
      <c r="G191" s="122" t="s">
        <v>216</v>
      </c>
      <c r="H191" s="122" t="s">
        <v>216</v>
      </c>
      <c r="I191" s="122" t="s">
        <v>284</v>
      </c>
      <c r="J191" s="124" t="s">
        <v>365</v>
      </c>
      <c r="K191" s="124" t="s">
        <v>216</v>
      </c>
      <c r="L191" s="128">
        <v>30</v>
      </c>
      <c r="M191" s="140" t="s">
        <v>511</v>
      </c>
      <c r="N191" s="122" t="s">
        <v>200</v>
      </c>
      <c r="O191" s="127" t="s">
        <v>41</v>
      </c>
    </row>
    <row r="192" spans="1:15" ht="15.75" customHeight="1" x14ac:dyDescent="0.25">
      <c r="A192" s="125">
        <v>191</v>
      </c>
      <c r="B192" s="129">
        <v>45834</v>
      </c>
      <c r="C192" s="127" t="s">
        <v>512</v>
      </c>
      <c r="D192" s="127" t="s">
        <v>504</v>
      </c>
      <c r="E192" s="127" t="s">
        <v>513</v>
      </c>
      <c r="F192" s="127" t="s">
        <v>514</v>
      </c>
      <c r="G192" s="127" t="s">
        <v>196</v>
      </c>
      <c r="H192" s="127">
        <v>1059705159</v>
      </c>
      <c r="I192" s="122" t="s">
        <v>284</v>
      </c>
      <c r="J192" s="124" t="s">
        <v>362</v>
      </c>
      <c r="K192" s="124" t="s">
        <v>216</v>
      </c>
      <c r="L192" s="128">
        <v>10</v>
      </c>
      <c r="M192" s="140" t="s">
        <v>515</v>
      </c>
      <c r="N192" s="122" t="s">
        <v>200</v>
      </c>
      <c r="O192" s="127" t="s">
        <v>41</v>
      </c>
    </row>
    <row r="193" spans="1:15" ht="15.75" customHeight="1" x14ac:dyDescent="0.25">
      <c r="A193" s="125">
        <v>192</v>
      </c>
      <c r="B193" s="129">
        <v>45834</v>
      </c>
      <c r="C193" s="127" t="s">
        <v>512</v>
      </c>
      <c r="D193" s="127" t="s">
        <v>504</v>
      </c>
      <c r="E193" s="127" t="s">
        <v>513</v>
      </c>
      <c r="F193" s="127" t="s">
        <v>514</v>
      </c>
      <c r="G193" s="127" t="s">
        <v>196</v>
      </c>
      <c r="H193" s="127">
        <v>1059705159</v>
      </c>
      <c r="I193" s="122" t="s">
        <v>284</v>
      </c>
      <c r="J193" s="124" t="s">
        <v>365</v>
      </c>
      <c r="K193" s="124" t="s">
        <v>216</v>
      </c>
      <c r="L193" s="128">
        <v>20</v>
      </c>
      <c r="M193" s="140" t="s">
        <v>515</v>
      </c>
      <c r="N193" s="122" t="s">
        <v>200</v>
      </c>
      <c r="O193" s="127" t="s">
        <v>41</v>
      </c>
    </row>
    <row r="194" spans="1:15" ht="15.75" customHeight="1" x14ac:dyDescent="0.25">
      <c r="A194" s="125">
        <v>193</v>
      </c>
      <c r="B194" s="129">
        <v>45835</v>
      </c>
      <c r="C194" s="127" t="s">
        <v>516</v>
      </c>
      <c r="D194" s="127" t="s">
        <v>517</v>
      </c>
      <c r="E194" s="127" t="s">
        <v>518</v>
      </c>
      <c r="F194" s="127" t="s">
        <v>519</v>
      </c>
      <c r="G194" s="127" t="s">
        <v>196</v>
      </c>
      <c r="H194" s="127">
        <v>1086634830</v>
      </c>
      <c r="I194" s="127" t="s">
        <v>426</v>
      </c>
      <c r="J194" s="124" t="s">
        <v>362</v>
      </c>
      <c r="K194" s="124" t="s">
        <v>216</v>
      </c>
      <c r="L194" s="128">
        <v>10</v>
      </c>
      <c r="M194" s="140" t="s">
        <v>520</v>
      </c>
      <c r="N194" s="122" t="s">
        <v>200</v>
      </c>
      <c r="O194" s="127" t="s">
        <v>41</v>
      </c>
    </row>
    <row r="195" spans="1:15" ht="15.75" customHeight="1" x14ac:dyDescent="0.25">
      <c r="A195" s="143">
        <v>194</v>
      </c>
      <c r="B195" s="129">
        <v>45835</v>
      </c>
      <c r="C195" s="127" t="s">
        <v>516</v>
      </c>
      <c r="D195" s="127" t="s">
        <v>517</v>
      </c>
      <c r="E195" s="127" t="s">
        <v>518</v>
      </c>
      <c r="F195" s="127" t="s">
        <v>519</v>
      </c>
      <c r="G195" s="127" t="s">
        <v>196</v>
      </c>
      <c r="H195" s="127">
        <v>1086634830</v>
      </c>
      <c r="I195" s="127" t="s">
        <v>426</v>
      </c>
      <c r="J195" s="124" t="s">
        <v>198</v>
      </c>
      <c r="K195" s="124" t="s">
        <v>216</v>
      </c>
      <c r="L195" s="144">
        <v>9</v>
      </c>
      <c r="M195" s="140" t="s">
        <v>520</v>
      </c>
      <c r="N195" s="122" t="s">
        <v>200</v>
      </c>
      <c r="O195" s="127" t="s">
        <v>41</v>
      </c>
    </row>
    <row r="196" spans="1:15" ht="15.75" customHeight="1" x14ac:dyDescent="0.25">
      <c r="A196" s="143">
        <v>195</v>
      </c>
      <c r="B196" s="129">
        <v>45835</v>
      </c>
      <c r="C196" s="127" t="s">
        <v>516</v>
      </c>
      <c r="D196" s="127" t="s">
        <v>517</v>
      </c>
      <c r="E196" s="127" t="s">
        <v>518</v>
      </c>
      <c r="F196" s="127" t="s">
        <v>519</v>
      </c>
      <c r="G196" s="127" t="s">
        <v>196</v>
      </c>
      <c r="H196" s="127">
        <v>1086634830</v>
      </c>
      <c r="I196" s="127" t="s">
        <v>426</v>
      </c>
      <c r="J196" s="124" t="s">
        <v>365</v>
      </c>
      <c r="K196" s="124" t="s">
        <v>216</v>
      </c>
      <c r="L196" s="144">
        <v>20</v>
      </c>
      <c r="M196" s="140" t="s">
        <v>520</v>
      </c>
      <c r="N196" s="122" t="s">
        <v>200</v>
      </c>
      <c r="O196" s="127" t="s">
        <v>41</v>
      </c>
    </row>
    <row r="197" spans="1:15" ht="15.75" customHeight="1" x14ac:dyDescent="0.25">
      <c r="A197" s="143">
        <v>196</v>
      </c>
      <c r="B197" s="129">
        <v>45835</v>
      </c>
      <c r="C197" s="140" t="s">
        <v>521</v>
      </c>
      <c r="D197" s="140" t="s">
        <v>522</v>
      </c>
      <c r="E197" s="140" t="s">
        <v>523</v>
      </c>
      <c r="F197" s="140" t="s">
        <v>233</v>
      </c>
      <c r="G197" s="140" t="s">
        <v>196</v>
      </c>
      <c r="H197" s="140">
        <v>1112128066</v>
      </c>
      <c r="I197" s="127" t="s">
        <v>426</v>
      </c>
      <c r="J197" s="124" t="s">
        <v>362</v>
      </c>
      <c r="K197" s="124" t="s">
        <v>216</v>
      </c>
      <c r="L197" s="128">
        <v>10</v>
      </c>
      <c r="M197" s="140" t="s">
        <v>520</v>
      </c>
      <c r="N197" s="122" t="s">
        <v>200</v>
      </c>
      <c r="O197" s="127" t="s">
        <v>41</v>
      </c>
    </row>
    <row r="198" spans="1:15" ht="15.75" customHeight="1" x14ac:dyDescent="0.25">
      <c r="A198" s="143">
        <v>197</v>
      </c>
      <c r="B198" s="129">
        <v>45835</v>
      </c>
      <c r="C198" s="140" t="s">
        <v>521</v>
      </c>
      <c r="D198" s="140" t="s">
        <v>522</v>
      </c>
      <c r="E198" s="140" t="s">
        <v>523</v>
      </c>
      <c r="F198" s="140" t="s">
        <v>233</v>
      </c>
      <c r="G198" s="140" t="s">
        <v>196</v>
      </c>
      <c r="H198" s="140">
        <v>1112128066</v>
      </c>
      <c r="I198" s="127" t="s">
        <v>426</v>
      </c>
      <c r="J198" s="124" t="s">
        <v>365</v>
      </c>
      <c r="K198" s="124" t="s">
        <v>216</v>
      </c>
      <c r="L198" s="144">
        <v>20</v>
      </c>
      <c r="M198" s="140" t="s">
        <v>520</v>
      </c>
      <c r="N198" s="122" t="s">
        <v>200</v>
      </c>
      <c r="O198" s="127" t="s">
        <v>41</v>
      </c>
    </row>
    <row r="199" spans="1:15" ht="15.75" customHeight="1" x14ac:dyDescent="0.25">
      <c r="A199" s="143">
        <v>198</v>
      </c>
      <c r="B199" s="145">
        <v>45835</v>
      </c>
      <c r="C199" s="140" t="s">
        <v>499</v>
      </c>
      <c r="D199" s="122" t="s">
        <v>216</v>
      </c>
      <c r="E199" s="122" t="s">
        <v>216</v>
      </c>
      <c r="F199" s="122" t="s">
        <v>216</v>
      </c>
      <c r="G199" s="122" t="s">
        <v>216</v>
      </c>
      <c r="H199" s="122" t="s">
        <v>216</v>
      </c>
      <c r="I199" s="140" t="s">
        <v>334</v>
      </c>
      <c r="J199" s="124" t="s">
        <v>198</v>
      </c>
      <c r="K199" s="124" t="s">
        <v>216</v>
      </c>
      <c r="L199" s="144">
        <v>20</v>
      </c>
      <c r="M199" s="140" t="s">
        <v>524</v>
      </c>
      <c r="N199" s="122" t="s">
        <v>200</v>
      </c>
      <c r="O199" s="127" t="s">
        <v>41</v>
      </c>
    </row>
    <row r="200" spans="1:15" ht="15.75" customHeight="1" x14ac:dyDescent="0.25">
      <c r="A200" s="143">
        <v>199</v>
      </c>
      <c r="B200" s="145">
        <v>45835</v>
      </c>
      <c r="C200" s="140" t="s">
        <v>525</v>
      </c>
      <c r="D200" s="122" t="s">
        <v>216</v>
      </c>
      <c r="E200" s="140" t="s">
        <v>526</v>
      </c>
      <c r="F200" s="140" t="s">
        <v>527</v>
      </c>
      <c r="G200" s="140" t="s">
        <v>196</v>
      </c>
      <c r="H200" s="140">
        <v>1089649514</v>
      </c>
      <c r="I200" s="140" t="s">
        <v>334</v>
      </c>
      <c r="J200" s="124" t="s">
        <v>362</v>
      </c>
      <c r="K200" s="124" t="s">
        <v>216</v>
      </c>
      <c r="L200" s="128">
        <v>10</v>
      </c>
      <c r="M200" s="140" t="s">
        <v>524</v>
      </c>
      <c r="N200" s="122" t="s">
        <v>200</v>
      </c>
      <c r="O200" s="127" t="s">
        <v>41</v>
      </c>
    </row>
    <row r="201" spans="1:15" ht="15.75" customHeight="1" x14ac:dyDescent="0.25">
      <c r="A201" s="143">
        <v>200</v>
      </c>
      <c r="B201" s="145">
        <v>45835</v>
      </c>
      <c r="C201" s="140" t="s">
        <v>525</v>
      </c>
      <c r="D201" s="122" t="s">
        <v>216</v>
      </c>
      <c r="E201" s="140" t="s">
        <v>526</v>
      </c>
      <c r="F201" s="140" t="s">
        <v>527</v>
      </c>
      <c r="G201" s="140" t="s">
        <v>196</v>
      </c>
      <c r="H201" s="140">
        <v>1089649514</v>
      </c>
      <c r="I201" s="140" t="s">
        <v>334</v>
      </c>
      <c r="J201" s="124" t="s">
        <v>452</v>
      </c>
      <c r="K201" s="124" t="s">
        <v>216</v>
      </c>
      <c r="L201" s="144">
        <v>20</v>
      </c>
      <c r="M201" s="140" t="s">
        <v>524</v>
      </c>
      <c r="N201" s="122" t="s">
        <v>200</v>
      </c>
      <c r="O201" s="127" t="s">
        <v>41</v>
      </c>
    </row>
    <row r="202" spans="1:15" ht="33.75" customHeight="1" x14ac:dyDescent="0.25">
      <c r="A202" s="143">
        <v>201</v>
      </c>
      <c r="B202" s="145">
        <v>45835</v>
      </c>
      <c r="C202" s="140" t="s">
        <v>309</v>
      </c>
      <c r="D202" s="140" t="s">
        <v>528</v>
      </c>
      <c r="E202" s="140" t="s">
        <v>529</v>
      </c>
      <c r="F202" s="140" t="s">
        <v>530</v>
      </c>
      <c r="G202" s="140" t="s">
        <v>196</v>
      </c>
      <c r="H202" s="140">
        <v>1102841497</v>
      </c>
      <c r="I202" s="140" t="s">
        <v>531</v>
      </c>
      <c r="J202" s="124" t="s">
        <v>362</v>
      </c>
      <c r="K202" s="124" t="s">
        <v>216</v>
      </c>
      <c r="L202" s="128">
        <v>10</v>
      </c>
      <c r="M202" s="140" t="s">
        <v>532</v>
      </c>
      <c r="N202" s="122" t="s">
        <v>200</v>
      </c>
      <c r="O202" s="127" t="s">
        <v>41</v>
      </c>
    </row>
    <row r="203" spans="1:15" ht="15.75" customHeight="1" x14ac:dyDescent="0.25">
      <c r="A203" s="143">
        <v>202</v>
      </c>
      <c r="B203" s="145">
        <v>45835</v>
      </c>
      <c r="C203" s="140" t="s">
        <v>309</v>
      </c>
      <c r="D203" s="140" t="s">
        <v>528</v>
      </c>
      <c r="E203" s="140" t="s">
        <v>529</v>
      </c>
      <c r="F203" s="140" t="s">
        <v>530</v>
      </c>
      <c r="G203" s="140" t="s">
        <v>196</v>
      </c>
      <c r="H203" s="140">
        <v>1102841497</v>
      </c>
      <c r="I203" s="140" t="s">
        <v>531</v>
      </c>
      <c r="J203" s="124" t="s">
        <v>365</v>
      </c>
      <c r="K203" s="124" t="s">
        <v>216</v>
      </c>
      <c r="L203" s="144">
        <v>20</v>
      </c>
      <c r="M203" s="140" t="s">
        <v>532</v>
      </c>
      <c r="N203" s="122" t="s">
        <v>200</v>
      </c>
      <c r="O203" s="127" t="s">
        <v>41</v>
      </c>
    </row>
    <row r="204" spans="1:15" ht="15.75" customHeight="1" x14ac:dyDescent="0.25">
      <c r="A204" s="143">
        <v>203</v>
      </c>
      <c r="B204" s="145">
        <v>45839</v>
      </c>
      <c r="C204" s="127" t="s">
        <v>288</v>
      </c>
      <c r="D204" s="127" t="s">
        <v>216</v>
      </c>
      <c r="E204" s="127" t="s">
        <v>216</v>
      </c>
      <c r="F204" s="127" t="s">
        <v>216</v>
      </c>
      <c r="G204" s="127" t="s">
        <v>216</v>
      </c>
      <c r="H204" s="127" t="s">
        <v>216</v>
      </c>
      <c r="I204" s="122" t="s">
        <v>289</v>
      </c>
      <c r="J204" s="124" t="s">
        <v>362</v>
      </c>
      <c r="K204" s="124" t="s">
        <v>216</v>
      </c>
      <c r="L204" s="144">
        <v>500</v>
      </c>
      <c r="M204" s="120" t="s">
        <v>533</v>
      </c>
      <c r="N204" s="122" t="s">
        <v>534</v>
      </c>
      <c r="O204" s="120" t="s">
        <v>364</v>
      </c>
    </row>
    <row r="205" spans="1:15" ht="15.75" customHeight="1" x14ac:dyDescent="0.25">
      <c r="A205" s="143">
        <v>204</v>
      </c>
      <c r="B205" s="145">
        <v>45839</v>
      </c>
      <c r="C205" s="127" t="s">
        <v>288</v>
      </c>
      <c r="D205" s="127" t="s">
        <v>216</v>
      </c>
      <c r="E205" s="127" t="s">
        <v>216</v>
      </c>
      <c r="F205" s="127" t="s">
        <v>216</v>
      </c>
      <c r="G205" s="127" t="s">
        <v>216</v>
      </c>
      <c r="H205" s="127" t="s">
        <v>216</v>
      </c>
      <c r="I205" s="122" t="s">
        <v>289</v>
      </c>
      <c r="J205" s="124" t="s">
        <v>365</v>
      </c>
      <c r="K205" s="124" t="s">
        <v>216</v>
      </c>
      <c r="L205" s="144">
        <v>700</v>
      </c>
      <c r="M205" s="120" t="s">
        <v>533</v>
      </c>
      <c r="N205" s="122" t="s">
        <v>534</v>
      </c>
      <c r="O205" s="120" t="s">
        <v>364</v>
      </c>
    </row>
    <row r="206" spans="1:15" ht="15.75" customHeight="1" x14ac:dyDescent="0.25">
      <c r="A206" s="143">
        <v>205</v>
      </c>
      <c r="B206" s="145">
        <v>45839</v>
      </c>
      <c r="C206" s="127" t="s">
        <v>288</v>
      </c>
      <c r="D206" s="127" t="s">
        <v>216</v>
      </c>
      <c r="E206" s="127" t="s">
        <v>216</v>
      </c>
      <c r="F206" s="127" t="s">
        <v>216</v>
      </c>
      <c r="G206" s="127" t="s">
        <v>216</v>
      </c>
      <c r="H206" s="127" t="s">
        <v>216</v>
      </c>
      <c r="I206" s="122" t="s">
        <v>289</v>
      </c>
      <c r="J206" s="124" t="s">
        <v>452</v>
      </c>
      <c r="K206" s="124" t="s">
        <v>216</v>
      </c>
      <c r="L206" s="144">
        <v>200</v>
      </c>
      <c r="M206" s="120" t="s">
        <v>533</v>
      </c>
      <c r="N206" s="122" t="s">
        <v>534</v>
      </c>
      <c r="O206" s="120" t="s">
        <v>364</v>
      </c>
    </row>
    <row r="207" spans="1:15" ht="15.75" customHeight="1" x14ac:dyDescent="0.25">
      <c r="A207" s="143">
        <v>206</v>
      </c>
      <c r="B207" s="145">
        <v>45839</v>
      </c>
      <c r="C207" s="127" t="s">
        <v>288</v>
      </c>
      <c r="D207" s="127" t="s">
        <v>216</v>
      </c>
      <c r="E207" s="127" t="s">
        <v>216</v>
      </c>
      <c r="F207" s="127" t="s">
        <v>216</v>
      </c>
      <c r="G207" s="127" t="s">
        <v>216</v>
      </c>
      <c r="H207" s="127" t="s">
        <v>216</v>
      </c>
      <c r="I207" s="122" t="s">
        <v>289</v>
      </c>
      <c r="J207" s="124" t="s">
        <v>198</v>
      </c>
      <c r="K207" s="124" t="s">
        <v>216</v>
      </c>
      <c r="L207" s="144">
        <v>50</v>
      </c>
      <c r="M207" s="120" t="s">
        <v>533</v>
      </c>
      <c r="N207" s="122" t="s">
        <v>534</v>
      </c>
      <c r="O207" s="120" t="s">
        <v>364</v>
      </c>
    </row>
    <row r="208" spans="1:15" ht="15.75" customHeight="1" x14ac:dyDescent="0.25">
      <c r="A208" s="143">
        <v>207</v>
      </c>
      <c r="B208" s="129">
        <v>45842</v>
      </c>
      <c r="C208" s="127" t="s">
        <v>535</v>
      </c>
      <c r="D208" s="127" t="s">
        <v>386</v>
      </c>
      <c r="E208" s="127" t="s">
        <v>509</v>
      </c>
      <c r="F208" s="127" t="s">
        <v>518</v>
      </c>
      <c r="G208" s="127" t="s">
        <v>536</v>
      </c>
      <c r="H208" s="127">
        <v>1087563737</v>
      </c>
      <c r="I208" s="140" t="s">
        <v>480</v>
      </c>
      <c r="J208" s="124" t="s">
        <v>362</v>
      </c>
      <c r="K208" s="124" t="s">
        <v>216</v>
      </c>
      <c r="L208" s="128">
        <v>10</v>
      </c>
      <c r="M208" s="124" t="s">
        <v>337</v>
      </c>
      <c r="N208" s="122" t="s">
        <v>200</v>
      </c>
      <c r="O208" s="124" t="s">
        <v>49</v>
      </c>
    </row>
    <row r="209" spans="1:15" ht="15.75" customHeight="1" x14ac:dyDescent="0.25">
      <c r="A209" s="143">
        <v>208</v>
      </c>
      <c r="B209" s="129">
        <v>45842</v>
      </c>
      <c r="C209" s="127" t="s">
        <v>535</v>
      </c>
      <c r="D209" s="127" t="s">
        <v>386</v>
      </c>
      <c r="E209" s="127" t="s">
        <v>509</v>
      </c>
      <c r="F209" s="127" t="s">
        <v>518</v>
      </c>
      <c r="G209" s="127" t="s">
        <v>536</v>
      </c>
      <c r="H209" s="127">
        <v>1087563737</v>
      </c>
      <c r="I209" s="140" t="s">
        <v>480</v>
      </c>
      <c r="J209" s="124" t="s">
        <v>452</v>
      </c>
      <c r="K209" s="124" t="s">
        <v>216</v>
      </c>
      <c r="L209" s="128">
        <v>20</v>
      </c>
      <c r="M209" s="124" t="s">
        <v>337</v>
      </c>
      <c r="N209" s="122" t="s">
        <v>200</v>
      </c>
      <c r="O209" s="124" t="s">
        <v>49</v>
      </c>
    </row>
    <row r="210" spans="1:15" ht="15.75" customHeight="1" x14ac:dyDescent="0.25">
      <c r="A210" s="143">
        <v>209</v>
      </c>
      <c r="B210" s="129">
        <v>45842</v>
      </c>
      <c r="C210" s="127" t="s">
        <v>264</v>
      </c>
      <c r="D210" s="127" t="s">
        <v>537</v>
      </c>
      <c r="E210" s="127" t="s">
        <v>538</v>
      </c>
      <c r="F210" s="127" t="s">
        <v>539</v>
      </c>
      <c r="G210" s="127" t="s">
        <v>219</v>
      </c>
      <c r="H210" s="127">
        <v>1087552710</v>
      </c>
      <c r="I210" s="140" t="s">
        <v>480</v>
      </c>
      <c r="J210" s="124" t="s">
        <v>362</v>
      </c>
      <c r="K210" s="124" t="s">
        <v>216</v>
      </c>
      <c r="L210" s="128">
        <v>10</v>
      </c>
      <c r="M210" s="124" t="s">
        <v>337</v>
      </c>
      <c r="N210" s="122" t="s">
        <v>200</v>
      </c>
      <c r="O210" s="124" t="s">
        <v>49</v>
      </c>
    </row>
    <row r="211" spans="1:15" ht="15.75" customHeight="1" x14ac:dyDescent="0.25">
      <c r="A211" s="143">
        <v>210</v>
      </c>
      <c r="B211" s="129">
        <v>45842</v>
      </c>
      <c r="C211" s="127" t="s">
        <v>264</v>
      </c>
      <c r="D211" s="127" t="s">
        <v>537</v>
      </c>
      <c r="E211" s="127" t="s">
        <v>538</v>
      </c>
      <c r="F211" s="127" t="s">
        <v>539</v>
      </c>
      <c r="G211" s="127" t="s">
        <v>219</v>
      </c>
      <c r="H211" s="127">
        <v>1087552710</v>
      </c>
      <c r="I211" s="140" t="s">
        <v>480</v>
      </c>
      <c r="J211" s="124" t="s">
        <v>365</v>
      </c>
      <c r="K211" s="124" t="s">
        <v>216</v>
      </c>
      <c r="L211" s="128">
        <v>20</v>
      </c>
      <c r="M211" s="124" t="s">
        <v>337</v>
      </c>
      <c r="N211" s="122" t="s">
        <v>200</v>
      </c>
      <c r="O211" s="124" t="s">
        <v>49</v>
      </c>
    </row>
    <row r="212" spans="1:15" ht="15.75" customHeight="1" x14ac:dyDescent="0.25">
      <c r="A212" s="125">
        <v>211</v>
      </c>
      <c r="B212" s="129">
        <v>45842</v>
      </c>
      <c r="C212" s="140" t="s">
        <v>540</v>
      </c>
      <c r="D212" s="127" t="s">
        <v>216</v>
      </c>
      <c r="E212" s="127" t="s">
        <v>216</v>
      </c>
      <c r="F212" s="127" t="s">
        <v>216</v>
      </c>
      <c r="G212" s="127" t="s">
        <v>216</v>
      </c>
      <c r="H212" s="127" t="s">
        <v>216</v>
      </c>
      <c r="I212" s="140" t="s">
        <v>334</v>
      </c>
      <c r="J212" s="124" t="s">
        <v>365</v>
      </c>
      <c r="K212" s="124" t="s">
        <v>216</v>
      </c>
      <c r="L212" s="128">
        <v>40</v>
      </c>
      <c r="M212" s="140" t="s">
        <v>541</v>
      </c>
      <c r="N212" s="122" t="s">
        <v>200</v>
      </c>
      <c r="O212" s="124" t="s">
        <v>49</v>
      </c>
    </row>
    <row r="213" spans="1:15" ht="15.75" customHeight="1" x14ac:dyDescent="0.25">
      <c r="A213" s="125">
        <v>212</v>
      </c>
      <c r="B213" s="129">
        <v>45842</v>
      </c>
      <c r="C213" s="127" t="s">
        <v>499</v>
      </c>
      <c r="D213" s="127" t="s">
        <v>216</v>
      </c>
      <c r="E213" s="127" t="s">
        <v>216</v>
      </c>
      <c r="F213" s="127" t="s">
        <v>216</v>
      </c>
      <c r="G213" s="127" t="s">
        <v>216</v>
      </c>
      <c r="H213" s="127" t="s">
        <v>216</v>
      </c>
      <c r="I213" s="122" t="s">
        <v>289</v>
      </c>
      <c r="J213" s="124" t="s">
        <v>365</v>
      </c>
      <c r="K213" s="124" t="s">
        <v>216</v>
      </c>
      <c r="L213" s="128">
        <v>5</v>
      </c>
      <c r="M213" s="127" t="s">
        <v>542</v>
      </c>
      <c r="N213" s="122" t="s">
        <v>543</v>
      </c>
      <c r="O213" s="124" t="s">
        <v>49</v>
      </c>
    </row>
    <row r="214" spans="1:15" ht="15.75" customHeight="1" x14ac:dyDescent="0.25">
      <c r="A214" s="125">
        <v>213</v>
      </c>
      <c r="B214" s="129">
        <v>45842</v>
      </c>
      <c r="C214" s="127" t="s">
        <v>288</v>
      </c>
      <c r="D214" s="127" t="s">
        <v>216</v>
      </c>
      <c r="E214" s="127" t="s">
        <v>216</v>
      </c>
      <c r="F214" s="127" t="s">
        <v>216</v>
      </c>
      <c r="G214" s="127" t="s">
        <v>216</v>
      </c>
      <c r="H214" s="127" t="s">
        <v>216</v>
      </c>
      <c r="I214" s="127" t="s">
        <v>289</v>
      </c>
      <c r="J214" s="140" t="s">
        <v>544</v>
      </c>
      <c r="K214" s="124" t="s">
        <v>216</v>
      </c>
      <c r="L214" s="128">
        <v>6</v>
      </c>
      <c r="M214" s="140" t="s">
        <v>545</v>
      </c>
      <c r="N214" s="127" t="s">
        <v>216</v>
      </c>
      <c r="O214" s="127" t="s">
        <v>98</v>
      </c>
    </row>
    <row r="215" spans="1:15" ht="15.75" customHeight="1" x14ac:dyDescent="0.25">
      <c r="A215" s="125">
        <v>214</v>
      </c>
      <c r="B215" s="129">
        <v>45846</v>
      </c>
      <c r="C215" s="127" t="s">
        <v>499</v>
      </c>
      <c r="D215" s="127" t="s">
        <v>216</v>
      </c>
      <c r="E215" s="127" t="s">
        <v>216</v>
      </c>
      <c r="F215" s="127" t="s">
        <v>216</v>
      </c>
      <c r="G215" s="127" t="s">
        <v>216</v>
      </c>
      <c r="H215" s="127" t="s">
        <v>216</v>
      </c>
      <c r="I215" s="140" t="s">
        <v>480</v>
      </c>
      <c r="J215" s="124" t="s">
        <v>362</v>
      </c>
      <c r="K215" s="124" t="s">
        <v>216</v>
      </c>
      <c r="L215" s="128">
        <v>20</v>
      </c>
      <c r="M215" s="127" t="s">
        <v>466</v>
      </c>
      <c r="N215" s="122" t="s">
        <v>200</v>
      </c>
      <c r="O215" s="127" t="s">
        <v>39</v>
      </c>
    </row>
    <row r="216" spans="1:15" ht="15.75" customHeight="1" x14ac:dyDescent="0.25">
      <c r="A216" s="125">
        <v>215</v>
      </c>
      <c r="B216" s="129">
        <v>45846</v>
      </c>
      <c r="C216" s="127" t="s">
        <v>499</v>
      </c>
      <c r="D216" s="127" t="s">
        <v>216</v>
      </c>
      <c r="E216" s="127" t="s">
        <v>216</v>
      </c>
      <c r="F216" s="127" t="s">
        <v>216</v>
      </c>
      <c r="G216" s="127" t="s">
        <v>216</v>
      </c>
      <c r="H216" s="127" t="s">
        <v>216</v>
      </c>
      <c r="I216" s="140" t="s">
        <v>480</v>
      </c>
      <c r="J216" s="124" t="s">
        <v>365</v>
      </c>
      <c r="K216" s="124" t="s">
        <v>216</v>
      </c>
      <c r="L216" s="128">
        <v>30</v>
      </c>
      <c r="M216" s="127" t="s">
        <v>466</v>
      </c>
      <c r="N216" s="122" t="s">
        <v>200</v>
      </c>
      <c r="O216" s="127" t="s">
        <v>39</v>
      </c>
    </row>
    <row r="217" spans="1:15" ht="15.75" customHeight="1" x14ac:dyDescent="0.25">
      <c r="A217" s="125">
        <v>216</v>
      </c>
      <c r="B217" s="129">
        <v>45847</v>
      </c>
      <c r="C217" s="127" t="s">
        <v>499</v>
      </c>
      <c r="D217" s="127" t="s">
        <v>216</v>
      </c>
      <c r="E217" s="127" t="s">
        <v>216</v>
      </c>
      <c r="F217" s="127" t="s">
        <v>216</v>
      </c>
      <c r="G217" s="127" t="s">
        <v>216</v>
      </c>
      <c r="H217" s="127" t="s">
        <v>216</v>
      </c>
      <c r="I217" s="140" t="s">
        <v>239</v>
      </c>
      <c r="J217" s="124" t="s">
        <v>362</v>
      </c>
      <c r="K217" s="124" t="s">
        <v>216</v>
      </c>
      <c r="L217" s="128">
        <v>10</v>
      </c>
      <c r="M217" s="127" t="s">
        <v>469</v>
      </c>
      <c r="N217" s="122" t="s">
        <v>200</v>
      </c>
      <c r="O217" s="127" t="s">
        <v>39</v>
      </c>
    </row>
    <row r="218" spans="1:15" ht="15.75" customHeight="1" x14ac:dyDescent="0.25">
      <c r="A218" s="125">
        <v>217</v>
      </c>
      <c r="B218" s="129">
        <v>45847</v>
      </c>
      <c r="C218" s="127" t="s">
        <v>499</v>
      </c>
      <c r="D218" s="127" t="s">
        <v>216</v>
      </c>
      <c r="E218" s="127" t="s">
        <v>216</v>
      </c>
      <c r="F218" s="127" t="s">
        <v>216</v>
      </c>
      <c r="G218" s="127" t="s">
        <v>216</v>
      </c>
      <c r="H218" s="127" t="s">
        <v>216</v>
      </c>
      <c r="I218" s="140" t="s">
        <v>239</v>
      </c>
      <c r="J218" s="124" t="s">
        <v>365</v>
      </c>
      <c r="K218" s="124" t="s">
        <v>216</v>
      </c>
      <c r="L218" s="128">
        <v>20</v>
      </c>
      <c r="M218" s="127" t="s">
        <v>469</v>
      </c>
      <c r="N218" s="122" t="s">
        <v>200</v>
      </c>
      <c r="O218" s="127" t="s">
        <v>39</v>
      </c>
    </row>
    <row r="219" spans="1:15" ht="15.75" customHeight="1" x14ac:dyDescent="0.25">
      <c r="A219" s="125">
        <v>218</v>
      </c>
      <c r="B219" s="129">
        <v>45848</v>
      </c>
      <c r="C219" s="127" t="s">
        <v>499</v>
      </c>
      <c r="D219" s="127" t="s">
        <v>216</v>
      </c>
      <c r="E219" s="127" t="s">
        <v>216</v>
      </c>
      <c r="F219" s="127" t="s">
        <v>216</v>
      </c>
      <c r="G219" s="127" t="s">
        <v>216</v>
      </c>
      <c r="H219" s="127" t="s">
        <v>216</v>
      </c>
      <c r="I219" s="127" t="s">
        <v>277</v>
      </c>
      <c r="J219" s="124" t="s">
        <v>362</v>
      </c>
      <c r="K219" s="124" t="s">
        <v>216</v>
      </c>
      <c r="L219" s="128">
        <v>20</v>
      </c>
      <c r="M219" s="127" t="s">
        <v>546</v>
      </c>
      <c r="N219" s="122" t="s">
        <v>200</v>
      </c>
      <c r="O219" s="127" t="s">
        <v>39</v>
      </c>
    </row>
    <row r="220" spans="1:15" ht="15.75" customHeight="1" x14ac:dyDescent="0.25">
      <c r="A220" s="125">
        <v>219</v>
      </c>
      <c r="B220" s="129">
        <v>45848</v>
      </c>
      <c r="C220" s="127" t="s">
        <v>499</v>
      </c>
      <c r="D220" s="127" t="s">
        <v>216</v>
      </c>
      <c r="E220" s="127" t="s">
        <v>216</v>
      </c>
      <c r="F220" s="127" t="s">
        <v>216</v>
      </c>
      <c r="G220" s="127" t="s">
        <v>216</v>
      </c>
      <c r="H220" s="127" t="s">
        <v>216</v>
      </c>
      <c r="I220" s="127" t="s">
        <v>277</v>
      </c>
      <c r="J220" s="124" t="s">
        <v>365</v>
      </c>
      <c r="K220" s="124" t="s">
        <v>216</v>
      </c>
      <c r="L220" s="128">
        <v>40</v>
      </c>
      <c r="M220" s="127" t="s">
        <v>546</v>
      </c>
      <c r="N220" s="122" t="s">
        <v>200</v>
      </c>
      <c r="O220" s="127" t="s">
        <v>39</v>
      </c>
    </row>
    <row r="221" spans="1:15" ht="15.75" customHeight="1" x14ac:dyDescent="0.25">
      <c r="A221" s="125">
        <v>220</v>
      </c>
      <c r="B221" s="123">
        <v>45848</v>
      </c>
      <c r="C221" s="124" t="s">
        <v>499</v>
      </c>
      <c r="D221" s="124" t="s">
        <v>216</v>
      </c>
      <c r="E221" s="124" t="s">
        <v>216</v>
      </c>
      <c r="F221" s="124" t="s">
        <v>216</v>
      </c>
      <c r="G221" s="124" t="s">
        <v>216</v>
      </c>
      <c r="H221" s="124" t="s">
        <v>216</v>
      </c>
      <c r="I221" s="124" t="s">
        <v>277</v>
      </c>
      <c r="J221" s="120" t="s">
        <v>234</v>
      </c>
      <c r="K221" s="124" t="s">
        <v>216</v>
      </c>
      <c r="L221" s="21">
        <v>24</v>
      </c>
      <c r="M221" s="124" t="s">
        <v>546</v>
      </c>
      <c r="N221" s="122" t="s">
        <v>200</v>
      </c>
      <c r="O221" s="124" t="s">
        <v>39</v>
      </c>
    </row>
    <row r="222" spans="1:15" ht="15.75" customHeight="1" x14ac:dyDescent="0.25">
      <c r="A222" s="125">
        <v>221</v>
      </c>
      <c r="B222" s="123">
        <v>45848</v>
      </c>
      <c r="C222" s="124" t="s">
        <v>264</v>
      </c>
      <c r="D222" s="124" t="s">
        <v>464</v>
      </c>
      <c r="E222" s="124" t="s">
        <v>457</v>
      </c>
      <c r="F222" s="124" t="s">
        <v>547</v>
      </c>
      <c r="G222" s="124" t="s">
        <v>196</v>
      </c>
      <c r="H222" s="124">
        <v>1225092584</v>
      </c>
      <c r="I222" s="146" t="s">
        <v>334</v>
      </c>
      <c r="J222" s="122" t="s">
        <v>548</v>
      </c>
      <c r="K222" s="124" t="s">
        <v>216</v>
      </c>
      <c r="L222" s="21">
        <v>2</v>
      </c>
      <c r="M222" s="146" t="s">
        <v>541</v>
      </c>
      <c r="N222" s="124" t="s">
        <v>381</v>
      </c>
      <c r="O222" s="124" t="s">
        <v>49</v>
      </c>
    </row>
    <row r="223" spans="1:15" ht="15.75" customHeight="1" x14ac:dyDescent="0.25">
      <c r="A223" s="125">
        <v>222</v>
      </c>
      <c r="B223" s="123">
        <v>45848</v>
      </c>
      <c r="C223" s="122" t="s">
        <v>327</v>
      </c>
      <c r="D223" s="122" t="s">
        <v>216</v>
      </c>
      <c r="E223" s="122" t="s">
        <v>216</v>
      </c>
      <c r="F223" s="122" t="s">
        <v>216</v>
      </c>
      <c r="G223" s="122" t="s">
        <v>216</v>
      </c>
      <c r="H223" s="122" t="s">
        <v>216</v>
      </c>
      <c r="I223" s="122" t="s">
        <v>284</v>
      </c>
      <c r="J223" s="124" t="s">
        <v>362</v>
      </c>
      <c r="K223" s="124" t="s">
        <v>216</v>
      </c>
      <c r="L223" s="21">
        <v>40</v>
      </c>
      <c r="M223" s="124" t="s">
        <v>549</v>
      </c>
      <c r="N223" s="122" t="s">
        <v>200</v>
      </c>
      <c r="O223" s="124" t="s">
        <v>49</v>
      </c>
    </row>
    <row r="224" spans="1:15" ht="15.75" customHeight="1" x14ac:dyDescent="0.25">
      <c r="A224" s="125">
        <v>223</v>
      </c>
      <c r="B224" s="123">
        <v>45848</v>
      </c>
      <c r="C224" s="122" t="s">
        <v>327</v>
      </c>
      <c r="D224" s="122" t="s">
        <v>216</v>
      </c>
      <c r="E224" s="122" t="s">
        <v>216</v>
      </c>
      <c r="F224" s="122" t="s">
        <v>216</v>
      </c>
      <c r="G224" s="122" t="s">
        <v>216</v>
      </c>
      <c r="H224" s="122" t="s">
        <v>216</v>
      </c>
      <c r="I224" s="122" t="s">
        <v>284</v>
      </c>
      <c r="J224" s="124" t="s">
        <v>365</v>
      </c>
      <c r="K224" s="124" t="s">
        <v>216</v>
      </c>
      <c r="L224" s="21">
        <v>50</v>
      </c>
      <c r="M224" s="124" t="s">
        <v>549</v>
      </c>
      <c r="N224" s="122" t="s">
        <v>200</v>
      </c>
      <c r="O224" s="124" t="s">
        <v>49</v>
      </c>
    </row>
    <row r="225" spans="1:15" ht="15.75" customHeight="1" x14ac:dyDescent="0.25">
      <c r="A225" s="125">
        <v>224</v>
      </c>
      <c r="B225" s="123">
        <v>45848</v>
      </c>
      <c r="C225" s="122" t="s">
        <v>327</v>
      </c>
      <c r="D225" s="122" t="s">
        <v>216</v>
      </c>
      <c r="E225" s="122" t="s">
        <v>216</v>
      </c>
      <c r="F225" s="122" t="s">
        <v>216</v>
      </c>
      <c r="G225" s="122" t="s">
        <v>216</v>
      </c>
      <c r="H225" s="122" t="s">
        <v>216</v>
      </c>
      <c r="I225" s="122" t="s">
        <v>284</v>
      </c>
      <c r="J225" s="124" t="s">
        <v>452</v>
      </c>
      <c r="K225" s="124" t="s">
        <v>216</v>
      </c>
      <c r="L225" s="21">
        <v>20</v>
      </c>
      <c r="M225" s="124" t="s">
        <v>549</v>
      </c>
      <c r="N225" s="122" t="s">
        <v>200</v>
      </c>
      <c r="O225" s="124" t="s">
        <v>49</v>
      </c>
    </row>
    <row r="226" spans="1:15" ht="15.75" customHeight="1" x14ac:dyDescent="0.25">
      <c r="A226" s="120">
        <v>225</v>
      </c>
      <c r="B226" s="123">
        <v>45848</v>
      </c>
      <c r="C226" s="122" t="s">
        <v>327</v>
      </c>
      <c r="D226" s="122" t="s">
        <v>216</v>
      </c>
      <c r="E226" s="122" t="s">
        <v>216</v>
      </c>
      <c r="F226" s="122" t="s">
        <v>216</v>
      </c>
      <c r="G226" s="122" t="s">
        <v>216</v>
      </c>
      <c r="H226" s="122" t="s">
        <v>216</v>
      </c>
      <c r="I226" s="122" t="s">
        <v>284</v>
      </c>
      <c r="J226" s="122" t="s">
        <v>501</v>
      </c>
      <c r="K226" s="124" t="s">
        <v>216</v>
      </c>
      <c r="L226" s="21">
        <v>24</v>
      </c>
      <c r="M226" s="124" t="s">
        <v>549</v>
      </c>
      <c r="N226" s="122" t="s">
        <v>200</v>
      </c>
      <c r="O226" s="124" t="s">
        <v>49</v>
      </c>
    </row>
    <row r="227" spans="1:15" ht="15.75" customHeight="1" x14ac:dyDescent="0.25">
      <c r="A227" s="120">
        <v>226</v>
      </c>
      <c r="B227" s="123">
        <v>45849</v>
      </c>
      <c r="C227" s="124" t="s">
        <v>499</v>
      </c>
      <c r="D227" s="122" t="s">
        <v>216</v>
      </c>
      <c r="E227" s="122" t="s">
        <v>216</v>
      </c>
      <c r="F227" s="122" t="s">
        <v>216</v>
      </c>
      <c r="G227" s="122" t="s">
        <v>216</v>
      </c>
      <c r="H227" s="122" t="s">
        <v>216</v>
      </c>
      <c r="I227" s="124" t="s">
        <v>351</v>
      </c>
      <c r="J227" s="124" t="s">
        <v>362</v>
      </c>
      <c r="K227" s="124" t="s">
        <v>216</v>
      </c>
      <c r="L227" s="21">
        <v>20</v>
      </c>
      <c r="M227" s="124" t="s">
        <v>550</v>
      </c>
      <c r="N227" s="122" t="s">
        <v>200</v>
      </c>
      <c r="O227" s="124" t="s">
        <v>39</v>
      </c>
    </row>
    <row r="228" spans="1:15" ht="15.75" customHeight="1" x14ac:dyDescent="0.25">
      <c r="A228" s="120">
        <v>227</v>
      </c>
      <c r="B228" s="123">
        <v>45849</v>
      </c>
      <c r="C228" s="124" t="s">
        <v>499</v>
      </c>
      <c r="D228" s="122" t="s">
        <v>216</v>
      </c>
      <c r="E228" s="122" t="s">
        <v>216</v>
      </c>
      <c r="F228" s="122" t="s">
        <v>216</v>
      </c>
      <c r="G228" s="122" t="s">
        <v>216</v>
      </c>
      <c r="H228" s="122" t="s">
        <v>216</v>
      </c>
      <c r="I228" s="124" t="s">
        <v>351</v>
      </c>
      <c r="J228" s="124" t="s">
        <v>365</v>
      </c>
      <c r="K228" s="124" t="s">
        <v>216</v>
      </c>
      <c r="L228" s="21">
        <v>30</v>
      </c>
      <c r="M228" s="124" t="s">
        <v>550</v>
      </c>
      <c r="N228" s="122" t="s">
        <v>200</v>
      </c>
      <c r="O228" s="124" t="s">
        <v>39</v>
      </c>
    </row>
    <row r="229" spans="1:15" ht="15.75" customHeight="1" x14ac:dyDescent="0.25">
      <c r="A229" s="120">
        <v>228</v>
      </c>
      <c r="B229" s="123">
        <v>45849</v>
      </c>
      <c r="C229" s="124" t="s">
        <v>499</v>
      </c>
      <c r="D229" s="122" t="s">
        <v>216</v>
      </c>
      <c r="E229" s="122" t="s">
        <v>216</v>
      </c>
      <c r="F229" s="122" t="s">
        <v>216</v>
      </c>
      <c r="G229" s="122" t="s">
        <v>216</v>
      </c>
      <c r="H229" s="122" t="s">
        <v>216</v>
      </c>
      <c r="I229" s="124" t="s">
        <v>351</v>
      </c>
      <c r="J229" s="124" t="s">
        <v>198</v>
      </c>
      <c r="K229" s="124" t="s">
        <v>216</v>
      </c>
      <c r="L229" s="21">
        <v>18</v>
      </c>
      <c r="M229" s="124" t="s">
        <v>550</v>
      </c>
      <c r="N229" s="122" t="s">
        <v>200</v>
      </c>
      <c r="O229" s="124" t="s">
        <v>39</v>
      </c>
    </row>
    <row r="230" spans="1:15" ht="15.75" customHeight="1" x14ac:dyDescent="0.25">
      <c r="A230" s="120">
        <v>229</v>
      </c>
      <c r="B230" s="123">
        <v>45853</v>
      </c>
      <c r="C230" s="122" t="s">
        <v>327</v>
      </c>
      <c r="D230" s="122" t="s">
        <v>216</v>
      </c>
      <c r="E230" s="122" t="s">
        <v>216</v>
      </c>
      <c r="F230" s="122" t="s">
        <v>216</v>
      </c>
      <c r="G230" s="122" t="s">
        <v>216</v>
      </c>
      <c r="H230" s="122" t="s">
        <v>216</v>
      </c>
      <c r="I230" s="122" t="s">
        <v>284</v>
      </c>
      <c r="J230" s="124" t="s">
        <v>362</v>
      </c>
      <c r="K230" s="124" t="s">
        <v>216</v>
      </c>
      <c r="L230" s="21">
        <v>20</v>
      </c>
      <c r="M230" s="124" t="s">
        <v>551</v>
      </c>
      <c r="N230" s="122" t="s">
        <v>200</v>
      </c>
      <c r="O230" s="124" t="s">
        <v>49</v>
      </c>
    </row>
    <row r="231" spans="1:15" ht="15.75" customHeight="1" x14ac:dyDescent="0.25">
      <c r="A231" s="120">
        <v>230</v>
      </c>
      <c r="B231" s="123">
        <v>45853</v>
      </c>
      <c r="C231" s="122" t="s">
        <v>327</v>
      </c>
      <c r="D231" s="122" t="s">
        <v>216</v>
      </c>
      <c r="E231" s="122" t="s">
        <v>216</v>
      </c>
      <c r="F231" s="122" t="s">
        <v>216</v>
      </c>
      <c r="G231" s="122" t="s">
        <v>216</v>
      </c>
      <c r="H231" s="122" t="s">
        <v>216</v>
      </c>
      <c r="I231" s="122" t="s">
        <v>284</v>
      </c>
      <c r="J231" s="124" t="s">
        <v>365</v>
      </c>
      <c r="K231" s="124" t="s">
        <v>216</v>
      </c>
      <c r="L231" s="21">
        <v>30</v>
      </c>
      <c r="M231" s="124" t="s">
        <v>551</v>
      </c>
      <c r="N231" s="122" t="s">
        <v>200</v>
      </c>
      <c r="O231" s="124" t="s">
        <v>49</v>
      </c>
    </row>
    <row r="232" spans="1:15" ht="15.75" customHeight="1" x14ac:dyDescent="0.25">
      <c r="A232" s="120">
        <v>231</v>
      </c>
      <c r="B232" s="123">
        <v>45853</v>
      </c>
      <c r="C232" s="124" t="s">
        <v>499</v>
      </c>
      <c r="D232" s="122" t="s">
        <v>216</v>
      </c>
      <c r="E232" s="122" t="s">
        <v>216</v>
      </c>
      <c r="F232" s="122" t="s">
        <v>216</v>
      </c>
      <c r="G232" s="122" t="s">
        <v>216</v>
      </c>
      <c r="H232" s="122" t="s">
        <v>216</v>
      </c>
      <c r="I232" s="124" t="s">
        <v>552</v>
      </c>
      <c r="J232" s="124" t="s">
        <v>362</v>
      </c>
      <c r="K232" s="124" t="s">
        <v>216</v>
      </c>
      <c r="L232" s="21">
        <v>20</v>
      </c>
      <c r="M232" s="124" t="s">
        <v>553</v>
      </c>
      <c r="N232" s="122" t="s">
        <v>200</v>
      </c>
      <c r="O232" s="124" t="s">
        <v>39</v>
      </c>
    </row>
    <row r="233" spans="1:15" ht="15.75" customHeight="1" x14ac:dyDescent="0.25">
      <c r="A233" s="120">
        <v>232</v>
      </c>
      <c r="B233" s="123">
        <v>45853</v>
      </c>
      <c r="C233" s="124" t="s">
        <v>499</v>
      </c>
      <c r="D233" s="122" t="s">
        <v>216</v>
      </c>
      <c r="E233" s="122" t="s">
        <v>216</v>
      </c>
      <c r="F233" s="122" t="s">
        <v>216</v>
      </c>
      <c r="G233" s="122" t="s">
        <v>216</v>
      </c>
      <c r="H233" s="122" t="s">
        <v>216</v>
      </c>
      <c r="I233" s="124" t="s">
        <v>552</v>
      </c>
      <c r="J233" s="124" t="s">
        <v>365</v>
      </c>
      <c r="K233" s="124" t="s">
        <v>216</v>
      </c>
      <c r="L233" s="21">
        <v>40</v>
      </c>
      <c r="M233" s="124" t="s">
        <v>553</v>
      </c>
      <c r="N233" s="122" t="s">
        <v>200</v>
      </c>
      <c r="O233" s="124" t="s">
        <v>39</v>
      </c>
    </row>
    <row r="234" spans="1:15" ht="15.75" customHeight="1" x14ac:dyDescent="0.25">
      <c r="A234" s="120">
        <v>233</v>
      </c>
      <c r="B234" s="123">
        <v>45856</v>
      </c>
      <c r="C234" s="124" t="s">
        <v>499</v>
      </c>
      <c r="D234" s="122" t="s">
        <v>216</v>
      </c>
      <c r="E234" s="122" t="s">
        <v>216</v>
      </c>
      <c r="F234" s="122" t="s">
        <v>216</v>
      </c>
      <c r="G234" s="122" t="s">
        <v>216</v>
      </c>
      <c r="H234" s="122" t="s">
        <v>216</v>
      </c>
      <c r="I234" s="122" t="s">
        <v>284</v>
      </c>
      <c r="J234" s="124" t="s">
        <v>362</v>
      </c>
      <c r="K234" s="124" t="s">
        <v>216</v>
      </c>
      <c r="L234" s="21">
        <v>20</v>
      </c>
      <c r="M234" s="124" t="s">
        <v>554</v>
      </c>
      <c r="N234" s="122" t="s">
        <v>200</v>
      </c>
      <c r="O234" s="124" t="s">
        <v>39</v>
      </c>
    </row>
    <row r="235" spans="1:15" ht="15.75" customHeight="1" x14ac:dyDescent="0.25">
      <c r="A235" s="120">
        <v>234</v>
      </c>
      <c r="B235" s="123">
        <v>45856</v>
      </c>
      <c r="C235" s="124" t="s">
        <v>499</v>
      </c>
      <c r="D235" s="122" t="s">
        <v>216</v>
      </c>
      <c r="E235" s="122" t="s">
        <v>216</v>
      </c>
      <c r="F235" s="122" t="s">
        <v>216</v>
      </c>
      <c r="G235" s="122" t="s">
        <v>216</v>
      </c>
      <c r="H235" s="122" t="s">
        <v>216</v>
      </c>
      <c r="I235" s="122" t="s">
        <v>284</v>
      </c>
      <c r="J235" s="124" t="s">
        <v>365</v>
      </c>
      <c r="K235" s="124" t="s">
        <v>216</v>
      </c>
      <c r="L235" s="21">
        <v>30</v>
      </c>
      <c r="M235" s="124" t="s">
        <v>554</v>
      </c>
      <c r="N235" s="122" t="s">
        <v>200</v>
      </c>
      <c r="O235" s="124" t="s">
        <v>39</v>
      </c>
    </row>
    <row r="236" spans="1:15" ht="15.75" customHeight="1" x14ac:dyDescent="0.25">
      <c r="A236" s="120">
        <v>235</v>
      </c>
      <c r="B236" s="123">
        <v>45856</v>
      </c>
      <c r="C236" s="124" t="s">
        <v>499</v>
      </c>
      <c r="D236" s="122" t="s">
        <v>216</v>
      </c>
      <c r="E236" s="122" t="s">
        <v>216</v>
      </c>
      <c r="F236" s="122" t="s">
        <v>216</v>
      </c>
      <c r="G236" s="122" t="s">
        <v>216</v>
      </c>
      <c r="H236" s="122" t="s">
        <v>216</v>
      </c>
      <c r="I236" s="122" t="s">
        <v>284</v>
      </c>
      <c r="J236" s="122" t="s">
        <v>501</v>
      </c>
      <c r="K236" s="124" t="s">
        <v>216</v>
      </c>
      <c r="L236" s="21">
        <v>24</v>
      </c>
      <c r="M236" s="124" t="s">
        <v>554</v>
      </c>
      <c r="N236" s="122" t="s">
        <v>200</v>
      </c>
      <c r="O236" s="124" t="s">
        <v>39</v>
      </c>
    </row>
    <row r="237" spans="1:15" ht="15.75" customHeight="1" x14ac:dyDescent="0.25">
      <c r="A237" s="120">
        <v>236</v>
      </c>
      <c r="B237" s="123">
        <v>45860</v>
      </c>
      <c r="C237" s="124" t="s">
        <v>499</v>
      </c>
      <c r="D237" s="122" t="s">
        <v>216</v>
      </c>
      <c r="E237" s="122" t="s">
        <v>216</v>
      </c>
      <c r="F237" s="122" t="s">
        <v>216</v>
      </c>
      <c r="G237" s="122" t="s">
        <v>216</v>
      </c>
      <c r="H237" s="122" t="s">
        <v>216</v>
      </c>
      <c r="I237" s="122" t="s">
        <v>284</v>
      </c>
      <c r="J237" s="124" t="s">
        <v>362</v>
      </c>
      <c r="K237" s="124" t="s">
        <v>216</v>
      </c>
      <c r="L237" s="21">
        <v>40</v>
      </c>
      <c r="M237" s="124" t="s">
        <v>554</v>
      </c>
      <c r="N237" s="122" t="s">
        <v>200</v>
      </c>
      <c r="O237" s="124" t="s">
        <v>39</v>
      </c>
    </row>
    <row r="238" spans="1:15" ht="15.75" customHeight="1" x14ac:dyDescent="0.25">
      <c r="A238" s="120">
        <v>237</v>
      </c>
      <c r="B238" s="123">
        <v>45860</v>
      </c>
      <c r="C238" s="124" t="s">
        <v>499</v>
      </c>
      <c r="D238" s="122" t="s">
        <v>216</v>
      </c>
      <c r="E238" s="122" t="s">
        <v>216</v>
      </c>
      <c r="F238" s="122" t="s">
        <v>216</v>
      </c>
      <c r="G238" s="122" t="s">
        <v>216</v>
      </c>
      <c r="H238" s="122" t="s">
        <v>216</v>
      </c>
      <c r="I238" s="122" t="s">
        <v>284</v>
      </c>
      <c r="J238" s="124" t="s">
        <v>365</v>
      </c>
      <c r="K238" s="124" t="s">
        <v>216</v>
      </c>
      <c r="L238" s="21">
        <v>50</v>
      </c>
      <c r="M238" s="124" t="s">
        <v>554</v>
      </c>
      <c r="N238" s="122" t="s">
        <v>200</v>
      </c>
      <c r="O238" s="124" t="s">
        <v>39</v>
      </c>
    </row>
    <row r="239" spans="1:15" ht="15.75" customHeight="1" x14ac:dyDescent="0.25">
      <c r="A239" s="120">
        <v>238</v>
      </c>
      <c r="B239" s="123">
        <v>45860</v>
      </c>
      <c r="C239" s="124" t="s">
        <v>499</v>
      </c>
      <c r="D239" s="122" t="s">
        <v>216</v>
      </c>
      <c r="E239" s="122" t="s">
        <v>216</v>
      </c>
      <c r="F239" s="122" t="s">
        <v>216</v>
      </c>
      <c r="G239" s="122" t="s">
        <v>216</v>
      </c>
      <c r="H239" s="122" t="s">
        <v>216</v>
      </c>
      <c r="I239" s="122" t="s">
        <v>284</v>
      </c>
      <c r="J239" s="124" t="s">
        <v>452</v>
      </c>
      <c r="K239" s="124" t="s">
        <v>216</v>
      </c>
      <c r="L239" s="21">
        <v>10</v>
      </c>
      <c r="M239" s="124" t="s">
        <v>554</v>
      </c>
      <c r="N239" s="122" t="s">
        <v>200</v>
      </c>
      <c r="O239" s="124" t="s">
        <v>39</v>
      </c>
    </row>
    <row r="240" spans="1:15" ht="15.75" customHeight="1" x14ac:dyDescent="0.25">
      <c r="A240" s="120">
        <v>239</v>
      </c>
      <c r="B240" s="123">
        <v>45862</v>
      </c>
      <c r="C240" s="124" t="s">
        <v>499</v>
      </c>
      <c r="D240" s="122" t="s">
        <v>216</v>
      </c>
      <c r="E240" s="122" t="s">
        <v>216</v>
      </c>
      <c r="F240" s="122" t="s">
        <v>216</v>
      </c>
      <c r="G240" s="122" t="s">
        <v>216</v>
      </c>
      <c r="H240" s="122" t="s">
        <v>216</v>
      </c>
      <c r="I240" s="124" t="s">
        <v>555</v>
      </c>
      <c r="J240" s="124" t="s">
        <v>459</v>
      </c>
      <c r="K240" s="124" t="s">
        <v>216</v>
      </c>
      <c r="L240" s="21">
        <v>60</v>
      </c>
      <c r="M240" s="124" t="s">
        <v>556</v>
      </c>
      <c r="N240" s="122" t="s">
        <v>200</v>
      </c>
      <c r="O240" s="124" t="s">
        <v>39</v>
      </c>
    </row>
    <row r="241" spans="1:15" ht="15.75" customHeight="1" x14ac:dyDescent="0.25">
      <c r="A241" s="120">
        <v>240</v>
      </c>
      <c r="B241" s="123">
        <v>45867</v>
      </c>
      <c r="C241" s="146" t="s">
        <v>557</v>
      </c>
      <c r="D241" s="122" t="s">
        <v>216</v>
      </c>
      <c r="E241" s="122" t="s">
        <v>216</v>
      </c>
      <c r="F241" s="122" t="s">
        <v>216</v>
      </c>
      <c r="G241" s="122" t="s">
        <v>216</v>
      </c>
      <c r="H241" s="122" t="s">
        <v>216</v>
      </c>
      <c r="I241" s="146" t="s">
        <v>558</v>
      </c>
      <c r="J241" s="124" t="s">
        <v>362</v>
      </c>
      <c r="K241" s="124" t="s">
        <v>216</v>
      </c>
      <c r="L241" s="21">
        <v>10</v>
      </c>
      <c r="M241" s="124" t="s">
        <v>559</v>
      </c>
      <c r="N241" s="122" t="s">
        <v>200</v>
      </c>
      <c r="O241" s="124" t="s">
        <v>49</v>
      </c>
    </row>
    <row r="242" spans="1:15" ht="15.75" customHeight="1" x14ac:dyDescent="0.25">
      <c r="A242" s="120">
        <v>241</v>
      </c>
      <c r="B242" s="123">
        <v>45867</v>
      </c>
      <c r="C242" s="146" t="s">
        <v>557</v>
      </c>
      <c r="D242" s="122" t="s">
        <v>216</v>
      </c>
      <c r="E242" s="122" t="s">
        <v>216</v>
      </c>
      <c r="F242" s="122" t="s">
        <v>216</v>
      </c>
      <c r="G242" s="122" t="s">
        <v>216</v>
      </c>
      <c r="H242" s="122" t="s">
        <v>216</v>
      </c>
      <c r="I242" s="146" t="s">
        <v>558</v>
      </c>
      <c r="J242" s="124" t="s">
        <v>365</v>
      </c>
      <c r="K242" s="124" t="s">
        <v>216</v>
      </c>
      <c r="L242" s="128">
        <v>20</v>
      </c>
      <c r="M242" s="124" t="s">
        <v>559</v>
      </c>
      <c r="N242" s="122" t="s">
        <v>200</v>
      </c>
      <c r="O242" s="124" t="s">
        <v>49</v>
      </c>
    </row>
    <row r="243" spans="1:15" ht="15.75" customHeight="1" x14ac:dyDescent="0.25">
      <c r="A243" s="120">
        <v>242</v>
      </c>
      <c r="B243" s="129">
        <v>45867</v>
      </c>
      <c r="C243" s="127" t="s">
        <v>499</v>
      </c>
      <c r="D243" s="127" t="s">
        <v>216</v>
      </c>
      <c r="E243" s="127" t="s">
        <v>216</v>
      </c>
      <c r="F243" s="127" t="s">
        <v>216</v>
      </c>
      <c r="G243" s="127" t="s">
        <v>216</v>
      </c>
      <c r="H243" s="127" t="s">
        <v>216</v>
      </c>
      <c r="I243" s="140" t="s">
        <v>284</v>
      </c>
      <c r="J243" s="127" t="s">
        <v>560</v>
      </c>
      <c r="K243" s="127" t="s">
        <v>216</v>
      </c>
      <c r="L243" s="128">
        <v>20</v>
      </c>
      <c r="M243" s="127" t="s">
        <v>296</v>
      </c>
      <c r="N243" s="140" t="s">
        <v>200</v>
      </c>
      <c r="O243" s="127" t="s">
        <v>52</v>
      </c>
    </row>
    <row r="244" spans="1:15" ht="15.75" customHeight="1" x14ac:dyDescent="0.25">
      <c r="A244" s="120">
        <v>243</v>
      </c>
      <c r="B244" s="129">
        <v>45867</v>
      </c>
      <c r="C244" s="127" t="s">
        <v>499</v>
      </c>
      <c r="D244" s="127" t="s">
        <v>216</v>
      </c>
      <c r="E244" s="127" t="s">
        <v>216</v>
      </c>
      <c r="F244" s="127" t="s">
        <v>561</v>
      </c>
      <c r="G244" s="127" t="s">
        <v>216</v>
      </c>
      <c r="H244" s="127" t="s">
        <v>216</v>
      </c>
      <c r="I244" s="140" t="s">
        <v>284</v>
      </c>
      <c r="J244" s="127" t="s">
        <v>279</v>
      </c>
      <c r="K244" s="127" t="s">
        <v>86</v>
      </c>
      <c r="L244" s="128">
        <v>30</v>
      </c>
      <c r="M244" s="127" t="s">
        <v>296</v>
      </c>
      <c r="N244" s="140" t="s">
        <v>200</v>
      </c>
      <c r="O244" s="127" t="s">
        <v>52</v>
      </c>
    </row>
    <row r="245" spans="1:15" ht="15.75" customHeight="1" x14ac:dyDescent="0.25">
      <c r="A245" s="120">
        <v>244</v>
      </c>
      <c r="B245" s="129">
        <v>45869</v>
      </c>
      <c r="C245" s="127" t="s">
        <v>288</v>
      </c>
      <c r="D245" s="127" t="s">
        <v>216</v>
      </c>
      <c r="E245" s="127" t="s">
        <v>216</v>
      </c>
      <c r="F245" s="127" t="s">
        <v>216</v>
      </c>
      <c r="G245" s="127" t="s">
        <v>216</v>
      </c>
      <c r="H245" s="127" t="s">
        <v>216</v>
      </c>
      <c r="I245" s="122" t="s">
        <v>289</v>
      </c>
      <c r="J245" s="122" t="s">
        <v>221</v>
      </c>
      <c r="K245" s="124" t="s">
        <v>216</v>
      </c>
      <c r="L245" s="21">
        <v>4</v>
      </c>
      <c r="M245" s="120" t="s">
        <v>562</v>
      </c>
      <c r="N245" s="122" t="s">
        <v>563</v>
      </c>
      <c r="O245" s="127" t="s">
        <v>52</v>
      </c>
    </row>
    <row r="246" spans="1:15" ht="15.75" customHeight="1" x14ac:dyDescent="0.25">
      <c r="A246" s="120">
        <v>245</v>
      </c>
      <c r="B246" s="129">
        <v>45870</v>
      </c>
      <c r="C246" s="127" t="s">
        <v>288</v>
      </c>
      <c r="D246" s="127" t="s">
        <v>216</v>
      </c>
      <c r="E246" s="127" t="s">
        <v>216</v>
      </c>
      <c r="F246" s="127" t="s">
        <v>216</v>
      </c>
      <c r="G246" s="127" t="s">
        <v>216</v>
      </c>
      <c r="H246" s="127" t="s">
        <v>216</v>
      </c>
      <c r="I246" s="122" t="s">
        <v>289</v>
      </c>
      <c r="J246" s="122" t="s">
        <v>501</v>
      </c>
      <c r="K246" s="124" t="s">
        <v>216</v>
      </c>
      <c r="L246" s="128">
        <v>720</v>
      </c>
      <c r="M246" s="120" t="s">
        <v>290</v>
      </c>
      <c r="N246" s="122" t="s">
        <v>200</v>
      </c>
      <c r="O246" s="127" t="s">
        <v>49</v>
      </c>
    </row>
    <row r="247" spans="1:15" ht="15.75" customHeight="1" x14ac:dyDescent="0.25">
      <c r="A247" s="120">
        <v>246</v>
      </c>
      <c r="B247" s="129">
        <v>45870</v>
      </c>
      <c r="C247" s="127" t="s">
        <v>499</v>
      </c>
      <c r="D247" s="127" t="s">
        <v>216</v>
      </c>
      <c r="E247" s="127" t="s">
        <v>216</v>
      </c>
      <c r="F247" s="127" t="s">
        <v>216</v>
      </c>
      <c r="G247" s="127" t="s">
        <v>216</v>
      </c>
      <c r="H247" s="127" t="s">
        <v>216</v>
      </c>
      <c r="I247" s="140" t="s">
        <v>284</v>
      </c>
      <c r="J247" s="127" t="s">
        <v>560</v>
      </c>
      <c r="K247" s="127" t="s">
        <v>216</v>
      </c>
      <c r="L247" s="128">
        <v>10</v>
      </c>
      <c r="M247" s="127" t="s">
        <v>564</v>
      </c>
      <c r="N247" s="140" t="s">
        <v>200</v>
      </c>
      <c r="O247" s="127" t="s">
        <v>98</v>
      </c>
    </row>
    <row r="248" spans="1:15" ht="15.75" customHeight="1" x14ac:dyDescent="0.25">
      <c r="A248" s="120">
        <v>247</v>
      </c>
      <c r="B248" s="129">
        <v>45873</v>
      </c>
      <c r="C248" s="127" t="s">
        <v>499</v>
      </c>
      <c r="D248" s="127" t="s">
        <v>216</v>
      </c>
      <c r="E248" s="127" t="s">
        <v>216</v>
      </c>
      <c r="F248" s="127" t="s">
        <v>216</v>
      </c>
      <c r="G248" s="127" t="s">
        <v>216</v>
      </c>
      <c r="H248" s="127" t="s">
        <v>216</v>
      </c>
      <c r="I248" s="140" t="s">
        <v>565</v>
      </c>
      <c r="J248" s="127" t="s">
        <v>566</v>
      </c>
      <c r="K248" s="127" t="s">
        <v>216</v>
      </c>
      <c r="L248" s="128">
        <v>28</v>
      </c>
      <c r="M248" s="127" t="s">
        <v>567</v>
      </c>
      <c r="N248" s="140" t="s">
        <v>200</v>
      </c>
      <c r="O248" s="127" t="s">
        <v>98</v>
      </c>
    </row>
    <row r="249" spans="1:15" ht="15.75" customHeight="1" x14ac:dyDescent="0.25">
      <c r="A249" s="120">
        <v>248</v>
      </c>
      <c r="B249" s="129">
        <v>45873</v>
      </c>
      <c r="C249" s="127" t="s">
        <v>499</v>
      </c>
      <c r="D249" s="127" t="s">
        <v>216</v>
      </c>
      <c r="E249" s="127" t="s">
        <v>216</v>
      </c>
      <c r="F249" s="127" t="s">
        <v>216</v>
      </c>
      <c r="G249" s="127" t="s">
        <v>216</v>
      </c>
      <c r="H249" s="127" t="s">
        <v>216</v>
      </c>
      <c r="I249" s="140" t="s">
        <v>565</v>
      </c>
      <c r="J249" s="127" t="s">
        <v>279</v>
      </c>
      <c r="K249" s="127" t="s">
        <v>216</v>
      </c>
      <c r="L249" s="128">
        <v>10</v>
      </c>
      <c r="M249" s="127" t="s">
        <v>567</v>
      </c>
      <c r="N249" s="140" t="s">
        <v>200</v>
      </c>
      <c r="O249" s="127" t="s">
        <v>98</v>
      </c>
    </row>
    <row r="250" spans="1:15" ht="15.75" customHeight="1" x14ac:dyDescent="0.25">
      <c r="A250" s="120">
        <v>249</v>
      </c>
      <c r="B250" s="129">
        <v>45873</v>
      </c>
      <c r="C250" s="127" t="s">
        <v>499</v>
      </c>
      <c r="D250" s="127" t="s">
        <v>216</v>
      </c>
      <c r="E250" s="127" t="s">
        <v>216</v>
      </c>
      <c r="F250" s="127" t="s">
        <v>216</v>
      </c>
      <c r="G250" s="127" t="s">
        <v>216</v>
      </c>
      <c r="H250" s="127" t="s">
        <v>216</v>
      </c>
      <c r="I250" s="140" t="s">
        <v>284</v>
      </c>
      <c r="J250" s="127" t="s">
        <v>279</v>
      </c>
      <c r="K250" s="127" t="s">
        <v>216</v>
      </c>
      <c r="L250" s="128">
        <v>30</v>
      </c>
      <c r="M250" s="127" t="s">
        <v>568</v>
      </c>
      <c r="N250" s="140" t="s">
        <v>200</v>
      </c>
      <c r="O250" s="127" t="s">
        <v>98</v>
      </c>
    </row>
    <row r="251" spans="1:15" ht="15.75" customHeight="1" x14ac:dyDescent="0.25">
      <c r="A251" s="120">
        <v>250</v>
      </c>
      <c r="B251" s="129">
        <v>45873</v>
      </c>
      <c r="C251" s="127" t="s">
        <v>499</v>
      </c>
      <c r="D251" s="127" t="s">
        <v>216</v>
      </c>
      <c r="E251" s="127" t="s">
        <v>216</v>
      </c>
      <c r="F251" s="127" t="s">
        <v>216</v>
      </c>
      <c r="G251" s="127" t="s">
        <v>216</v>
      </c>
      <c r="H251" s="127" t="s">
        <v>216</v>
      </c>
      <c r="I251" s="140" t="s">
        <v>284</v>
      </c>
      <c r="J251" s="127" t="s">
        <v>560</v>
      </c>
      <c r="K251" s="127" t="s">
        <v>216</v>
      </c>
      <c r="L251" s="128">
        <v>20</v>
      </c>
      <c r="M251" s="127" t="s">
        <v>568</v>
      </c>
      <c r="N251" s="140" t="s">
        <v>200</v>
      </c>
      <c r="O251" s="127" t="s">
        <v>98</v>
      </c>
    </row>
    <row r="252" spans="1:15" ht="48" customHeight="1" x14ac:dyDescent="0.25">
      <c r="A252" s="120">
        <v>251</v>
      </c>
      <c r="B252" s="129">
        <v>45874</v>
      </c>
      <c r="C252" s="127" t="s">
        <v>569</v>
      </c>
      <c r="D252" s="127" t="s">
        <v>216</v>
      </c>
      <c r="E252" s="127" t="s">
        <v>216</v>
      </c>
      <c r="F252" s="127" t="s">
        <v>216</v>
      </c>
      <c r="G252" s="127" t="s">
        <v>216</v>
      </c>
      <c r="H252" s="127" t="s">
        <v>216</v>
      </c>
      <c r="I252" s="127" t="s">
        <v>216</v>
      </c>
      <c r="J252" s="122" t="s">
        <v>501</v>
      </c>
      <c r="K252" s="124" t="s">
        <v>216</v>
      </c>
      <c r="L252" s="128">
        <v>180</v>
      </c>
      <c r="M252" s="127" t="s">
        <v>570</v>
      </c>
      <c r="N252" s="140" t="s">
        <v>571</v>
      </c>
      <c r="O252" s="127" t="s">
        <v>49</v>
      </c>
    </row>
    <row r="253" spans="1:15" ht="15.75" customHeight="1" x14ac:dyDescent="0.25">
      <c r="A253" s="120">
        <v>252</v>
      </c>
      <c r="B253" s="129">
        <v>45874</v>
      </c>
      <c r="C253" s="127" t="s">
        <v>569</v>
      </c>
      <c r="D253" s="127" t="s">
        <v>216</v>
      </c>
      <c r="E253" s="127" t="s">
        <v>216</v>
      </c>
      <c r="F253" s="127" t="s">
        <v>216</v>
      </c>
      <c r="G253" s="127" t="s">
        <v>216</v>
      </c>
      <c r="H253" s="127" t="s">
        <v>216</v>
      </c>
      <c r="I253" s="127" t="s">
        <v>216</v>
      </c>
      <c r="J253" s="127" t="s">
        <v>279</v>
      </c>
      <c r="K253" s="124" t="s">
        <v>216</v>
      </c>
      <c r="L253" s="56">
        <v>1</v>
      </c>
      <c r="M253" s="127" t="s">
        <v>570</v>
      </c>
      <c r="N253" s="122" t="s">
        <v>572</v>
      </c>
      <c r="O253" s="124" t="s">
        <v>49</v>
      </c>
    </row>
    <row r="254" spans="1:15" ht="15.75" customHeight="1" x14ac:dyDescent="0.25">
      <c r="A254" s="120">
        <v>253</v>
      </c>
      <c r="B254" s="129">
        <v>45874</v>
      </c>
      <c r="C254" s="127" t="s">
        <v>499</v>
      </c>
      <c r="D254" s="127" t="s">
        <v>216</v>
      </c>
      <c r="E254" s="127" t="s">
        <v>216</v>
      </c>
      <c r="F254" s="127" t="s">
        <v>216</v>
      </c>
      <c r="G254" s="127" t="s">
        <v>216</v>
      </c>
      <c r="H254" s="127" t="s">
        <v>216</v>
      </c>
      <c r="I254" s="140" t="s">
        <v>284</v>
      </c>
      <c r="J254" s="127" t="s">
        <v>566</v>
      </c>
      <c r="K254" s="127" t="s">
        <v>216</v>
      </c>
      <c r="L254" s="128">
        <v>48</v>
      </c>
      <c r="M254" s="127" t="s">
        <v>549</v>
      </c>
      <c r="N254" s="140" t="s">
        <v>200</v>
      </c>
      <c r="O254" s="127" t="s">
        <v>39</v>
      </c>
    </row>
    <row r="255" spans="1:15" ht="15.75" customHeight="1" x14ac:dyDescent="0.25">
      <c r="A255" s="120">
        <v>254</v>
      </c>
      <c r="B255" s="129">
        <v>45874</v>
      </c>
      <c r="C255" s="127" t="s">
        <v>499</v>
      </c>
      <c r="D255" s="127" t="s">
        <v>216</v>
      </c>
      <c r="E255" s="127" t="s">
        <v>216</v>
      </c>
      <c r="F255" s="127" t="s">
        <v>216</v>
      </c>
      <c r="G255" s="127" t="s">
        <v>216</v>
      </c>
      <c r="H255" s="127" t="s">
        <v>216</v>
      </c>
      <c r="I255" s="140" t="s">
        <v>284</v>
      </c>
      <c r="J255" s="127" t="s">
        <v>560</v>
      </c>
      <c r="K255" s="127" t="s">
        <v>216</v>
      </c>
      <c r="L255" s="128">
        <v>20</v>
      </c>
      <c r="M255" s="127" t="s">
        <v>549</v>
      </c>
      <c r="N255" s="140" t="s">
        <v>200</v>
      </c>
      <c r="O255" s="127" t="s">
        <v>39</v>
      </c>
    </row>
    <row r="256" spans="1:15" ht="15.75" customHeight="1" x14ac:dyDescent="0.25">
      <c r="A256" s="120">
        <v>255</v>
      </c>
      <c r="B256" s="129">
        <v>45874</v>
      </c>
      <c r="C256" s="127" t="s">
        <v>499</v>
      </c>
      <c r="D256" s="127" t="s">
        <v>216</v>
      </c>
      <c r="E256" s="127" t="s">
        <v>216</v>
      </c>
      <c r="F256" s="127" t="s">
        <v>216</v>
      </c>
      <c r="G256" s="127" t="s">
        <v>216</v>
      </c>
      <c r="H256" s="127" t="s">
        <v>216</v>
      </c>
      <c r="I256" s="140" t="s">
        <v>284</v>
      </c>
      <c r="J256" s="127" t="s">
        <v>279</v>
      </c>
      <c r="K256" s="124" t="s">
        <v>216</v>
      </c>
      <c r="L256" s="128">
        <v>30</v>
      </c>
      <c r="M256" s="127" t="s">
        <v>549</v>
      </c>
      <c r="N256" s="140" t="s">
        <v>200</v>
      </c>
      <c r="O256" s="127" t="s">
        <v>39</v>
      </c>
    </row>
    <row r="257" spans="1:15" ht="15.75" customHeight="1" x14ac:dyDescent="0.25">
      <c r="A257" s="120">
        <v>256</v>
      </c>
      <c r="B257" s="129">
        <v>45874</v>
      </c>
      <c r="C257" s="127" t="s">
        <v>499</v>
      </c>
      <c r="D257" s="127" t="s">
        <v>216</v>
      </c>
      <c r="E257" s="127" t="s">
        <v>216</v>
      </c>
      <c r="F257" s="127" t="s">
        <v>216</v>
      </c>
      <c r="G257" s="127" t="s">
        <v>216</v>
      </c>
      <c r="H257" s="127" t="s">
        <v>216</v>
      </c>
      <c r="I257" s="140" t="s">
        <v>573</v>
      </c>
      <c r="J257" s="127" t="s">
        <v>566</v>
      </c>
      <c r="K257" s="127" t="s">
        <v>216</v>
      </c>
      <c r="L257" s="128">
        <v>24</v>
      </c>
      <c r="M257" s="127" t="s">
        <v>574</v>
      </c>
      <c r="N257" s="140" t="s">
        <v>200</v>
      </c>
      <c r="O257" s="127" t="s">
        <v>39</v>
      </c>
    </row>
    <row r="258" spans="1:15" ht="15.75" customHeight="1" x14ac:dyDescent="0.25">
      <c r="A258" s="147">
        <v>257</v>
      </c>
      <c r="B258" s="134">
        <v>45874</v>
      </c>
      <c r="C258" s="135" t="s">
        <v>575</v>
      </c>
      <c r="D258" s="135" t="s">
        <v>216</v>
      </c>
      <c r="E258" s="135" t="s">
        <v>216</v>
      </c>
      <c r="F258" s="135" t="s">
        <v>216</v>
      </c>
      <c r="G258" s="135" t="s">
        <v>216</v>
      </c>
      <c r="H258" s="135" t="s">
        <v>216</v>
      </c>
      <c r="I258" s="135" t="s">
        <v>474</v>
      </c>
      <c r="J258" s="148" t="s">
        <v>576</v>
      </c>
      <c r="K258" s="137" t="s">
        <v>216</v>
      </c>
      <c r="L258" s="138">
        <v>2</v>
      </c>
      <c r="M258" s="148" t="s">
        <v>550</v>
      </c>
      <c r="N258" s="148" t="s">
        <v>577</v>
      </c>
      <c r="O258" s="135" t="s">
        <v>39</v>
      </c>
    </row>
    <row r="259" spans="1:15" ht="15.75" customHeight="1" x14ac:dyDescent="0.25">
      <c r="A259" s="120">
        <v>258</v>
      </c>
      <c r="B259" s="129">
        <v>45881</v>
      </c>
      <c r="C259" s="127" t="s">
        <v>578</v>
      </c>
      <c r="D259" s="135" t="s">
        <v>216</v>
      </c>
      <c r="E259" s="135" t="s">
        <v>216</v>
      </c>
      <c r="F259" s="135" t="s">
        <v>216</v>
      </c>
      <c r="G259" s="135" t="s">
        <v>216</v>
      </c>
      <c r="H259" s="135" t="s">
        <v>216</v>
      </c>
      <c r="I259" s="140" t="s">
        <v>579</v>
      </c>
      <c r="J259" s="140" t="s">
        <v>580</v>
      </c>
      <c r="K259" s="137" t="s">
        <v>216</v>
      </c>
      <c r="L259" s="128">
        <v>10</v>
      </c>
      <c r="M259" s="127" t="s">
        <v>581</v>
      </c>
      <c r="N259" s="127" t="s">
        <v>216</v>
      </c>
      <c r="O259" s="127" t="s">
        <v>56</v>
      </c>
    </row>
    <row r="260" spans="1:15" ht="36" customHeight="1" x14ac:dyDescent="0.25">
      <c r="A260" s="125">
        <v>259</v>
      </c>
      <c r="B260" s="129">
        <v>45881</v>
      </c>
      <c r="C260" s="127" t="s">
        <v>582</v>
      </c>
      <c r="D260" s="135" t="s">
        <v>216</v>
      </c>
      <c r="E260" s="135" t="s">
        <v>216</v>
      </c>
      <c r="F260" s="135" t="s">
        <v>216</v>
      </c>
      <c r="G260" s="135" t="s">
        <v>216</v>
      </c>
      <c r="H260" s="135" t="s">
        <v>216</v>
      </c>
      <c r="I260" s="140" t="s">
        <v>579</v>
      </c>
      <c r="J260" s="140" t="s">
        <v>583</v>
      </c>
      <c r="K260" s="137" t="s">
        <v>216</v>
      </c>
      <c r="L260" s="128">
        <v>5</v>
      </c>
      <c r="M260" s="127" t="s">
        <v>581</v>
      </c>
      <c r="N260" s="127" t="s">
        <v>216</v>
      </c>
      <c r="O260" s="127" t="s">
        <v>56</v>
      </c>
    </row>
    <row r="261" spans="1:15" ht="15.75" customHeight="1" x14ac:dyDescent="0.25">
      <c r="A261" s="125">
        <v>260</v>
      </c>
      <c r="B261" s="129">
        <v>45883</v>
      </c>
      <c r="C261" s="135" t="s">
        <v>575</v>
      </c>
      <c r="D261" s="135" t="s">
        <v>216</v>
      </c>
      <c r="E261" s="135" t="s">
        <v>216</v>
      </c>
      <c r="F261" s="135" t="s">
        <v>216</v>
      </c>
      <c r="G261" s="135" t="s">
        <v>216</v>
      </c>
      <c r="H261" s="135" t="s">
        <v>216</v>
      </c>
      <c r="I261" s="140" t="s">
        <v>584</v>
      </c>
      <c r="J261" s="148" t="s">
        <v>585</v>
      </c>
      <c r="K261" s="137" t="s">
        <v>216</v>
      </c>
      <c r="L261" s="128">
        <v>6</v>
      </c>
      <c r="M261" s="127" t="s">
        <v>586</v>
      </c>
      <c r="N261" s="127" t="s">
        <v>216</v>
      </c>
      <c r="O261" s="127" t="s">
        <v>39</v>
      </c>
    </row>
    <row r="262" spans="1:15" ht="15.75" customHeight="1" x14ac:dyDescent="0.25">
      <c r="A262" s="125">
        <v>261</v>
      </c>
      <c r="B262" s="129">
        <v>45883</v>
      </c>
      <c r="C262" s="127" t="s">
        <v>467</v>
      </c>
      <c r="D262" s="127" t="s">
        <v>468</v>
      </c>
      <c r="E262" s="127" t="s">
        <v>429</v>
      </c>
      <c r="F262" s="127" t="s">
        <v>372</v>
      </c>
      <c r="G262" s="127" t="s">
        <v>196</v>
      </c>
      <c r="H262" s="125">
        <v>1122679776</v>
      </c>
      <c r="I262" s="127" t="s">
        <v>239</v>
      </c>
      <c r="J262" s="127" t="s">
        <v>560</v>
      </c>
      <c r="K262" s="137" t="s">
        <v>216</v>
      </c>
      <c r="L262" s="128">
        <v>10</v>
      </c>
      <c r="M262" s="127" t="s">
        <v>587</v>
      </c>
      <c r="N262" s="140" t="s">
        <v>200</v>
      </c>
      <c r="O262" s="127" t="s">
        <v>39</v>
      </c>
    </row>
    <row r="263" spans="1:15" ht="15.75" customHeight="1" x14ac:dyDescent="0.25">
      <c r="A263" s="125">
        <v>262</v>
      </c>
      <c r="B263" s="129">
        <v>45883</v>
      </c>
      <c r="C263" s="127" t="s">
        <v>467</v>
      </c>
      <c r="D263" s="127" t="s">
        <v>468</v>
      </c>
      <c r="E263" s="127" t="s">
        <v>429</v>
      </c>
      <c r="F263" s="127" t="s">
        <v>372</v>
      </c>
      <c r="G263" s="127" t="s">
        <v>196</v>
      </c>
      <c r="H263" s="125">
        <v>1122679776</v>
      </c>
      <c r="I263" s="127" t="s">
        <v>239</v>
      </c>
      <c r="J263" s="127" t="s">
        <v>279</v>
      </c>
      <c r="K263" s="137" t="s">
        <v>216</v>
      </c>
      <c r="L263" s="128">
        <v>20</v>
      </c>
      <c r="M263" s="127" t="s">
        <v>587</v>
      </c>
      <c r="N263" s="140" t="s">
        <v>200</v>
      </c>
      <c r="O263" s="127" t="s">
        <v>39</v>
      </c>
    </row>
    <row r="264" spans="1:15" ht="15.75" customHeight="1" x14ac:dyDescent="0.25">
      <c r="A264" s="125">
        <v>263</v>
      </c>
      <c r="B264" s="129">
        <v>45883</v>
      </c>
      <c r="C264" s="127" t="s">
        <v>588</v>
      </c>
      <c r="D264" s="127" t="s">
        <v>216</v>
      </c>
      <c r="E264" s="127" t="s">
        <v>589</v>
      </c>
      <c r="F264" s="127" t="s">
        <v>203</v>
      </c>
      <c r="G264" s="127" t="s">
        <v>196</v>
      </c>
      <c r="H264" s="127">
        <v>1004871008</v>
      </c>
      <c r="I264" s="127" t="s">
        <v>239</v>
      </c>
      <c r="J264" s="127" t="s">
        <v>566</v>
      </c>
      <c r="K264" s="137" t="s">
        <v>216</v>
      </c>
      <c r="L264" s="128">
        <v>24</v>
      </c>
      <c r="M264" s="127" t="s">
        <v>587</v>
      </c>
      <c r="N264" s="140" t="s">
        <v>200</v>
      </c>
      <c r="O264" s="127" t="s">
        <v>39</v>
      </c>
    </row>
    <row r="265" spans="1:15" ht="15.75" customHeight="1" x14ac:dyDescent="0.25">
      <c r="A265" s="125">
        <v>264</v>
      </c>
      <c r="B265" s="129">
        <v>45883</v>
      </c>
      <c r="C265" s="127" t="s">
        <v>588</v>
      </c>
      <c r="D265" s="127" t="s">
        <v>216</v>
      </c>
      <c r="E265" s="127" t="s">
        <v>589</v>
      </c>
      <c r="F265" s="127" t="s">
        <v>203</v>
      </c>
      <c r="G265" s="127" t="s">
        <v>196</v>
      </c>
      <c r="H265" s="127">
        <v>1004871008</v>
      </c>
      <c r="I265" s="127" t="s">
        <v>239</v>
      </c>
      <c r="J265" s="127" t="s">
        <v>279</v>
      </c>
      <c r="K265" s="137" t="s">
        <v>216</v>
      </c>
      <c r="L265" s="128">
        <v>10</v>
      </c>
      <c r="M265" s="127" t="s">
        <v>587</v>
      </c>
      <c r="N265" s="140" t="s">
        <v>200</v>
      </c>
      <c r="O265" s="127" t="s">
        <v>39</v>
      </c>
    </row>
    <row r="266" spans="1:15" ht="15.75" customHeight="1" x14ac:dyDescent="0.25">
      <c r="A266" s="125">
        <v>265</v>
      </c>
      <c r="B266" s="129">
        <v>45883</v>
      </c>
      <c r="C266" s="127" t="s">
        <v>499</v>
      </c>
      <c r="D266" s="127" t="s">
        <v>216</v>
      </c>
      <c r="E266" s="127" t="s">
        <v>216</v>
      </c>
      <c r="F266" s="127" t="s">
        <v>216</v>
      </c>
      <c r="G266" s="127" t="s">
        <v>216</v>
      </c>
      <c r="H266" s="127" t="s">
        <v>216</v>
      </c>
      <c r="I266" s="140" t="s">
        <v>506</v>
      </c>
      <c r="J266" s="127" t="s">
        <v>560</v>
      </c>
      <c r="K266" s="127" t="s">
        <v>216</v>
      </c>
      <c r="L266" s="128">
        <v>10</v>
      </c>
      <c r="M266" s="127" t="s">
        <v>590</v>
      </c>
      <c r="N266" s="140" t="s">
        <v>200</v>
      </c>
      <c r="O266" s="127" t="s">
        <v>39</v>
      </c>
    </row>
    <row r="267" spans="1:15" ht="15.75" customHeight="1" x14ac:dyDescent="0.25">
      <c r="A267" s="125">
        <v>266</v>
      </c>
      <c r="B267" s="129">
        <v>45883</v>
      </c>
      <c r="C267" s="127" t="s">
        <v>499</v>
      </c>
      <c r="D267" s="127" t="s">
        <v>216</v>
      </c>
      <c r="E267" s="127" t="s">
        <v>216</v>
      </c>
      <c r="F267" s="127" t="s">
        <v>216</v>
      </c>
      <c r="G267" s="127" t="s">
        <v>216</v>
      </c>
      <c r="H267" s="127" t="s">
        <v>216</v>
      </c>
      <c r="I267" s="140" t="s">
        <v>506</v>
      </c>
      <c r="J267" s="127" t="s">
        <v>279</v>
      </c>
      <c r="K267" s="127" t="s">
        <v>216</v>
      </c>
      <c r="L267" s="128">
        <v>20</v>
      </c>
      <c r="M267" s="127" t="s">
        <v>590</v>
      </c>
      <c r="N267" s="140" t="s">
        <v>200</v>
      </c>
      <c r="O267" s="127" t="s">
        <v>39</v>
      </c>
    </row>
    <row r="268" spans="1:15" ht="15.75" customHeight="1" x14ac:dyDescent="0.25">
      <c r="A268" s="125">
        <v>267</v>
      </c>
      <c r="B268" s="129">
        <v>45881</v>
      </c>
      <c r="C268" s="127" t="s">
        <v>499</v>
      </c>
      <c r="D268" s="127" t="s">
        <v>216</v>
      </c>
      <c r="E268" s="127" t="s">
        <v>216</v>
      </c>
      <c r="F268" s="127" t="s">
        <v>216</v>
      </c>
      <c r="G268" s="127" t="s">
        <v>216</v>
      </c>
      <c r="H268" s="127" t="s">
        <v>216</v>
      </c>
      <c r="I268" s="140" t="s">
        <v>220</v>
      </c>
      <c r="J268" s="127" t="s">
        <v>560</v>
      </c>
      <c r="K268" s="127" t="s">
        <v>216</v>
      </c>
      <c r="L268" s="128">
        <v>30</v>
      </c>
      <c r="M268" s="127" t="s">
        <v>335</v>
      </c>
      <c r="N268" s="140" t="s">
        <v>200</v>
      </c>
      <c r="O268" s="127" t="s">
        <v>56</v>
      </c>
    </row>
    <row r="269" spans="1:15" ht="15.75" customHeight="1" x14ac:dyDescent="0.25">
      <c r="A269" s="125">
        <v>268</v>
      </c>
      <c r="B269" s="129">
        <v>45881</v>
      </c>
      <c r="C269" s="127" t="s">
        <v>499</v>
      </c>
      <c r="D269" s="127" t="s">
        <v>216</v>
      </c>
      <c r="E269" s="127" t="s">
        <v>216</v>
      </c>
      <c r="F269" s="127" t="s">
        <v>216</v>
      </c>
      <c r="G269" s="127" t="s">
        <v>216</v>
      </c>
      <c r="H269" s="127" t="s">
        <v>216</v>
      </c>
      <c r="I269" s="140" t="s">
        <v>220</v>
      </c>
      <c r="J269" s="127" t="s">
        <v>279</v>
      </c>
      <c r="K269" s="127" t="s">
        <v>216</v>
      </c>
      <c r="L269" s="128">
        <v>50</v>
      </c>
      <c r="M269" s="127" t="s">
        <v>335</v>
      </c>
      <c r="N269" s="140" t="s">
        <v>200</v>
      </c>
      <c r="O269" s="127" t="s">
        <v>56</v>
      </c>
    </row>
    <row r="270" spans="1:15" ht="15.75" customHeight="1" x14ac:dyDescent="0.25">
      <c r="A270" s="125">
        <v>269</v>
      </c>
      <c r="B270" s="129">
        <v>45881</v>
      </c>
      <c r="C270" s="127" t="s">
        <v>499</v>
      </c>
      <c r="D270" s="127" t="s">
        <v>216</v>
      </c>
      <c r="E270" s="127" t="s">
        <v>216</v>
      </c>
      <c r="F270" s="127" t="s">
        <v>216</v>
      </c>
      <c r="G270" s="127" t="s">
        <v>216</v>
      </c>
      <c r="H270" s="127" t="s">
        <v>216</v>
      </c>
      <c r="I270" s="140" t="s">
        <v>284</v>
      </c>
      <c r="J270" s="127" t="s">
        <v>560</v>
      </c>
      <c r="K270" s="127" t="s">
        <v>216</v>
      </c>
      <c r="L270" s="128">
        <v>50</v>
      </c>
      <c r="M270" s="127" t="s">
        <v>495</v>
      </c>
      <c r="N270" s="140" t="s">
        <v>200</v>
      </c>
      <c r="O270" s="127" t="s">
        <v>56</v>
      </c>
    </row>
    <row r="271" spans="1:15" ht="15.75" customHeight="1" x14ac:dyDescent="0.25">
      <c r="A271" s="125">
        <v>270</v>
      </c>
      <c r="B271" s="129">
        <v>45881</v>
      </c>
      <c r="C271" s="127" t="s">
        <v>499</v>
      </c>
      <c r="D271" s="127" t="s">
        <v>216</v>
      </c>
      <c r="E271" s="127" t="s">
        <v>216</v>
      </c>
      <c r="F271" s="127" t="s">
        <v>216</v>
      </c>
      <c r="G271" s="127" t="s">
        <v>216</v>
      </c>
      <c r="H271" s="127" t="s">
        <v>216</v>
      </c>
      <c r="I271" s="140" t="s">
        <v>284</v>
      </c>
      <c r="J271" s="127" t="s">
        <v>279</v>
      </c>
      <c r="K271" s="127" t="s">
        <v>216</v>
      </c>
      <c r="L271" s="128">
        <v>60</v>
      </c>
      <c r="M271" s="127" t="s">
        <v>495</v>
      </c>
      <c r="N271" s="140" t="s">
        <v>200</v>
      </c>
      <c r="O271" s="127" t="s">
        <v>56</v>
      </c>
    </row>
    <row r="272" spans="1:15" ht="15.75" customHeight="1" x14ac:dyDescent="0.25">
      <c r="A272" s="125">
        <v>271</v>
      </c>
      <c r="B272" s="129">
        <v>45881</v>
      </c>
      <c r="C272" s="127" t="s">
        <v>499</v>
      </c>
      <c r="D272" s="127" t="s">
        <v>216</v>
      </c>
      <c r="E272" s="127" t="s">
        <v>216</v>
      </c>
      <c r="F272" s="127" t="s">
        <v>216</v>
      </c>
      <c r="G272" s="127" t="s">
        <v>216</v>
      </c>
      <c r="H272" s="127" t="s">
        <v>216</v>
      </c>
      <c r="I272" s="140" t="s">
        <v>284</v>
      </c>
      <c r="J272" s="127" t="s">
        <v>591</v>
      </c>
      <c r="K272" s="127" t="s">
        <v>216</v>
      </c>
      <c r="L272" s="128">
        <v>20</v>
      </c>
      <c r="M272" s="127" t="s">
        <v>495</v>
      </c>
      <c r="N272" s="140" t="s">
        <v>200</v>
      </c>
      <c r="O272" s="127" t="s">
        <v>39</v>
      </c>
    </row>
    <row r="273" spans="1:15" ht="15.75" customHeight="1" x14ac:dyDescent="0.25">
      <c r="A273" s="125">
        <v>272</v>
      </c>
      <c r="B273" s="129">
        <v>45888</v>
      </c>
      <c r="C273" s="127" t="s">
        <v>499</v>
      </c>
      <c r="D273" s="127" t="s">
        <v>216</v>
      </c>
      <c r="E273" s="127" t="s">
        <v>216</v>
      </c>
      <c r="F273" s="127" t="s">
        <v>216</v>
      </c>
      <c r="G273" s="127" t="s">
        <v>216</v>
      </c>
      <c r="H273" s="127" t="s">
        <v>216</v>
      </c>
      <c r="I273" s="140" t="s">
        <v>228</v>
      </c>
      <c r="J273" s="127" t="s">
        <v>279</v>
      </c>
      <c r="K273" s="127" t="s">
        <v>216</v>
      </c>
      <c r="L273" s="128">
        <v>20</v>
      </c>
      <c r="M273" s="127" t="s">
        <v>592</v>
      </c>
      <c r="N273" s="140" t="s">
        <v>200</v>
      </c>
      <c r="O273" s="127" t="s">
        <v>39</v>
      </c>
    </row>
    <row r="274" spans="1:15" ht="15.75" customHeight="1" x14ac:dyDescent="0.25">
      <c r="A274" s="125">
        <v>273</v>
      </c>
      <c r="B274" s="129">
        <v>45888</v>
      </c>
      <c r="C274" s="127" t="s">
        <v>499</v>
      </c>
      <c r="D274" s="127" t="s">
        <v>216</v>
      </c>
      <c r="E274" s="127" t="s">
        <v>216</v>
      </c>
      <c r="F274" s="127" t="s">
        <v>216</v>
      </c>
      <c r="G274" s="127" t="s">
        <v>216</v>
      </c>
      <c r="H274" s="127" t="s">
        <v>216</v>
      </c>
      <c r="I274" s="140" t="s">
        <v>228</v>
      </c>
      <c r="J274" s="127" t="s">
        <v>560</v>
      </c>
      <c r="K274" s="127" t="s">
        <v>216</v>
      </c>
      <c r="L274" s="128">
        <v>10</v>
      </c>
      <c r="M274" s="127" t="s">
        <v>592</v>
      </c>
      <c r="N274" s="140" t="s">
        <v>200</v>
      </c>
      <c r="O274" s="127" t="s">
        <v>39</v>
      </c>
    </row>
    <row r="275" spans="1:15" ht="15.75" customHeight="1" x14ac:dyDescent="0.25">
      <c r="A275" s="125">
        <v>274</v>
      </c>
      <c r="B275" s="129">
        <v>45889</v>
      </c>
      <c r="C275" s="127" t="s">
        <v>499</v>
      </c>
      <c r="D275" s="127" t="s">
        <v>216</v>
      </c>
      <c r="E275" s="127" t="s">
        <v>216</v>
      </c>
      <c r="F275" s="127" t="s">
        <v>216</v>
      </c>
      <c r="G275" s="127" t="s">
        <v>216</v>
      </c>
      <c r="H275" s="127" t="s">
        <v>216</v>
      </c>
      <c r="I275" s="140" t="s">
        <v>204</v>
      </c>
      <c r="J275" s="127" t="s">
        <v>279</v>
      </c>
      <c r="K275" s="127" t="s">
        <v>216</v>
      </c>
      <c r="L275" s="128">
        <v>20</v>
      </c>
      <c r="M275" s="127" t="s">
        <v>551</v>
      </c>
      <c r="N275" s="140" t="s">
        <v>200</v>
      </c>
      <c r="O275" s="127" t="s">
        <v>39</v>
      </c>
    </row>
    <row r="276" spans="1:15" ht="15.75" customHeight="1" x14ac:dyDescent="0.25">
      <c r="A276" s="125">
        <v>275</v>
      </c>
      <c r="B276" s="129">
        <v>45889</v>
      </c>
      <c r="C276" s="127" t="s">
        <v>499</v>
      </c>
      <c r="D276" s="127" t="s">
        <v>216</v>
      </c>
      <c r="E276" s="127" t="s">
        <v>216</v>
      </c>
      <c r="F276" s="127" t="s">
        <v>216</v>
      </c>
      <c r="G276" s="127" t="s">
        <v>216</v>
      </c>
      <c r="H276" s="127" t="s">
        <v>216</v>
      </c>
      <c r="I276" s="140" t="s">
        <v>204</v>
      </c>
      <c r="J276" s="127" t="s">
        <v>560</v>
      </c>
      <c r="K276" s="127" t="s">
        <v>216</v>
      </c>
      <c r="L276" s="128">
        <v>10</v>
      </c>
      <c r="M276" s="127" t="s">
        <v>551</v>
      </c>
      <c r="N276" s="140" t="s">
        <v>200</v>
      </c>
      <c r="O276" s="127" t="s">
        <v>39</v>
      </c>
    </row>
    <row r="277" spans="1:15" ht="15.75" customHeight="1" x14ac:dyDescent="0.25">
      <c r="A277" s="125">
        <v>276</v>
      </c>
      <c r="B277" s="129">
        <v>45889</v>
      </c>
      <c r="C277" s="127" t="s">
        <v>499</v>
      </c>
      <c r="D277" s="127" t="s">
        <v>216</v>
      </c>
      <c r="E277" s="127" t="s">
        <v>216</v>
      </c>
      <c r="F277" s="127" t="s">
        <v>216</v>
      </c>
      <c r="G277" s="127" t="s">
        <v>216</v>
      </c>
      <c r="H277" s="127" t="s">
        <v>216</v>
      </c>
      <c r="I277" s="140" t="s">
        <v>204</v>
      </c>
      <c r="J277" s="127" t="s">
        <v>566</v>
      </c>
      <c r="K277" s="124" t="s">
        <v>216</v>
      </c>
      <c r="L277" s="128">
        <v>24</v>
      </c>
      <c r="M277" s="127" t="s">
        <v>551</v>
      </c>
      <c r="N277" s="140" t="s">
        <v>200</v>
      </c>
      <c r="O277" s="127" t="s">
        <v>39</v>
      </c>
    </row>
    <row r="278" spans="1:15" ht="15.75" customHeight="1" x14ac:dyDescent="0.25">
      <c r="A278" s="125">
        <v>277</v>
      </c>
      <c r="B278" s="129">
        <v>45890</v>
      </c>
      <c r="C278" s="127" t="s">
        <v>499</v>
      </c>
      <c r="D278" s="127" t="s">
        <v>216</v>
      </c>
      <c r="E278" s="127" t="s">
        <v>216</v>
      </c>
      <c r="F278" s="127" t="s">
        <v>216</v>
      </c>
      <c r="G278" s="127" t="s">
        <v>216</v>
      </c>
      <c r="H278" s="127" t="s">
        <v>216</v>
      </c>
      <c r="I278" s="140" t="s">
        <v>506</v>
      </c>
      <c r="J278" s="127" t="s">
        <v>566</v>
      </c>
      <c r="K278" s="124" t="s">
        <v>216</v>
      </c>
      <c r="L278" s="128">
        <v>24</v>
      </c>
      <c r="M278" s="127" t="s">
        <v>590</v>
      </c>
      <c r="N278" s="140" t="s">
        <v>200</v>
      </c>
      <c r="O278" s="127" t="s">
        <v>39</v>
      </c>
    </row>
    <row r="279" spans="1:15" ht="15.75" customHeight="1" x14ac:dyDescent="0.25">
      <c r="A279" s="125">
        <v>278</v>
      </c>
      <c r="B279" s="129">
        <v>45890</v>
      </c>
      <c r="C279" s="127" t="s">
        <v>593</v>
      </c>
      <c r="D279" s="127" t="s">
        <v>216</v>
      </c>
      <c r="E279" s="127" t="s">
        <v>216</v>
      </c>
      <c r="F279" s="127" t="s">
        <v>216</v>
      </c>
      <c r="G279" s="127" t="s">
        <v>216</v>
      </c>
      <c r="H279" s="127" t="s">
        <v>216</v>
      </c>
      <c r="I279" s="140" t="s">
        <v>289</v>
      </c>
      <c r="J279" s="127" t="s">
        <v>279</v>
      </c>
      <c r="K279" s="127" t="s">
        <v>216</v>
      </c>
      <c r="L279" s="128">
        <v>500</v>
      </c>
      <c r="M279" s="127" t="s">
        <v>594</v>
      </c>
      <c r="N279" s="140" t="s">
        <v>200</v>
      </c>
      <c r="O279" s="127" t="s">
        <v>39</v>
      </c>
    </row>
    <row r="280" spans="1:15" ht="15.75" customHeight="1" x14ac:dyDescent="0.25">
      <c r="A280" s="125">
        <v>279</v>
      </c>
      <c r="B280" s="129">
        <v>45895</v>
      </c>
      <c r="C280" s="140" t="s">
        <v>327</v>
      </c>
      <c r="D280" s="127" t="s">
        <v>216</v>
      </c>
      <c r="E280" s="127" t="s">
        <v>216</v>
      </c>
      <c r="F280" s="127" t="s">
        <v>216</v>
      </c>
      <c r="G280" s="127" t="s">
        <v>216</v>
      </c>
      <c r="H280" s="127" t="s">
        <v>216</v>
      </c>
      <c r="I280" s="140" t="s">
        <v>284</v>
      </c>
      <c r="J280" s="127" t="s">
        <v>560</v>
      </c>
      <c r="K280" s="127" t="s">
        <v>216</v>
      </c>
      <c r="L280" s="128">
        <v>30</v>
      </c>
      <c r="M280" s="127" t="s">
        <v>595</v>
      </c>
      <c r="N280" s="140" t="s">
        <v>200</v>
      </c>
      <c r="O280" s="127" t="s">
        <v>49</v>
      </c>
    </row>
    <row r="281" spans="1:15" ht="15.75" customHeight="1" x14ac:dyDescent="0.25">
      <c r="A281" s="125">
        <v>280</v>
      </c>
      <c r="B281" s="129">
        <v>45895</v>
      </c>
      <c r="C281" s="140" t="s">
        <v>327</v>
      </c>
      <c r="D281" s="127" t="s">
        <v>216</v>
      </c>
      <c r="E281" s="127" t="s">
        <v>216</v>
      </c>
      <c r="F281" s="127" t="s">
        <v>216</v>
      </c>
      <c r="G281" s="127" t="s">
        <v>216</v>
      </c>
      <c r="H281" s="127" t="s">
        <v>216</v>
      </c>
      <c r="I281" s="140" t="s">
        <v>284</v>
      </c>
      <c r="J281" s="127" t="s">
        <v>279</v>
      </c>
      <c r="K281" s="127" t="s">
        <v>216</v>
      </c>
      <c r="L281" s="128">
        <v>50</v>
      </c>
      <c r="M281" s="127" t="s">
        <v>595</v>
      </c>
      <c r="N281" s="140" t="s">
        <v>200</v>
      </c>
      <c r="O281" s="127" t="s">
        <v>49</v>
      </c>
    </row>
    <row r="282" spans="1:15" ht="15.75" customHeight="1" x14ac:dyDescent="0.25">
      <c r="A282" s="125">
        <v>281</v>
      </c>
      <c r="B282" s="129">
        <v>45896</v>
      </c>
      <c r="C282" s="127" t="s">
        <v>521</v>
      </c>
      <c r="D282" s="127" t="s">
        <v>522</v>
      </c>
      <c r="E282" s="127" t="s">
        <v>523</v>
      </c>
      <c r="F282" s="127" t="s">
        <v>233</v>
      </c>
      <c r="G282" s="127" t="s">
        <v>196</v>
      </c>
      <c r="H282" s="127">
        <v>1112128066</v>
      </c>
      <c r="I282" s="140" t="s">
        <v>506</v>
      </c>
      <c r="J282" s="127" t="s">
        <v>560</v>
      </c>
      <c r="K282" s="127" t="s">
        <v>216</v>
      </c>
      <c r="L282" s="128">
        <v>10</v>
      </c>
      <c r="M282" s="127" t="s">
        <v>590</v>
      </c>
      <c r="N282" s="140" t="s">
        <v>200</v>
      </c>
      <c r="O282" s="127" t="s">
        <v>39</v>
      </c>
    </row>
    <row r="283" spans="1:15" ht="15.75" customHeight="1" x14ac:dyDescent="0.25">
      <c r="A283" s="125">
        <v>282</v>
      </c>
      <c r="B283" s="129">
        <v>45896</v>
      </c>
      <c r="C283" s="127" t="s">
        <v>521</v>
      </c>
      <c r="D283" s="127" t="s">
        <v>522</v>
      </c>
      <c r="E283" s="127" t="s">
        <v>523</v>
      </c>
      <c r="F283" s="127" t="s">
        <v>233</v>
      </c>
      <c r="G283" s="127" t="s">
        <v>196</v>
      </c>
      <c r="H283" s="127">
        <v>1112128066</v>
      </c>
      <c r="I283" s="140" t="s">
        <v>506</v>
      </c>
      <c r="J283" s="127" t="s">
        <v>279</v>
      </c>
      <c r="K283" s="127" t="s">
        <v>216</v>
      </c>
      <c r="L283" s="128">
        <v>20</v>
      </c>
      <c r="M283" s="127" t="s">
        <v>590</v>
      </c>
      <c r="N283" s="140" t="s">
        <v>200</v>
      </c>
      <c r="O283" s="127" t="s">
        <v>39</v>
      </c>
    </row>
    <row r="284" spans="1:15" ht="15.75" customHeight="1" x14ac:dyDescent="0.25">
      <c r="A284" s="125">
        <v>283</v>
      </c>
      <c r="B284" s="129">
        <v>45897</v>
      </c>
      <c r="C284" s="127" t="s">
        <v>540</v>
      </c>
      <c r="D284" s="127" t="s">
        <v>216</v>
      </c>
      <c r="E284" s="127" t="s">
        <v>216</v>
      </c>
      <c r="F284" s="127" t="s">
        <v>216</v>
      </c>
      <c r="G284" s="127" t="s">
        <v>216</v>
      </c>
      <c r="H284" s="127" t="s">
        <v>216</v>
      </c>
      <c r="I284" s="140" t="s">
        <v>334</v>
      </c>
      <c r="J284" s="127" t="s">
        <v>566</v>
      </c>
      <c r="K284" s="124" t="s">
        <v>216</v>
      </c>
      <c r="L284" s="128">
        <v>24</v>
      </c>
      <c r="M284" s="127" t="s">
        <v>335</v>
      </c>
      <c r="N284" s="140" t="s">
        <v>200</v>
      </c>
      <c r="O284" s="127" t="s">
        <v>49</v>
      </c>
    </row>
    <row r="285" spans="1:15" ht="15.75" customHeight="1" x14ac:dyDescent="0.25">
      <c r="A285" s="125">
        <v>284</v>
      </c>
      <c r="B285" s="129">
        <v>45897</v>
      </c>
      <c r="C285" s="127" t="s">
        <v>309</v>
      </c>
      <c r="D285" s="127" t="s">
        <v>376</v>
      </c>
      <c r="E285" s="127" t="s">
        <v>596</v>
      </c>
      <c r="F285" s="127" t="s">
        <v>597</v>
      </c>
      <c r="G285" s="127" t="s">
        <v>196</v>
      </c>
      <c r="H285" s="127">
        <v>6768373</v>
      </c>
      <c r="I285" s="140" t="s">
        <v>334</v>
      </c>
      <c r="J285" s="127" t="s">
        <v>566</v>
      </c>
      <c r="K285" s="124" t="s">
        <v>216</v>
      </c>
      <c r="L285" s="128">
        <v>24</v>
      </c>
      <c r="M285" s="127" t="s">
        <v>335</v>
      </c>
      <c r="N285" s="140" t="s">
        <v>200</v>
      </c>
      <c r="O285" s="127" t="s">
        <v>49</v>
      </c>
    </row>
    <row r="286" spans="1:15" ht="15.75" customHeight="1" x14ac:dyDescent="0.25">
      <c r="A286" s="125">
        <v>285</v>
      </c>
      <c r="B286" s="129">
        <v>45898</v>
      </c>
      <c r="C286" s="127" t="s">
        <v>598</v>
      </c>
      <c r="D286" s="127" t="s">
        <v>599</v>
      </c>
      <c r="E286" s="127" t="s">
        <v>600</v>
      </c>
      <c r="F286" s="127" t="s">
        <v>411</v>
      </c>
      <c r="G286" s="127" t="s">
        <v>536</v>
      </c>
      <c r="H286" s="127">
        <v>1085728258</v>
      </c>
      <c r="I286" s="140" t="s">
        <v>558</v>
      </c>
      <c r="J286" s="127" t="s">
        <v>560</v>
      </c>
      <c r="K286" s="127" t="s">
        <v>216</v>
      </c>
      <c r="L286" s="128">
        <v>10</v>
      </c>
      <c r="M286" s="127" t="s">
        <v>559</v>
      </c>
      <c r="N286" s="140" t="s">
        <v>200</v>
      </c>
      <c r="O286" s="127" t="s">
        <v>49</v>
      </c>
    </row>
    <row r="287" spans="1:15" ht="15.75" customHeight="1" x14ac:dyDescent="0.25">
      <c r="A287" s="125">
        <v>286</v>
      </c>
      <c r="B287" s="129">
        <v>45898</v>
      </c>
      <c r="C287" s="127" t="s">
        <v>598</v>
      </c>
      <c r="D287" s="127" t="s">
        <v>599</v>
      </c>
      <c r="E287" s="127" t="s">
        <v>600</v>
      </c>
      <c r="F287" s="127" t="s">
        <v>411</v>
      </c>
      <c r="G287" s="127" t="s">
        <v>536</v>
      </c>
      <c r="H287" s="127">
        <v>1085728258</v>
      </c>
      <c r="I287" s="140" t="s">
        <v>558</v>
      </c>
      <c r="J287" s="127" t="s">
        <v>279</v>
      </c>
      <c r="K287" s="127" t="s">
        <v>216</v>
      </c>
      <c r="L287" s="128">
        <v>20</v>
      </c>
      <c r="M287" s="127" t="s">
        <v>559</v>
      </c>
      <c r="N287" s="140" t="s">
        <v>200</v>
      </c>
      <c r="O287" s="127" t="s">
        <v>49</v>
      </c>
    </row>
    <row r="288" spans="1:15" ht="15.75" customHeight="1" x14ac:dyDescent="0.25">
      <c r="A288" s="125">
        <v>287</v>
      </c>
      <c r="B288" s="129">
        <v>45898</v>
      </c>
      <c r="C288" s="127" t="s">
        <v>499</v>
      </c>
      <c r="D288" s="127" t="s">
        <v>216</v>
      </c>
      <c r="E288" s="127" t="s">
        <v>216</v>
      </c>
      <c r="F288" s="127" t="s">
        <v>216</v>
      </c>
      <c r="G288" s="127" t="s">
        <v>216</v>
      </c>
      <c r="H288" s="127" t="s">
        <v>216</v>
      </c>
      <c r="I288" s="140" t="s">
        <v>284</v>
      </c>
      <c r="J288" s="127" t="s">
        <v>560</v>
      </c>
      <c r="K288" s="127" t="s">
        <v>216</v>
      </c>
      <c r="L288" s="128">
        <v>20</v>
      </c>
      <c r="M288" s="127" t="s">
        <v>601</v>
      </c>
      <c r="N288" s="140" t="s">
        <v>200</v>
      </c>
      <c r="O288" s="127" t="s">
        <v>39</v>
      </c>
    </row>
    <row r="289" spans="1:15" ht="15.75" customHeight="1" x14ac:dyDescent="0.25">
      <c r="A289" s="125">
        <v>288</v>
      </c>
      <c r="B289" s="129">
        <v>45898</v>
      </c>
      <c r="C289" s="127" t="s">
        <v>499</v>
      </c>
      <c r="D289" s="127" t="s">
        <v>216</v>
      </c>
      <c r="E289" s="127" t="s">
        <v>216</v>
      </c>
      <c r="F289" s="127" t="s">
        <v>216</v>
      </c>
      <c r="G289" s="127" t="s">
        <v>216</v>
      </c>
      <c r="H289" s="127" t="s">
        <v>216</v>
      </c>
      <c r="I289" s="140" t="s">
        <v>284</v>
      </c>
      <c r="J289" s="127" t="s">
        <v>279</v>
      </c>
      <c r="K289" s="127" t="s">
        <v>216</v>
      </c>
      <c r="L289" s="128">
        <v>30</v>
      </c>
      <c r="M289" s="127" t="s">
        <v>601</v>
      </c>
      <c r="N289" s="140" t="s">
        <v>200</v>
      </c>
      <c r="O289" s="127" t="s">
        <v>39</v>
      </c>
    </row>
    <row r="290" spans="1:15" ht="15.75" customHeight="1" x14ac:dyDescent="0.25">
      <c r="A290" s="125">
        <v>289</v>
      </c>
      <c r="B290" s="129">
        <v>45901</v>
      </c>
      <c r="C290" s="127" t="s">
        <v>602</v>
      </c>
      <c r="D290" s="127" t="s">
        <v>261</v>
      </c>
      <c r="E290" s="127" t="s">
        <v>217</v>
      </c>
      <c r="F290" s="127" t="s">
        <v>217</v>
      </c>
      <c r="G290" s="127" t="s">
        <v>196</v>
      </c>
      <c r="H290" s="127">
        <v>1093544403</v>
      </c>
      <c r="I290" s="140" t="s">
        <v>603</v>
      </c>
      <c r="J290" s="127" t="s">
        <v>560</v>
      </c>
      <c r="K290" s="127" t="s">
        <v>216</v>
      </c>
      <c r="L290" s="128">
        <v>10</v>
      </c>
      <c r="M290" s="127" t="s">
        <v>592</v>
      </c>
      <c r="N290" s="140" t="s">
        <v>200</v>
      </c>
      <c r="O290" s="127" t="s">
        <v>39</v>
      </c>
    </row>
    <row r="291" spans="1:15" ht="15.75" customHeight="1" x14ac:dyDescent="0.25">
      <c r="A291" s="125">
        <v>290</v>
      </c>
      <c r="B291" s="129">
        <v>45901</v>
      </c>
      <c r="C291" s="127" t="s">
        <v>602</v>
      </c>
      <c r="D291" s="127" t="s">
        <v>261</v>
      </c>
      <c r="E291" s="127" t="s">
        <v>217</v>
      </c>
      <c r="F291" s="127" t="s">
        <v>217</v>
      </c>
      <c r="G291" s="127" t="s">
        <v>196</v>
      </c>
      <c r="H291" s="127">
        <v>1093544403</v>
      </c>
      <c r="I291" s="140" t="s">
        <v>603</v>
      </c>
      <c r="J291" s="127" t="s">
        <v>591</v>
      </c>
      <c r="K291" s="127" t="s">
        <v>216</v>
      </c>
      <c r="L291" s="128">
        <v>20</v>
      </c>
      <c r="M291" s="127" t="s">
        <v>592</v>
      </c>
      <c r="N291" s="140" t="s">
        <v>200</v>
      </c>
      <c r="O291" s="127" t="s">
        <v>39</v>
      </c>
    </row>
    <row r="292" spans="1:15" ht="15.75" customHeight="1" x14ac:dyDescent="0.25">
      <c r="A292" s="125">
        <v>291</v>
      </c>
      <c r="B292" s="129">
        <v>45901</v>
      </c>
      <c r="C292" s="127" t="s">
        <v>309</v>
      </c>
      <c r="D292" s="127" t="s">
        <v>376</v>
      </c>
      <c r="E292" s="127" t="s">
        <v>596</v>
      </c>
      <c r="F292" s="127" t="s">
        <v>597</v>
      </c>
      <c r="G292" s="127" t="s">
        <v>196</v>
      </c>
      <c r="H292" s="127">
        <v>6768373</v>
      </c>
      <c r="I292" s="140" t="s">
        <v>334</v>
      </c>
      <c r="J292" s="127" t="s">
        <v>560</v>
      </c>
      <c r="K292" s="127" t="s">
        <v>216</v>
      </c>
      <c r="L292" s="128">
        <v>20</v>
      </c>
      <c r="M292" s="127" t="s">
        <v>335</v>
      </c>
      <c r="N292" s="140" t="s">
        <v>200</v>
      </c>
      <c r="O292" s="127" t="s">
        <v>39</v>
      </c>
    </row>
    <row r="293" spans="1:15" ht="15.75" customHeight="1" x14ac:dyDescent="0.25">
      <c r="A293" s="125">
        <v>292</v>
      </c>
      <c r="B293" s="129">
        <v>45901</v>
      </c>
      <c r="C293" s="127" t="s">
        <v>309</v>
      </c>
      <c r="D293" s="127" t="s">
        <v>376</v>
      </c>
      <c r="E293" s="127" t="s">
        <v>596</v>
      </c>
      <c r="F293" s="127" t="s">
        <v>597</v>
      </c>
      <c r="G293" s="127" t="s">
        <v>196</v>
      </c>
      <c r="H293" s="127">
        <v>6768373</v>
      </c>
      <c r="I293" s="140" t="s">
        <v>334</v>
      </c>
      <c r="J293" s="127" t="s">
        <v>279</v>
      </c>
      <c r="K293" s="127" t="s">
        <v>216</v>
      </c>
      <c r="L293" s="128">
        <v>20</v>
      </c>
      <c r="M293" s="127" t="s">
        <v>335</v>
      </c>
      <c r="N293" s="140" t="s">
        <v>200</v>
      </c>
      <c r="O293" s="127" t="s">
        <v>39</v>
      </c>
    </row>
    <row r="294" spans="1:15" ht="15.75" customHeight="1" x14ac:dyDescent="0.25">
      <c r="A294" s="125">
        <v>293</v>
      </c>
      <c r="B294" s="129">
        <v>45901</v>
      </c>
      <c r="C294" s="127" t="s">
        <v>593</v>
      </c>
      <c r="D294" s="127" t="s">
        <v>216</v>
      </c>
      <c r="E294" s="127" t="s">
        <v>216</v>
      </c>
      <c r="F294" s="127" t="s">
        <v>216</v>
      </c>
      <c r="G294" s="127" t="s">
        <v>216</v>
      </c>
      <c r="H294" s="127" t="s">
        <v>216</v>
      </c>
      <c r="I294" s="140" t="s">
        <v>289</v>
      </c>
      <c r="J294" s="127" t="s">
        <v>560</v>
      </c>
      <c r="K294" s="127" t="s">
        <v>216</v>
      </c>
      <c r="L294" s="128">
        <v>500</v>
      </c>
      <c r="M294" s="127" t="s">
        <v>594</v>
      </c>
      <c r="N294" s="140" t="s">
        <v>200</v>
      </c>
      <c r="O294" s="127" t="s">
        <v>39</v>
      </c>
    </row>
    <row r="295" spans="1:15" ht="15.75" customHeight="1" x14ac:dyDescent="0.25">
      <c r="A295" s="125">
        <v>294</v>
      </c>
      <c r="B295" s="129">
        <v>45902</v>
      </c>
      <c r="C295" s="127" t="s">
        <v>242</v>
      </c>
      <c r="D295" s="127" t="s">
        <v>216</v>
      </c>
      <c r="E295" s="127" t="s">
        <v>401</v>
      </c>
      <c r="F295" s="127" t="s">
        <v>429</v>
      </c>
      <c r="G295" s="127" t="s">
        <v>196</v>
      </c>
      <c r="H295" s="127">
        <v>1004628249</v>
      </c>
      <c r="I295" s="140" t="s">
        <v>284</v>
      </c>
      <c r="J295" s="127" t="s">
        <v>560</v>
      </c>
      <c r="K295" s="127" t="s">
        <v>216</v>
      </c>
      <c r="L295" s="128">
        <v>10</v>
      </c>
      <c r="M295" s="127" t="s">
        <v>549</v>
      </c>
      <c r="N295" s="140" t="s">
        <v>200</v>
      </c>
      <c r="O295" s="127" t="s">
        <v>98</v>
      </c>
    </row>
    <row r="296" spans="1:15" ht="15.75" customHeight="1" x14ac:dyDescent="0.25">
      <c r="A296" s="125">
        <v>295</v>
      </c>
      <c r="B296" s="129">
        <v>45902</v>
      </c>
      <c r="C296" s="127" t="s">
        <v>242</v>
      </c>
      <c r="D296" s="127" t="s">
        <v>216</v>
      </c>
      <c r="E296" s="127" t="s">
        <v>401</v>
      </c>
      <c r="F296" s="127" t="s">
        <v>429</v>
      </c>
      <c r="G296" s="127" t="s">
        <v>196</v>
      </c>
      <c r="H296" s="127">
        <v>1004628249</v>
      </c>
      <c r="I296" s="140" t="s">
        <v>284</v>
      </c>
      <c r="J296" s="127" t="s">
        <v>279</v>
      </c>
      <c r="K296" s="127" t="s">
        <v>216</v>
      </c>
      <c r="L296" s="128">
        <v>20</v>
      </c>
      <c r="M296" s="127" t="s">
        <v>549</v>
      </c>
      <c r="N296" s="140" t="s">
        <v>200</v>
      </c>
      <c r="O296" s="127" t="s">
        <v>98</v>
      </c>
    </row>
    <row r="297" spans="1:15" ht="15.75" customHeight="1" x14ac:dyDescent="0.25">
      <c r="A297" s="125">
        <v>296</v>
      </c>
      <c r="B297" s="129">
        <v>45904</v>
      </c>
      <c r="C297" s="127" t="s">
        <v>604</v>
      </c>
      <c r="D297" s="127" t="s">
        <v>261</v>
      </c>
      <c r="E297" s="127" t="s">
        <v>605</v>
      </c>
      <c r="F297" s="127" t="s">
        <v>606</v>
      </c>
      <c r="G297" s="127" t="s">
        <v>196</v>
      </c>
      <c r="H297" s="127">
        <v>24793019</v>
      </c>
      <c r="I297" s="140" t="s">
        <v>558</v>
      </c>
      <c r="J297" s="127" t="s">
        <v>560</v>
      </c>
      <c r="K297" s="127" t="s">
        <v>216</v>
      </c>
      <c r="L297" s="128">
        <v>10</v>
      </c>
      <c r="M297" s="127" t="s">
        <v>607</v>
      </c>
      <c r="N297" s="140" t="s">
        <v>200</v>
      </c>
      <c r="O297" s="127" t="s">
        <v>49</v>
      </c>
    </row>
    <row r="298" spans="1:15" ht="15.75" customHeight="1" x14ac:dyDescent="0.25">
      <c r="A298" s="125">
        <v>297</v>
      </c>
      <c r="B298" s="129">
        <v>45904</v>
      </c>
      <c r="C298" s="127" t="s">
        <v>604</v>
      </c>
      <c r="D298" s="127" t="s">
        <v>261</v>
      </c>
      <c r="E298" s="127" t="s">
        <v>605</v>
      </c>
      <c r="F298" s="127" t="s">
        <v>606</v>
      </c>
      <c r="G298" s="127" t="s">
        <v>196</v>
      </c>
      <c r="H298" s="127">
        <v>24793019</v>
      </c>
      <c r="I298" s="140" t="s">
        <v>558</v>
      </c>
      <c r="J298" s="127" t="s">
        <v>279</v>
      </c>
      <c r="K298" s="127" t="s">
        <v>216</v>
      </c>
      <c r="L298" s="128">
        <v>20</v>
      </c>
      <c r="M298" s="127" t="s">
        <v>607</v>
      </c>
      <c r="N298" s="140" t="s">
        <v>200</v>
      </c>
      <c r="O298" s="127" t="s">
        <v>49</v>
      </c>
    </row>
    <row r="299" spans="1:15" ht="15.75" customHeight="1" x14ac:dyDescent="0.25">
      <c r="A299" s="125">
        <v>298</v>
      </c>
      <c r="B299" s="129">
        <v>45904</v>
      </c>
      <c r="C299" s="127" t="s">
        <v>608</v>
      </c>
      <c r="D299" s="127" t="s">
        <v>609</v>
      </c>
      <c r="E299" s="127" t="s">
        <v>610</v>
      </c>
      <c r="F299" s="127" t="s">
        <v>429</v>
      </c>
      <c r="G299" s="127" t="s">
        <v>196</v>
      </c>
      <c r="H299" s="127">
        <v>1007214159</v>
      </c>
      <c r="I299" s="140" t="s">
        <v>558</v>
      </c>
      <c r="J299" s="127" t="s">
        <v>560</v>
      </c>
      <c r="K299" s="127" t="s">
        <v>216</v>
      </c>
      <c r="L299" s="128">
        <v>10</v>
      </c>
      <c r="M299" s="127" t="s">
        <v>607</v>
      </c>
      <c r="N299" s="140" t="s">
        <v>200</v>
      </c>
      <c r="O299" s="127" t="s">
        <v>49</v>
      </c>
    </row>
    <row r="300" spans="1:15" ht="15.75" customHeight="1" x14ac:dyDescent="0.25">
      <c r="A300" s="125">
        <v>299</v>
      </c>
      <c r="B300" s="129">
        <v>45904</v>
      </c>
      <c r="C300" s="127" t="s">
        <v>608</v>
      </c>
      <c r="D300" s="127" t="s">
        <v>609</v>
      </c>
      <c r="E300" s="127" t="s">
        <v>610</v>
      </c>
      <c r="F300" s="127" t="s">
        <v>429</v>
      </c>
      <c r="G300" s="127" t="s">
        <v>196</v>
      </c>
      <c r="H300" s="127">
        <v>1007214159</v>
      </c>
      <c r="I300" s="140" t="s">
        <v>558</v>
      </c>
      <c r="J300" s="127" t="s">
        <v>279</v>
      </c>
      <c r="K300" s="127" t="s">
        <v>216</v>
      </c>
      <c r="L300" s="128">
        <v>20</v>
      </c>
      <c r="M300" s="127" t="s">
        <v>607</v>
      </c>
      <c r="N300" s="140" t="s">
        <v>200</v>
      </c>
      <c r="O300" s="127" t="s">
        <v>49</v>
      </c>
    </row>
    <row r="301" spans="1:15" ht="15.75" customHeight="1" x14ac:dyDescent="0.25">
      <c r="A301" s="125">
        <v>300</v>
      </c>
      <c r="B301" s="129">
        <v>45904</v>
      </c>
      <c r="C301" s="127" t="s">
        <v>499</v>
      </c>
      <c r="D301" s="127" t="s">
        <v>216</v>
      </c>
      <c r="E301" s="127" t="s">
        <v>216</v>
      </c>
      <c r="F301" s="127" t="s">
        <v>216</v>
      </c>
      <c r="G301" s="127" t="s">
        <v>216</v>
      </c>
      <c r="H301" s="127" t="s">
        <v>216</v>
      </c>
      <c r="I301" s="127" t="s">
        <v>611</v>
      </c>
      <c r="J301" s="127" t="s">
        <v>279</v>
      </c>
      <c r="K301" s="127" t="s">
        <v>216</v>
      </c>
      <c r="L301" s="128">
        <v>20</v>
      </c>
      <c r="M301" s="127" t="s">
        <v>612</v>
      </c>
      <c r="N301" s="140" t="s">
        <v>200</v>
      </c>
      <c r="O301" s="127" t="s">
        <v>39</v>
      </c>
    </row>
    <row r="302" spans="1:15" ht="15.75" customHeight="1" x14ac:dyDescent="0.25">
      <c r="A302" s="125">
        <v>301</v>
      </c>
      <c r="B302" s="129">
        <v>45904</v>
      </c>
      <c r="C302" s="127" t="s">
        <v>499</v>
      </c>
      <c r="D302" s="127" t="s">
        <v>216</v>
      </c>
      <c r="E302" s="127" t="s">
        <v>216</v>
      </c>
      <c r="F302" s="127" t="s">
        <v>216</v>
      </c>
      <c r="G302" s="127" t="s">
        <v>216</v>
      </c>
      <c r="H302" s="127" t="s">
        <v>216</v>
      </c>
      <c r="I302" s="127" t="s">
        <v>611</v>
      </c>
      <c r="J302" s="127" t="s">
        <v>566</v>
      </c>
      <c r="K302" s="127" t="s">
        <v>216</v>
      </c>
      <c r="L302" s="128">
        <v>24</v>
      </c>
      <c r="M302" s="127" t="s">
        <v>612</v>
      </c>
      <c r="N302" s="140" t="s">
        <v>200</v>
      </c>
      <c r="O302" s="127" t="s">
        <v>39</v>
      </c>
    </row>
    <row r="303" spans="1:15" ht="15.75" customHeight="1" x14ac:dyDescent="0.25">
      <c r="A303" s="125">
        <v>302</v>
      </c>
      <c r="B303" s="129">
        <v>45904</v>
      </c>
      <c r="C303" s="127" t="s">
        <v>535</v>
      </c>
      <c r="D303" s="127" t="s">
        <v>613</v>
      </c>
      <c r="E303" s="127" t="s">
        <v>472</v>
      </c>
      <c r="F303" s="127" t="s">
        <v>614</v>
      </c>
      <c r="G303" s="127" t="s">
        <v>196</v>
      </c>
      <c r="H303" s="127">
        <v>1087553623</v>
      </c>
      <c r="I303" s="140" t="s">
        <v>204</v>
      </c>
      <c r="J303" s="127" t="s">
        <v>560</v>
      </c>
      <c r="K303" s="127" t="s">
        <v>216</v>
      </c>
      <c r="L303" s="128">
        <v>10</v>
      </c>
      <c r="M303" s="127" t="s">
        <v>615</v>
      </c>
      <c r="N303" s="140" t="s">
        <v>200</v>
      </c>
      <c r="O303" s="127" t="s">
        <v>39</v>
      </c>
    </row>
    <row r="304" spans="1:15" ht="15.75" customHeight="1" x14ac:dyDescent="0.25">
      <c r="A304" s="125">
        <v>303</v>
      </c>
      <c r="B304" s="129">
        <v>45904</v>
      </c>
      <c r="C304" s="127" t="s">
        <v>499</v>
      </c>
      <c r="D304" s="127" t="s">
        <v>216</v>
      </c>
      <c r="E304" s="127" t="s">
        <v>216</v>
      </c>
      <c r="F304" s="127" t="s">
        <v>216</v>
      </c>
      <c r="G304" s="127" t="s">
        <v>216</v>
      </c>
      <c r="H304" s="127" t="s">
        <v>216</v>
      </c>
      <c r="I304" s="140" t="s">
        <v>204</v>
      </c>
      <c r="J304" s="127" t="s">
        <v>279</v>
      </c>
      <c r="K304" s="127" t="s">
        <v>216</v>
      </c>
      <c r="L304" s="128">
        <v>30</v>
      </c>
      <c r="M304" s="127" t="s">
        <v>615</v>
      </c>
      <c r="N304" s="140" t="s">
        <v>200</v>
      </c>
      <c r="O304" s="127" t="s">
        <v>39</v>
      </c>
    </row>
    <row r="305" spans="1:15" ht="15.75" customHeight="1" x14ac:dyDescent="0.25">
      <c r="A305" s="125">
        <v>304</v>
      </c>
      <c r="B305" s="129">
        <v>45904</v>
      </c>
      <c r="C305" s="127" t="s">
        <v>499</v>
      </c>
      <c r="D305" s="127" t="s">
        <v>216</v>
      </c>
      <c r="E305" s="127" t="s">
        <v>216</v>
      </c>
      <c r="F305" s="127" t="s">
        <v>216</v>
      </c>
      <c r="G305" s="127" t="s">
        <v>216</v>
      </c>
      <c r="H305" s="127" t="s">
        <v>216</v>
      </c>
      <c r="I305" s="140" t="s">
        <v>204</v>
      </c>
      <c r="J305" s="127" t="s">
        <v>560</v>
      </c>
      <c r="K305" s="127" t="s">
        <v>216</v>
      </c>
      <c r="L305" s="128">
        <v>20</v>
      </c>
      <c r="M305" s="127" t="s">
        <v>615</v>
      </c>
      <c r="N305" s="140" t="s">
        <v>200</v>
      </c>
      <c r="O305" s="127" t="s">
        <v>39</v>
      </c>
    </row>
    <row r="306" spans="1:15" ht="15.75" customHeight="1" x14ac:dyDescent="0.25">
      <c r="A306" s="125">
        <v>305</v>
      </c>
      <c r="B306" s="129">
        <v>45905</v>
      </c>
      <c r="C306" s="127" t="s">
        <v>604</v>
      </c>
      <c r="D306" s="127" t="s">
        <v>616</v>
      </c>
      <c r="E306" s="127" t="s">
        <v>617</v>
      </c>
      <c r="F306" s="127" t="s">
        <v>372</v>
      </c>
      <c r="G306" s="127" t="s">
        <v>196</v>
      </c>
      <c r="H306" s="127">
        <v>10199884</v>
      </c>
      <c r="I306" s="140" t="s">
        <v>618</v>
      </c>
      <c r="J306" s="127" t="s">
        <v>279</v>
      </c>
      <c r="K306" s="127" t="s">
        <v>216</v>
      </c>
      <c r="L306" s="128">
        <v>20</v>
      </c>
      <c r="M306" s="127" t="s">
        <v>619</v>
      </c>
      <c r="N306" s="140" t="s">
        <v>200</v>
      </c>
      <c r="O306" s="127" t="s">
        <v>98</v>
      </c>
    </row>
    <row r="307" spans="1:15" ht="15.75" customHeight="1" x14ac:dyDescent="0.25">
      <c r="A307" s="125">
        <v>306</v>
      </c>
      <c r="B307" s="129">
        <v>45905</v>
      </c>
      <c r="C307" s="127" t="s">
        <v>604</v>
      </c>
      <c r="D307" s="127" t="s">
        <v>616</v>
      </c>
      <c r="E307" s="127" t="s">
        <v>617</v>
      </c>
      <c r="F307" s="127" t="s">
        <v>372</v>
      </c>
      <c r="G307" s="127" t="s">
        <v>216</v>
      </c>
      <c r="H307" s="127">
        <v>10199884</v>
      </c>
      <c r="I307" s="140" t="s">
        <v>618</v>
      </c>
      <c r="J307" s="127" t="s">
        <v>560</v>
      </c>
      <c r="K307" s="127" t="s">
        <v>216</v>
      </c>
      <c r="L307" s="128">
        <v>10</v>
      </c>
      <c r="M307" s="127" t="s">
        <v>619</v>
      </c>
      <c r="N307" s="140" t="s">
        <v>200</v>
      </c>
      <c r="O307" s="127" t="s">
        <v>98</v>
      </c>
    </row>
    <row r="308" spans="1:15" ht="15.75" customHeight="1" x14ac:dyDescent="0.25">
      <c r="A308" s="125">
        <v>307</v>
      </c>
      <c r="B308" s="129">
        <v>45910</v>
      </c>
      <c r="C308" s="127" t="s">
        <v>253</v>
      </c>
      <c r="D308" s="127" t="s">
        <v>422</v>
      </c>
      <c r="E308" s="127" t="s">
        <v>620</v>
      </c>
      <c r="F308" s="127" t="s">
        <v>621</v>
      </c>
      <c r="G308" s="127" t="s">
        <v>196</v>
      </c>
      <c r="H308" s="127">
        <v>1005659924</v>
      </c>
      <c r="I308" s="140" t="s">
        <v>622</v>
      </c>
      <c r="J308" s="127" t="s">
        <v>279</v>
      </c>
      <c r="K308" s="127" t="s">
        <v>216</v>
      </c>
      <c r="L308" s="128">
        <v>20</v>
      </c>
      <c r="M308" s="127" t="s">
        <v>623</v>
      </c>
      <c r="N308" s="140" t="s">
        <v>200</v>
      </c>
      <c r="O308" s="127" t="s">
        <v>49</v>
      </c>
    </row>
    <row r="309" spans="1:15" ht="15.75" customHeight="1" x14ac:dyDescent="0.25">
      <c r="A309" s="125">
        <v>308</v>
      </c>
      <c r="B309" s="134">
        <v>45910</v>
      </c>
      <c r="C309" s="135" t="s">
        <v>253</v>
      </c>
      <c r="D309" s="135" t="s">
        <v>422</v>
      </c>
      <c r="E309" s="135" t="s">
        <v>620</v>
      </c>
      <c r="F309" s="135" t="s">
        <v>621</v>
      </c>
      <c r="G309" s="135" t="s">
        <v>196</v>
      </c>
      <c r="H309" s="135">
        <v>1005659924</v>
      </c>
      <c r="I309" s="148" t="s">
        <v>622</v>
      </c>
      <c r="J309" s="135" t="s">
        <v>560</v>
      </c>
      <c r="K309" s="135" t="s">
        <v>216</v>
      </c>
      <c r="L309" s="138">
        <v>10</v>
      </c>
      <c r="M309" s="135" t="s">
        <v>623</v>
      </c>
      <c r="N309" s="148" t="s">
        <v>200</v>
      </c>
      <c r="O309" s="135" t="s">
        <v>49</v>
      </c>
    </row>
    <row r="310" spans="1:15" ht="15.75" customHeight="1" x14ac:dyDescent="0.25">
      <c r="A310" s="125">
        <v>309</v>
      </c>
      <c r="B310" s="129">
        <v>45910</v>
      </c>
      <c r="C310" s="127" t="s">
        <v>309</v>
      </c>
      <c r="D310" s="127" t="s">
        <v>624</v>
      </c>
      <c r="E310" s="127" t="s">
        <v>625</v>
      </c>
      <c r="F310" s="127" t="s">
        <v>626</v>
      </c>
      <c r="G310" s="127" t="s">
        <v>196</v>
      </c>
      <c r="H310" s="127">
        <v>72021667</v>
      </c>
      <c r="I310" s="140" t="s">
        <v>204</v>
      </c>
      <c r="J310" s="127" t="s">
        <v>560</v>
      </c>
      <c r="K310" s="127" t="s">
        <v>216</v>
      </c>
      <c r="L310" s="128">
        <v>10</v>
      </c>
      <c r="M310" s="127" t="s">
        <v>627</v>
      </c>
      <c r="N310" s="140" t="s">
        <v>200</v>
      </c>
      <c r="O310" s="127" t="s">
        <v>49</v>
      </c>
    </row>
    <row r="311" spans="1:15" ht="15.75" customHeight="1" x14ac:dyDescent="0.25">
      <c r="A311" s="125">
        <v>310</v>
      </c>
      <c r="B311" s="129">
        <v>45911</v>
      </c>
      <c r="C311" s="127" t="s">
        <v>628</v>
      </c>
      <c r="D311" s="127" t="s">
        <v>216</v>
      </c>
      <c r="E311" s="127" t="s">
        <v>217</v>
      </c>
      <c r="F311" s="127" t="s">
        <v>217</v>
      </c>
      <c r="G311" s="127" t="s">
        <v>196</v>
      </c>
      <c r="H311" s="127">
        <v>1093544704</v>
      </c>
      <c r="I311" s="140" t="s">
        <v>603</v>
      </c>
      <c r="J311" s="127" t="s">
        <v>591</v>
      </c>
      <c r="K311" s="127" t="s">
        <v>216</v>
      </c>
      <c r="L311" s="128">
        <v>20</v>
      </c>
      <c r="M311" s="127" t="s">
        <v>592</v>
      </c>
      <c r="N311" s="140" t="s">
        <v>200</v>
      </c>
      <c r="O311" s="127" t="s">
        <v>39</v>
      </c>
    </row>
    <row r="312" spans="1:15" ht="15.75" customHeight="1" x14ac:dyDescent="0.25">
      <c r="A312" s="125">
        <v>311</v>
      </c>
      <c r="B312" s="129">
        <v>45911</v>
      </c>
      <c r="C312" s="127" t="s">
        <v>628</v>
      </c>
      <c r="D312" s="127" t="s">
        <v>216</v>
      </c>
      <c r="E312" s="127" t="s">
        <v>217</v>
      </c>
      <c r="F312" s="127" t="s">
        <v>217</v>
      </c>
      <c r="G312" s="127" t="s">
        <v>196</v>
      </c>
      <c r="H312" s="127">
        <v>1093544704</v>
      </c>
      <c r="I312" s="140" t="s">
        <v>603</v>
      </c>
      <c r="J312" s="127" t="s">
        <v>560</v>
      </c>
      <c r="K312" s="127" t="s">
        <v>216</v>
      </c>
      <c r="L312" s="128">
        <v>10</v>
      </c>
      <c r="M312" s="127" t="s">
        <v>592</v>
      </c>
      <c r="N312" s="140" t="s">
        <v>200</v>
      </c>
      <c r="O312" s="127" t="s">
        <v>39</v>
      </c>
    </row>
    <row r="313" spans="1:15" ht="15.75" customHeight="1" x14ac:dyDescent="0.25">
      <c r="A313" s="125">
        <v>312</v>
      </c>
      <c r="B313" s="129">
        <v>45911</v>
      </c>
      <c r="C313" s="127" t="s">
        <v>629</v>
      </c>
      <c r="D313" s="127" t="s">
        <v>265</v>
      </c>
      <c r="E313" s="127" t="s">
        <v>630</v>
      </c>
      <c r="F313" s="127" t="s">
        <v>631</v>
      </c>
      <c r="G313" s="127" t="s">
        <v>196</v>
      </c>
      <c r="H313" s="127">
        <v>1078180536</v>
      </c>
      <c r="I313" s="140" t="s">
        <v>342</v>
      </c>
      <c r="J313" s="127" t="s">
        <v>560</v>
      </c>
      <c r="K313" s="127" t="s">
        <v>216</v>
      </c>
      <c r="L313" s="128">
        <v>10</v>
      </c>
      <c r="M313" s="127" t="s">
        <v>632</v>
      </c>
      <c r="N313" s="140" t="s">
        <v>200</v>
      </c>
      <c r="O313" s="127" t="s">
        <v>132</v>
      </c>
    </row>
    <row r="314" spans="1:15" ht="15.75" customHeight="1" x14ac:dyDescent="0.25">
      <c r="A314" s="125">
        <v>313</v>
      </c>
      <c r="B314" s="129">
        <v>45911</v>
      </c>
      <c r="C314" s="127" t="s">
        <v>629</v>
      </c>
      <c r="D314" s="127" t="s">
        <v>265</v>
      </c>
      <c r="E314" s="127" t="s">
        <v>630</v>
      </c>
      <c r="F314" s="127" t="s">
        <v>631</v>
      </c>
      <c r="G314" s="127" t="s">
        <v>196</v>
      </c>
      <c r="H314" s="127">
        <v>1078180536</v>
      </c>
      <c r="I314" s="140" t="s">
        <v>342</v>
      </c>
      <c r="J314" s="127" t="s">
        <v>279</v>
      </c>
      <c r="K314" s="127" t="s">
        <v>216</v>
      </c>
      <c r="L314" s="128">
        <v>20</v>
      </c>
      <c r="M314" s="127" t="s">
        <v>632</v>
      </c>
      <c r="N314" s="140" t="s">
        <v>200</v>
      </c>
      <c r="O314" s="127" t="s">
        <v>132</v>
      </c>
    </row>
    <row r="315" spans="1:15" ht="15.75" customHeight="1" x14ac:dyDescent="0.25">
      <c r="A315" s="125">
        <v>314</v>
      </c>
      <c r="B315" s="149">
        <v>45915</v>
      </c>
      <c r="C315" s="150" t="s">
        <v>216</v>
      </c>
      <c r="D315" s="150" t="s">
        <v>216</v>
      </c>
      <c r="E315" s="150" t="s">
        <v>216</v>
      </c>
      <c r="F315" s="150" t="s">
        <v>216</v>
      </c>
      <c r="G315" s="150" t="s">
        <v>216</v>
      </c>
      <c r="H315" s="150" t="s">
        <v>216</v>
      </c>
      <c r="I315" s="150" t="s">
        <v>289</v>
      </c>
      <c r="J315" s="150" t="s">
        <v>633</v>
      </c>
      <c r="K315" s="150" t="s">
        <v>216</v>
      </c>
      <c r="L315" s="128">
        <v>112</v>
      </c>
      <c r="M315" s="150" t="s">
        <v>634</v>
      </c>
      <c r="N315" s="140" t="s">
        <v>200</v>
      </c>
      <c r="O315" s="150" t="s">
        <v>39</v>
      </c>
    </row>
    <row r="316" spans="1:15" ht="15.75" customHeight="1" x14ac:dyDescent="0.25">
      <c r="A316" s="125">
        <v>315</v>
      </c>
      <c r="B316" s="149">
        <v>45916</v>
      </c>
      <c r="C316" s="150" t="s">
        <v>354</v>
      </c>
      <c r="D316" s="150" t="s">
        <v>355</v>
      </c>
      <c r="E316" s="150" t="s">
        <v>635</v>
      </c>
      <c r="F316" s="150" t="s">
        <v>636</v>
      </c>
      <c r="G316" s="150" t="s">
        <v>196</v>
      </c>
      <c r="H316" s="150">
        <v>8056157</v>
      </c>
      <c r="I316" s="150" t="s">
        <v>637</v>
      </c>
      <c r="J316" s="150" t="s">
        <v>633</v>
      </c>
      <c r="K316" s="150" t="s">
        <v>216</v>
      </c>
      <c r="L316" s="128">
        <v>88</v>
      </c>
      <c r="M316" s="150" t="s">
        <v>638</v>
      </c>
      <c r="N316" s="140" t="s">
        <v>200</v>
      </c>
      <c r="O316" s="150" t="s">
        <v>49</v>
      </c>
    </row>
    <row r="317" spans="1:15" ht="15.75" customHeight="1" x14ac:dyDescent="0.25">
      <c r="A317" s="125">
        <v>317</v>
      </c>
      <c r="B317" s="151">
        <v>45917</v>
      </c>
      <c r="C317" s="152" t="s">
        <v>639</v>
      </c>
      <c r="D317" s="152" t="s">
        <v>640</v>
      </c>
      <c r="E317" s="152" t="s">
        <v>641</v>
      </c>
      <c r="F317" s="152" t="s">
        <v>203</v>
      </c>
      <c r="G317" s="152" t="s">
        <v>196</v>
      </c>
      <c r="H317" s="153">
        <v>1110485127</v>
      </c>
      <c r="I317" s="152" t="s">
        <v>426</v>
      </c>
      <c r="J317" s="152" t="s">
        <v>560</v>
      </c>
      <c r="K317" s="152" t="s">
        <v>216</v>
      </c>
      <c r="L317" s="154">
        <v>10</v>
      </c>
      <c r="M317" s="152" t="s">
        <v>642</v>
      </c>
      <c r="N317" s="140" t="s">
        <v>200</v>
      </c>
      <c r="O317" s="152" t="s">
        <v>132</v>
      </c>
    </row>
    <row r="318" spans="1:15" ht="15.75" customHeight="1" x14ac:dyDescent="0.25">
      <c r="A318" s="125">
        <v>318</v>
      </c>
      <c r="B318" s="151">
        <v>45917</v>
      </c>
      <c r="C318" s="152" t="s">
        <v>639</v>
      </c>
      <c r="D318" s="152" t="s">
        <v>640</v>
      </c>
      <c r="E318" s="152" t="s">
        <v>641</v>
      </c>
      <c r="F318" s="152" t="s">
        <v>203</v>
      </c>
      <c r="G318" s="152" t="s">
        <v>196</v>
      </c>
      <c r="H318" s="153">
        <v>1110485127</v>
      </c>
      <c r="I318" s="152" t="s">
        <v>426</v>
      </c>
      <c r="J318" s="152" t="s">
        <v>279</v>
      </c>
      <c r="K318" s="152" t="s">
        <v>216</v>
      </c>
      <c r="L318" s="154">
        <v>20</v>
      </c>
      <c r="M318" s="152" t="s">
        <v>642</v>
      </c>
      <c r="N318" s="140" t="s">
        <v>200</v>
      </c>
      <c r="O318" s="152" t="s">
        <v>132</v>
      </c>
    </row>
    <row r="319" spans="1:15" ht="15.75" customHeight="1" x14ac:dyDescent="0.25">
      <c r="A319" s="125">
        <v>319</v>
      </c>
      <c r="B319" s="129">
        <v>45923</v>
      </c>
      <c r="C319" s="127" t="s">
        <v>643</v>
      </c>
      <c r="D319" s="127" t="s">
        <v>371</v>
      </c>
      <c r="E319" s="127" t="s">
        <v>644</v>
      </c>
      <c r="F319" s="127" t="s">
        <v>645</v>
      </c>
      <c r="G319" s="127" t="s">
        <v>196</v>
      </c>
      <c r="H319" s="127">
        <v>42020252</v>
      </c>
      <c r="I319" s="140" t="s">
        <v>204</v>
      </c>
      <c r="J319" s="127" t="s">
        <v>560</v>
      </c>
      <c r="K319" s="127" t="s">
        <v>216</v>
      </c>
      <c r="L319" s="128">
        <v>10</v>
      </c>
      <c r="M319" s="127" t="s">
        <v>646</v>
      </c>
      <c r="N319" s="140" t="s">
        <v>200</v>
      </c>
      <c r="O319" s="127" t="s">
        <v>49</v>
      </c>
    </row>
    <row r="320" spans="1:15" ht="15.75" customHeight="1" x14ac:dyDescent="0.25">
      <c r="A320" s="125">
        <v>320</v>
      </c>
      <c r="B320" s="129">
        <v>45923</v>
      </c>
      <c r="C320" s="127" t="s">
        <v>643</v>
      </c>
      <c r="D320" s="127" t="s">
        <v>371</v>
      </c>
      <c r="E320" s="127" t="s">
        <v>644</v>
      </c>
      <c r="F320" s="127" t="s">
        <v>645</v>
      </c>
      <c r="G320" s="127" t="s">
        <v>196</v>
      </c>
      <c r="H320" s="127">
        <v>42020252</v>
      </c>
      <c r="I320" s="140" t="s">
        <v>204</v>
      </c>
      <c r="J320" s="152" t="s">
        <v>279</v>
      </c>
      <c r="K320" s="127" t="s">
        <v>216</v>
      </c>
      <c r="L320" s="56">
        <v>20</v>
      </c>
      <c r="M320" s="127" t="s">
        <v>646</v>
      </c>
      <c r="N320" s="140" t="s">
        <v>200</v>
      </c>
      <c r="O320" s="127" t="s">
        <v>49</v>
      </c>
    </row>
    <row r="321" spans="1:15" ht="15.75" customHeight="1" x14ac:dyDescent="0.25">
      <c r="A321" s="125">
        <v>321</v>
      </c>
      <c r="B321" s="129">
        <v>45923</v>
      </c>
      <c r="C321" s="150" t="s">
        <v>647</v>
      </c>
      <c r="D321" s="150" t="s">
        <v>231</v>
      </c>
      <c r="E321" s="150" t="s">
        <v>648</v>
      </c>
      <c r="F321" s="150" t="s">
        <v>649</v>
      </c>
      <c r="G321" s="150" t="s">
        <v>196</v>
      </c>
      <c r="H321" s="150">
        <v>1087555544</v>
      </c>
      <c r="I321" s="140" t="s">
        <v>204</v>
      </c>
      <c r="J321" s="127" t="s">
        <v>560</v>
      </c>
      <c r="K321" s="127" t="s">
        <v>216</v>
      </c>
      <c r="L321" s="128">
        <v>10</v>
      </c>
      <c r="M321" s="127" t="s">
        <v>646</v>
      </c>
      <c r="N321" s="140" t="s">
        <v>200</v>
      </c>
      <c r="O321" s="127" t="s">
        <v>49</v>
      </c>
    </row>
    <row r="322" spans="1:15" ht="15.75" customHeight="1" x14ac:dyDescent="0.25">
      <c r="A322" s="125">
        <v>322</v>
      </c>
      <c r="B322" s="129">
        <v>45923</v>
      </c>
      <c r="C322" s="150" t="s">
        <v>647</v>
      </c>
      <c r="D322" s="150" t="s">
        <v>231</v>
      </c>
      <c r="E322" s="150" t="s">
        <v>648</v>
      </c>
      <c r="F322" s="150" t="s">
        <v>649</v>
      </c>
      <c r="G322" s="150" t="s">
        <v>196</v>
      </c>
      <c r="H322" s="150">
        <v>1087555544</v>
      </c>
      <c r="I322" s="140" t="s">
        <v>204</v>
      </c>
      <c r="J322" s="152" t="s">
        <v>279</v>
      </c>
      <c r="K322" s="127" t="s">
        <v>216</v>
      </c>
      <c r="L322" s="56">
        <v>20</v>
      </c>
      <c r="M322" s="127" t="s">
        <v>646</v>
      </c>
      <c r="N322" s="140" t="s">
        <v>200</v>
      </c>
      <c r="O322" s="127" t="s">
        <v>49</v>
      </c>
    </row>
    <row r="323" spans="1:15" ht="15.75" customHeight="1" x14ac:dyDescent="0.25">
      <c r="A323" s="125">
        <v>323</v>
      </c>
      <c r="B323" s="129">
        <v>45923</v>
      </c>
      <c r="C323" s="150" t="s">
        <v>650</v>
      </c>
      <c r="D323" s="150" t="s">
        <v>651</v>
      </c>
      <c r="E323" s="150" t="s">
        <v>202</v>
      </c>
      <c r="F323" s="150" t="s">
        <v>597</v>
      </c>
      <c r="G323" s="150" t="s">
        <v>196</v>
      </c>
      <c r="H323" s="150">
        <v>42026023</v>
      </c>
      <c r="I323" s="140" t="s">
        <v>204</v>
      </c>
      <c r="J323" s="127" t="s">
        <v>560</v>
      </c>
      <c r="K323" s="127" t="s">
        <v>216</v>
      </c>
      <c r="L323" s="128">
        <v>10</v>
      </c>
      <c r="M323" s="127" t="s">
        <v>646</v>
      </c>
      <c r="N323" s="140" t="s">
        <v>200</v>
      </c>
      <c r="O323" s="127" t="s">
        <v>49</v>
      </c>
    </row>
    <row r="324" spans="1:15" ht="15.75" customHeight="1" x14ac:dyDescent="0.25">
      <c r="A324" s="125">
        <v>324</v>
      </c>
      <c r="B324" s="129">
        <v>45923</v>
      </c>
      <c r="C324" s="150" t="s">
        <v>650</v>
      </c>
      <c r="D324" s="150" t="s">
        <v>651</v>
      </c>
      <c r="E324" s="150" t="s">
        <v>202</v>
      </c>
      <c r="F324" s="150" t="s">
        <v>597</v>
      </c>
      <c r="G324" s="150" t="s">
        <v>196</v>
      </c>
      <c r="H324" s="150">
        <v>42026023</v>
      </c>
      <c r="I324" s="140" t="s">
        <v>204</v>
      </c>
      <c r="J324" s="152" t="s">
        <v>279</v>
      </c>
      <c r="K324" s="127" t="s">
        <v>216</v>
      </c>
      <c r="L324" s="56">
        <v>20</v>
      </c>
      <c r="M324" s="127" t="s">
        <v>646</v>
      </c>
      <c r="N324" s="140" t="s">
        <v>200</v>
      </c>
      <c r="O324" s="127" t="s">
        <v>49</v>
      </c>
    </row>
    <row r="325" spans="1:15" ht="15.75" customHeight="1" x14ac:dyDescent="0.25">
      <c r="A325" s="125">
        <v>325</v>
      </c>
      <c r="B325" s="129">
        <v>45923</v>
      </c>
      <c r="C325" s="150" t="s">
        <v>652</v>
      </c>
      <c r="D325" s="150" t="s">
        <v>653</v>
      </c>
      <c r="E325" s="150" t="s">
        <v>203</v>
      </c>
      <c r="F325" s="150" t="s">
        <v>509</v>
      </c>
      <c r="G325" s="150" t="s">
        <v>196</v>
      </c>
      <c r="H325" s="150">
        <v>1007531858</v>
      </c>
      <c r="I325" s="150" t="s">
        <v>239</v>
      </c>
      <c r="J325" s="127" t="s">
        <v>654</v>
      </c>
      <c r="K325" s="127" t="s">
        <v>216</v>
      </c>
      <c r="L325" s="128">
        <v>24</v>
      </c>
      <c r="M325" s="150" t="s">
        <v>655</v>
      </c>
      <c r="N325" s="140" t="s">
        <v>200</v>
      </c>
      <c r="O325" s="127" t="s">
        <v>49</v>
      </c>
    </row>
    <row r="326" spans="1:15" ht="15.75" customHeight="1" x14ac:dyDescent="0.25">
      <c r="A326" s="125">
        <v>326</v>
      </c>
      <c r="B326" s="129">
        <v>45923</v>
      </c>
      <c r="C326" s="150" t="s">
        <v>656</v>
      </c>
      <c r="D326" s="150" t="s">
        <v>216</v>
      </c>
      <c r="E326" s="150" t="s">
        <v>657</v>
      </c>
      <c r="F326" s="150" t="s">
        <v>216</v>
      </c>
      <c r="G326" s="150" t="s">
        <v>196</v>
      </c>
      <c r="H326" s="150">
        <v>42010786</v>
      </c>
      <c r="I326" s="150" t="s">
        <v>239</v>
      </c>
      <c r="J326" s="127" t="s">
        <v>560</v>
      </c>
      <c r="K326" s="127" t="s">
        <v>216</v>
      </c>
      <c r="L326" s="128">
        <v>10</v>
      </c>
      <c r="M326" s="150" t="s">
        <v>655</v>
      </c>
      <c r="N326" s="140" t="s">
        <v>200</v>
      </c>
      <c r="O326" s="127" t="s">
        <v>49</v>
      </c>
    </row>
    <row r="327" spans="1:15" ht="15.75" customHeight="1" x14ac:dyDescent="0.25">
      <c r="A327" s="125">
        <v>327</v>
      </c>
      <c r="B327" s="129">
        <v>45923</v>
      </c>
      <c r="C327" s="150" t="s">
        <v>656</v>
      </c>
      <c r="D327" s="150" t="s">
        <v>216</v>
      </c>
      <c r="E327" s="150" t="s">
        <v>657</v>
      </c>
      <c r="F327" s="150" t="s">
        <v>216</v>
      </c>
      <c r="G327" s="150" t="s">
        <v>196</v>
      </c>
      <c r="H327" s="150">
        <v>42010786</v>
      </c>
      <c r="I327" s="150" t="s">
        <v>239</v>
      </c>
      <c r="J327" s="152" t="s">
        <v>279</v>
      </c>
      <c r="K327" s="127" t="s">
        <v>216</v>
      </c>
      <c r="L327" s="128">
        <v>20</v>
      </c>
      <c r="M327" s="150" t="s">
        <v>655</v>
      </c>
      <c r="N327" s="140" t="s">
        <v>200</v>
      </c>
      <c r="O327" s="127" t="s">
        <v>49</v>
      </c>
    </row>
    <row r="328" spans="1:15" ht="15.75" customHeight="1" x14ac:dyDescent="0.25">
      <c r="A328" s="111"/>
      <c r="K328" s="56"/>
    </row>
    <row r="329" spans="1:15" ht="15.75" customHeight="1" x14ac:dyDescent="0.25">
      <c r="A329" s="111"/>
      <c r="K329" s="56"/>
    </row>
    <row r="330" spans="1:15" ht="15.75" customHeight="1" x14ac:dyDescent="0.25">
      <c r="A330" s="111"/>
      <c r="K330" s="56"/>
    </row>
    <row r="331" spans="1:15" ht="15.75" customHeight="1" x14ac:dyDescent="0.25">
      <c r="A331" s="155"/>
      <c r="B331" s="111"/>
      <c r="L331" s="56"/>
    </row>
    <row r="332" spans="1:15" ht="15.75" customHeight="1" x14ac:dyDescent="0.25">
      <c r="A332" s="155"/>
      <c r="B332" s="111"/>
      <c r="L332" s="56"/>
    </row>
    <row r="333" spans="1:15" ht="15.75" customHeight="1" x14ac:dyDescent="0.25">
      <c r="A333" s="155"/>
      <c r="B333" s="111"/>
      <c r="L333" s="56"/>
    </row>
    <row r="334" spans="1:15" ht="15.75" customHeight="1" x14ac:dyDescent="0.25">
      <c r="A334" s="155"/>
      <c r="B334" s="111"/>
      <c r="L334" s="56"/>
    </row>
    <row r="335" spans="1:15" ht="15.75" customHeight="1" x14ac:dyDescent="0.25">
      <c r="A335" s="155"/>
      <c r="B335" s="111"/>
      <c r="L335" s="56"/>
    </row>
    <row r="336" spans="1:15" ht="15.75" customHeight="1" x14ac:dyDescent="0.25">
      <c r="A336" s="155"/>
      <c r="B336" s="111"/>
      <c r="L336" s="56"/>
    </row>
    <row r="337" spans="1:12" ht="15.75" customHeight="1" x14ac:dyDescent="0.25">
      <c r="A337" s="155"/>
      <c r="B337" s="111"/>
      <c r="L337" s="56"/>
    </row>
    <row r="338" spans="1:12" ht="15.75" customHeight="1" x14ac:dyDescent="0.25">
      <c r="A338" s="155"/>
      <c r="B338" s="111"/>
      <c r="L338" s="56"/>
    </row>
    <row r="339" spans="1:12" ht="15.75" customHeight="1" x14ac:dyDescent="0.25">
      <c r="A339" s="155"/>
      <c r="B339" s="111"/>
      <c r="L339" s="56"/>
    </row>
    <row r="340" spans="1:12" ht="15.75" customHeight="1" x14ac:dyDescent="0.25">
      <c r="A340" s="155"/>
      <c r="B340" s="111"/>
      <c r="L340" s="56"/>
    </row>
    <row r="341" spans="1:12" ht="15.75" customHeight="1" x14ac:dyDescent="0.25">
      <c r="A341" s="155"/>
      <c r="B341" s="111"/>
      <c r="L341" s="56"/>
    </row>
    <row r="342" spans="1:12" ht="15.75" customHeight="1" x14ac:dyDescent="0.25">
      <c r="A342" s="155"/>
      <c r="B342" s="111"/>
      <c r="L342" s="56"/>
    </row>
    <row r="343" spans="1:12" ht="15.75" customHeight="1" x14ac:dyDescent="0.25">
      <c r="A343" s="155"/>
      <c r="B343" s="111"/>
      <c r="L343" s="56"/>
    </row>
    <row r="344" spans="1:12" ht="15.75" customHeight="1" x14ac:dyDescent="0.25">
      <c r="A344" s="155"/>
      <c r="B344" s="111"/>
      <c r="L344" s="56"/>
    </row>
    <row r="345" spans="1:12" ht="15.75" customHeight="1" x14ac:dyDescent="0.25">
      <c r="A345" s="155"/>
      <c r="B345" s="111"/>
      <c r="L345" s="56"/>
    </row>
    <row r="346" spans="1:12" ht="15.75" customHeight="1" x14ac:dyDescent="0.25">
      <c r="A346" s="155"/>
      <c r="B346" s="111"/>
      <c r="L346" s="56"/>
    </row>
    <row r="347" spans="1:12" ht="15.75" customHeight="1" x14ac:dyDescent="0.25">
      <c r="A347" s="155"/>
      <c r="B347" s="111"/>
      <c r="L347" s="56"/>
    </row>
    <row r="348" spans="1:12" ht="15.75" customHeight="1" x14ac:dyDescent="0.25">
      <c r="A348" s="155"/>
      <c r="B348" s="111"/>
      <c r="L348" s="56"/>
    </row>
    <row r="349" spans="1:12" ht="15.75" customHeight="1" x14ac:dyDescent="0.25">
      <c r="A349" s="155"/>
      <c r="B349" s="111"/>
      <c r="L349" s="56"/>
    </row>
    <row r="350" spans="1:12" ht="15.75" customHeight="1" x14ac:dyDescent="0.25">
      <c r="A350" s="155"/>
      <c r="B350" s="111"/>
      <c r="L350" s="56"/>
    </row>
    <row r="351" spans="1:12" ht="15.75" customHeight="1" x14ac:dyDescent="0.25">
      <c r="A351" s="155"/>
      <c r="B351" s="111"/>
      <c r="L351" s="56"/>
    </row>
    <row r="352" spans="1:12" ht="15.75" customHeight="1" x14ac:dyDescent="0.25">
      <c r="A352" s="155"/>
      <c r="B352" s="111"/>
      <c r="L352" s="56"/>
    </row>
    <row r="353" spans="1:12" ht="15.75" customHeight="1" x14ac:dyDescent="0.25">
      <c r="A353" s="155"/>
      <c r="B353" s="111"/>
      <c r="L353" s="56"/>
    </row>
    <row r="354" spans="1:12" ht="15.75" customHeight="1" x14ac:dyDescent="0.25">
      <c r="A354" s="155"/>
      <c r="B354" s="111"/>
      <c r="L354" s="56"/>
    </row>
    <row r="355" spans="1:12" ht="15.75" customHeight="1" x14ac:dyDescent="0.25">
      <c r="A355" s="155"/>
      <c r="B355" s="111"/>
      <c r="L355" s="56"/>
    </row>
    <row r="356" spans="1:12" ht="15.75" customHeight="1" x14ac:dyDescent="0.25">
      <c r="A356" s="155"/>
      <c r="B356" s="111"/>
      <c r="L356" s="56"/>
    </row>
    <row r="357" spans="1:12" ht="15.75" customHeight="1" x14ac:dyDescent="0.25">
      <c r="A357" s="155"/>
      <c r="B357" s="111"/>
      <c r="L357" s="56"/>
    </row>
    <row r="358" spans="1:12" ht="15.75" customHeight="1" x14ac:dyDescent="0.25">
      <c r="A358" s="155"/>
      <c r="B358" s="111"/>
      <c r="L358" s="56"/>
    </row>
    <row r="359" spans="1:12" ht="15.75" customHeight="1" x14ac:dyDescent="0.25">
      <c r="A359" s="155"/>
      <c r="B359" s="111"/>
      <c r="L359" s="56"/>
    </row>
    <row r="360" spans="1:12" ht="15.75" customHeight="1" x14ac:dyDescent="0.25">
      <c r="A360" s="155"/>
      <c r="B360" s="111"/>
      <c r="L360" s="56"/>
    </row>
    <row r="361" spans="1:12" ht="15.75" customHeight="1" x14ac:dyDescent="0.25">
      <c r="A361" s="155"/>
      <c r="B361" s="111"/>
      <c r="L361" s="56"/>
    </row>
    <row r="362" spans="1:12" ht="15.75" customHeight="1" x14ac:dyDescent="0.25">
      <c r="A362" s="155"/>
      <c r="B362" s="111"/>
      <c r="L362" s="56"/>
    </row>
    <row r="363" spans="1:12" ht="15.75" customHeight="1" x14ac:dyDescent="0.25">
      <c r="A363" s="155"/>
      <c r="B363" s="111"/>
      <c r="L363" s="56"/>
    </row>
    <row r="364" spans="1:12" ht="15.75" customHeight="1" x14ac:dyDescent="0.25">
      <c r="A364" s="155"/>
      <c r="B364" s="111"/>
      <c r="L364" s="56"/>
    </row>
    <row r="365" spans="1:12" ht="15.75" customHeight="1" x14ac:dyDescent="0.25">
      <c r="A365" s="155"/>
      <c r="B365" s="111"/>
      <c r="L365" s="56"/>
    </row>
    <row r="366" spans="1:12" ht="15.75" customHeight="1" x14ac:dyDescent="0.25">
      <c r="A366" s="155"/>
      <c r="B366" s="111"/>
      <c r="L366" s="56"/>
    </row>
    <row r="367" spans="1:12" ht="15.75" customHeight="1" x14ac:dyDescent="0.25">
      <c r="A367" s="155"/>
      <c r="B367" s="111"/>
      <c r="L367" s="56"/>
    </row>
    <row r="368" spans="1:12" ht="15.75" customHeight="1" x14ac:dyDescent="0.25">
      <c r="A368" s="155"/>
      <c r="B368" s="111"/>
      <c r="L368" s="56"/>
    </row>
    <row r="369" spans="1:12" ht="15.75" customHeight="1" x14ac:dyDescent="0.25">
      <c r="A369" s="155"/>
      <c r="B369" s="111"/>
      <c r="L369" s="56"/>
    </row>
    <row r="370" spans="1:12" ht="15.75" customHeight="1" x14ac:dyDescent="0.25">
      <c r="A370" s="155"/>
      <c r="B370" s="111"/>
      <c r="L370" s="56"/>
    </row>
    <row r="371" spans="1:12" ht="15.75" customHeight="1" x14ac:dyDescent="0.25">
      <c r="A371" s="155"/>
      <c r="B371" s="111"/>
      <c r="L371" s="56"/>
    </row>
    <row r="372" spans="1:12" ht="15.75" customHeight="1" x14ac:dyDescent="0.25">
      <c r="A372" s="155"/>
      <c r="B372" s="111"/>
      <c r="L372" s="56"/>
    </row>
    <row r="373" spans="1:12" ht="15.75" customHeight="1" x14ac:dyDescent="0.25">
      <c r="A373" s="155"/>
      <c r="B373" s="111"/>
      <c r="L373" s="56"/>
    </row>
    <row r="374" spans="1:12" ht="15.75" customHeight="1" x14ac:dyDescent="0.25">
      <c r="A374" s="155"/>
      <c r="B374" s="111"/>
      <c r="L374" s="56"/>
    </row>
    <row r="375" spans="1:12" ht="15.75" customHeight="1" x14ac:dyDescent="0.25">
      <c r="A375" s="155"/>
      <c r="B375" s="111"/>
      <c r="L375" s="56"/>
    </row>
    <row r="376" spans="1:12" ht="15.75" customHeight="1" x14ac:dyDescent="0.25">
      <c r="A376" s="155"/>
      <c r="B376" s="111"/>
      <c r="L376" s="56"/>
    </row>
    <row r="377" spans="1:12" ht="15.75" customHeight="1" x14ac:dyDescent="0.25">
      <c r="A377" s="155"/>
      <c r="B377" s="111"/>
      <c r="L377" s="56"/>
    </row>
    <row r="378" spans="1:12" ht="15.75" customHeight="1" x14ac:dyDescent="0.25">
      <c r="A378" s="155"/>
      <c r="B378" s="111"/>
      <c r="L378" s="56"/>
    </row>
    <row r="379" spans="1:12" ht="15.75" customHeight="1" x14ac:dyDescent="0.25">
      <c r="A379" s="155"/>
      <c r="B379" s="111"/>
      <c r="L379" s="56"/>
    </row>
    <row r="380" spans="1:12" ht="15.75" customHeight="1" x14ac:dyDescent="0.25">
      <c r="A380" s="155"/>
      <c r="B380" s="111"/>
      <c r="L380" s="56"/>
    </row>
    <row r="381" spans="1:12" ht="15.75" customHeight="1" x14ac:dyDescent="0.25">
      <c r="A381" s="155"/>
      <c r="B381" s="111"/>
      <c r="L381" s="56"/>
    </row>
    <row r="382" spans="1:12" ht="15.75" customHeight="1" x14ac:dyDescent="0.25">
      <c r="A382" s="155"/>
      <c r="B382" s="111"/>
      <c r="L382" s="56"/>
    </row>
    <row r="383" spans="1:12" ht="15.75" customHeight="1" x14ac:dyDescent="0.25">
      <c r="A383" s="155"/>
      <c r="B383" s="111"/>
      <c r="L383" s="56"/>
    </row>
    <row r="384" spans="1:12" ht="15.75" customHeight="1" x14ac:dyDescent="0.25">
      <c r="A384" s="155"/>
      <c r="B384" s="111"/>
      <c r="L384" s="56"/>
    </row>
    <row r="385" spans="1:12" ht="15.75" customHeight="1" x14ac:dyDescent="0.25">
      <c r="A385" s="155"/>
      <c r="B385" s="111"/>
      <c r="L385" s="56"/>
    </row>
    <row r="386" spans="1:12" ht="15.75" customHeight="1" x14ac:dyDescent="0.25">
      <c r="A386" s="155"/>
      <c r="B386" s="111"/>
      <c r="L386" s="56"/>
    </row>
    <row r="387" spans="1:12" ht="15.75" customHeight="1" x14ac:dyDescent="0.25">
      <c r="A387" s="155"/>
      <c r="B387" s="111"/>
      <c r="L387" s="56"/>
    </row>
    <row r="388" spans="1:12" ht="15.75" customHeight="1" x14ac:dyDescent="0.25">
      <c r="A388" s="155"/>
      <c r="B388" s="111"/>
      <c r="L388" s="56"/>
    </row>
    <row r="389" spans="1:12" ht="15.75" customHeight="1" x14ac:dyDescent="0.25">
      <c r="A389" s="155"/>
      <c r="B389" s="111"/>
      <c r="L389" s="56"/>
    </row>
    <row r="390" spans="1:12" ht="15.75" customHeight="1" x14ac:dyDescent="0.25">
      <c r="A390" s="155"/>
      <c r="B390" s="111"/>
      <c r="L390" s="56"/>
    </row>
    <row r="391" spans="1:12" ht="15.75" customHeight="1" x14ac:dyDescent="0.25">
      <c r="A391" s="155"/>
      <c r="B391" s="111"/>
      <c r="L391" s="56"/>
    </row>
    <row r="392" spans="1:12" ht="15.75" customHeight="1" x14ac:dyDescent="0.25">
      <c r="A392" s="155"/>
      <c r="B392" s="111"/>
      <c r="L392" s="56"/>
    </row>
    <row r="393" spans="1:12" ht="15.75" customHeight="1" x14ac:dyDescent="0.25">
      <c r="A393" s="155"/>
      <c r="B393" s="111"/>
      <c r="L393" s="56"/>
    </row>
    <row r="394" spans="1:12" ht="15.75" customHeight="1" x14ac:dyDescent="0.25">
      <c r="A394" s="155"/>
      <c r="B394" s="111"/>
      <c r="L394" s="56"/>
    </row>
    <row r="395" spans="1:12" ht="15.75" customHeight="1" x14ac:dyDescent="0.25">
      <c r="A395" s="155"/>
      <c r="B395" s="111"/>
      <c r="L395" s="56"/>
    </row>
    <row r="396" spans="1:12" ht="15.75" customHeight="1" x14ac:dyDescent="0.25">
      <c r="A396" s="155"/>
      <c r="B396" s="111"/>
      <c r="L396" s="56"/>
    </row>
    <row r="397" spans="1:12" ht="15.75" customHeight="1" x14ac:dyDescent="0.25">
      <c r="A397" s="155"/>
      <c r="B397" s="111"/>
      <c r="L397" s="56"/>
    </row>
    <row r="398" spans="1:12" ht="15.75" customHeight="1" x14ac:dyDescent="0.25">
      <c r="A398" s="155"/>
      <c r="B398" s="111"/>
      <c r="L398" s="56"/>
    </row>
    <row r="399" spans="1:12" ht="15.75" customHeight="1" x14ac:dyDescent="0.25">
      <c r="A399" s="155"/>
      <c r="B399" s="111"/>
      <c r="L399" s="56"/>
    </row>
    <row r="400" spans="1:12" ht="15.75" customHeight="1" x14ac:dyDescent="0.25">
      <c r="A400" s="155"/>
      <c r="B400" s="111"/>
      <c r="L400" s="56"/>
    </row>
    <row r="401" spans="1:12" ht="15.75" customHeight="1" x14ac:dyDescent="0.25">
      <c r="A401" s="155"/>
      <c r="B401" s="111"/>
      <c r="L401" s="56"/>
    </row>
    <row r="402" spans="1:12" ht="15.75" customHeight="1" x14ac:dyDescent="0.25">
      <c r="A402" s="155"/>
      <c r="B402" s="111"/>
      <c r="L402" s="56"/>
    </row>
    <row r="403" spans="1:12" ht="15.75" customHeight="1" x14ac:dyDescent="0.25">
      <c r="A403" s="155"/>
      <c r="B403" s="111"/>
      <c r="L403" s="56"/>
    </row>
    <row r="404" spans="1:12" ht="15.75" customHeight="1" x14ac:dyDescent="0.25">
      <c r="A404" s="155"/>
      <c r="B404" s="111"/>
      <c r="L404" s="56"/>
    </row>
    <row r="405" spans="1:12" ht="15.75" customHeight="1" x14ac:dyDescent="0.25">
      <c r="A405" s="155"/>
      <c r="B405" s="111"/>
      <c r="L405" s="56"/>
    </row>
    <row r="406" spans="1:12" ht="15.75" customHeight="1" x14ac:dyDescent="0.25">
      <c r="A406" s="155"/>
      <c r="B406" s="111"/>
      <c r="L406" s="56"/>
    </row>
    <row r="407" spans="1:12" ht="15.75" customHeight="1" x14ac:dyDescent="0.25">
      <c r="A407" s="155"/>
      <c r="B407" s="111"/>
      <c r="L407" s="56"/>
    </row>
    <row r="408" spans="1:12" ht="15.75" customHeight="1" x14ac:dyDescent="0.25">
      <c r="A408" s="155"/>
      <c r="B408" s="111"/>
      <c r="L408" s="56"/>
    </row>
    <row r="409" spans="1:12" ht="15.75" customHeight="1" x14ac:dyDescent="0.25">
      <c r="A409" s="155"/>
      <c r="B409" s="111"/>
      <c r="L409" s="56"/>
    </row>
    <row r="410" spans="1:12" ht="15.75" customHeight="1" x14ac:dyDescent="0.25">
      <c r="A410" s="155"/>
      <c r="B410" s="111"/>
      <c r="L410" s="56"/>
    </row>
    <row r="411" spans="1:12" ht="15.75" customHeight="1" x14ac:dyDescent="0.25">
      <c r="A411" s="155"/>
      <c r="B411" s="111"/>
      <c r="L411" s="56"/>
    </row>
    <row r="412" spans="1:12" ht="15.75" customHeight="1" x14ac:dyDescent="0.25">
      <c r="A412" s="155"/>
      <c r="B412" s="111"/>
      <c r="L412" s="56"/>
    </row>
    <row r="413" spans="1:12" ht="15.75" customHeight="1" x14ac:dyDescent="0.25">
      <c r="A413" s="155"/>
      <c r="B413" s="111"/>
      <c r="L413" s="56"/>
    </row>
    <row r="414" spans="1:12" ht="15.75" customHeight="1" x14ac:dyDescent="0.25">
      <c r="A414" s="155"/>
      <c r="B414" s="111"/>
      <c r="L414" s="56"/>
    </row>
    <row r="415" spans="1:12" ht="15.75" customHeight="1" x14ac:dyDescent="0.25">
      <c r="A415" s="155"/>
      <c r="B415" s="111"/>
      <c r="L415" s="56"/>
    </row>
    <row r="416" spans="1:12" ht="15.75" customHeight="1" x14ac:dyDescent="0.25">
      <c r="A416" s="155"/>
      <c r="B416" s="111"/>
      <c r="L416" s="56"/>
    </row>
    <row r="417" spans="1:12" ht="15.75" customHeight="1" x14ac:dyDescent="0.25">
      <c r="A417" s="155"/>
      <c r="B417" s="111"/>
      <c r="L417" s="56"/>
    </row>
    <row r="418" spans="1:12" ht="15.75" customHeight="1" x14ac:dyDescent="0.25">
      <c r="A418" s="155"/>
      <c r="B418" s="111"/>
      <c r="L418" s="56"/>
    </row>
    <row r="419" spans="1:12" ht="15.75" customHeight="1" x14ac:dyDescent="0.25">
      <c r="A419" s="155"/>
      <c r="B419" s="111"/>
      <c r="L419" s="56"/>
    </row>
    <row r="420" spans="1:12" ht="15.75" customHeight="1" x14ac:dyDescent="0.25">
      <c r="A420" s="155"/>
      <c r="B420" s="111"/>
      <c r="L420" s="56"/>
    </row>
    <row r="421" spans="1:12" ht="15.75" customHeight="1" x14ac:dyDescent="0.25">
      <c r="A421" s="155"/>
      <c r="B421" s="111"/>
      <c r="L421" s="56"/>
    </row>
    <row r="422" spans="1:12" ht="15.75" customHeight="1" x14ac:dyDescent="0.25">
      <c r="A422" s="155"/>
      <c r="B422" s="111"/>
      <c r="L422" s="56"/>
    </row>
    <row r="423" spans="1:12" ht="15.75" customHeight="1" x14ac:dyDescent="0.25">
      <c r="A423" s="155"/>
      <c r="B423" s="111"/>
      <c r="L423" s="56"/>
    </row>
    <row r="424" spans="1:12" ht="15.75" customHeight="1" x14ac:dyDescent="0.25">
      <c r="A424" s="155"/>
      <c r="B424" s="111"/>
      <c r="L424" s="56"/>
    </row>
    <row r="425" spans="1:12" ht="15.75" customHeight="1" x14ac:dyDescent="0.25">
      <c r="A425" s="155"/>
      <c r="B425" s="111"/>
      <c r="L425" s="56"/>
    </row>
    <row r="426" spans="1:12" ht="15.75" customHeight="1" x14ac:dyDescent="0.25">
      <c r="A426" s="155"/>
      <c r="B426" s="111"/>
      <c r="L426" s="56"/>
    </row>
    <row r="427" spans="1:12" ht="15.75" customHeight="1" x14ac:dyDescent="0.25">
      <c r="A427" s="155"/>
      <c r="B427" s="111"/>
      <c r="L427" s="56"/>
    </row>
    <row r="428" spans="1:12" ht="15.75" customHeight="1" x14ac:dyDescent="0.25">
      <c r="A428" s="155"/>
      <c r="B428" s="111"/>
      <c r="L428" s="56"/>
    </row>
    <row r="429" spans="1:12" ht="15.75" customHeight="1" x14ac:dyDescent="0.25">
      <c r="A429" s="155"/>
      <c r="B429" s="111"/>
      <c r="L429" s="56"/>
    </row>
    <row r="430" spans="1:12" ht="15.75" customHeight="1" x14ac:dyDescent="0.25">
      <c r="A430" s="155"/>
      <c r="B430" s="111"/>
      <c r="L430" s="56"/>
    </row>
    <row r="431" spans="1:12" ht="15.75" customHeight="1" x14ac:dyDescent="0.25">
      <c r="A431" s="155"/>
      <c r="B431" s="111"/>
      <c r="L431" s="56"/>
    </row>
    <row r="432" spans="1:12" ht="15.75" customHeight="1" x14ac:dyDescent="0.25">
      <c r="A432" s="155"/>
      <c r="B432" s="111"/>
      <c r="L432" s="56"/>
    </row>
    <row r="433" spans="1:12" ht="15.75" customHeight="1" x14ac:dyDescent="0.25">
      <c r="A433" s="155"/>
      <c r="B433" s="111"/>
      <c r="L433" s="56"/>
    </row>
    <row r="434" spans="1:12" ht="15.75" customHeight="1" x14ac:dyDescent="0.25">
      <c r="A434" s="155"/>
      <c r="B434" s="111"/>
      <c r="L434" s="56"/>
    </row>
    <row r="435" spans="1:12" ht="15.75" customHeight="1" x14ac:dyDescent="0.25">
      <c r="A435" s="155"/>
      <c r="B435" s="111"/>
      <c r="L435" s="56"/>
    </row>
    <row r="436" spans="1:12" ht="15.75" customHeight="1" x14ac:dyDescent="0.25">
      <c r="A436" s="155"/>
      <c r="B436" s="111"/>
      <c r="L436" s="56"/>
    </row>
    <row r="437" spans="1:12" ht="15.75" customHeight="1" x14ac:dyDescent="0.25">
      <c r="A437" s="155"/>
      <c r="B437" s="111"/>
      <c r="L437" s="56"/>
    </row>
    <row r="438" spans="1:12" ht="15.75" customHeight="1" x14ac:dyDescent="0.25">
      <c r="A438" s="155"/>
      <c r="B438" s="111"/>
      <c r="L438" s="56"/>
    </row>
    <row r="439" spans="1:12" ht="15.75" customHeight="1" x14ac:dyDescent="0.25">
      <c r="A439" s="155"/>
      <c r="B439" s="111"/>
      <c r="L439" s="56"/>
    </row>
    <row r="440" spans="1:12" ht="15.75" customHeight="1" x14ac:dyDescent="0.25">
      <c r="A440" s="155"/>
      <c r="B440" s="111"/>
      <c r="L440" s="56"/>
    </row>
    <row r="441" spans="1:12" ht="15.75" customHeight="1" x14ac:dyDescent="0.25">
      <c r="A441" s="155"/>
      <c r="B441" s="111"/>
      <c r="L441" s="56"/>
    </row>
    <row r="442" spans="1:12" ht="15.75" customHeight="1" x14ac:dyDescent="0.25">
      <c r="A442" s="155"/>
      <c r="B442" s="111"/>
      <c r="L442" s="56"/>
    </row>
    <row r="443" spans="1:12" ht="15.75" customHeight="1" x14ac:dyDescent="0.25">
      <c r="A443" s="155"/>
      <c r="B443" s="111"/>
      <c r="L443" s="56"/>
    </row>
    <row r="444" spans="1:12" ht="15.75" customHeight="1" x14ac:dyDescent="0.25">
      <c r="A444" s="155"/>
      <c r="B444" s="111"/>
      <c r="L444" s="56"/>
    </row>
    <row r="445" spans="1:12" ht="15.75" customHeight="1" x14ac:dyDescent="0.25">
      <c r="A445" s="155"/>
      <c r="B445" s="111"/>
      <c r="L445" s="56"/>
    </row>
    <row r="446" spans="1:12" ht="15.75" customHeight="1" x14ac:dyDescent="0.25">
      <c r="A446" s="155"/>
      <c r="B446" s="111"/>
      <c r="L446" s="56"/>
    </row>
    <row r="447" spans="1:12" ht="15.75" customHeight="1" x14ac:dyDescent="0.25">
      <c r="A447" s="155"/>
      <c r="B447" s="111"/>
      <c r="L447" s="56"/>
    </row>
    <row r="448" spans="1:12" ht="15.75" customHeight="1" x14ac:dyDescent="0.25">
      <c r="A448" s="155"/>
      <c r="B448" s="111"/>
      <c r="L448" s="56"/>
    </row>
    <row r="449" spans="1:12" ht="15.75" customHeight="1" x14ac:dyDescent="0.25">
      <c r="A449" s="155"/>
      <c r="B449" s="111"/>
      <c r="L449" s="56"/>
    </row>
    <row r="450" spans="1:12" ht="15.75" customHeight="1" x14ac:dyDescent="0.25">
      <c r="A450" s="155"/>
      <c r="B450" s="111"/>
      <c r="L450" s="56"/>
    </row>
    <row r="451" spans="1:12" ht="15.75" customHeight="1" x14ac:dyDescent="0.25">
      <c r="A451" s="155"/>
      <c r="B451" s="111"/>
      <c r="L451" s="56"/>
    </row>
    <row r="452" spans="1:12" ht="15.75" customHeight="1" x14ac:dyDescent="0.25">
      <c r="A452" s="155"/>
      <c r="B452" s="111"/>
      <c r="L452" s="56"/>
    </row>
    <row r="453" spans="1:12" ht="15.75" customHeight="1" x14ac:dyDescent="0.25">
      <c r="A453" s="155"/>
      <c r="B453" s="111"/>
      <c r="L453" s="56"/>
    </row>
    <row r="454" spans="1:12" ht="15.75" customHeight="1" x14ac:dyDescent="0.25">
      <c r="A454" s="155"/>
      <c r="B454" s="111"/>
      <c r="L454" s="56"/>
    </row>
    <row r="455" spans="1:12" ht="15.75" customHeight="1" x14ac:dyDescent="0.25">
      <c r="A455" s="155"/>
      <c r="B455" s="111"/>
      <c r="L455" s="56"/>
    </row>
    <row r="456" spans="1:12" ht="15.75" customHeight="1" x14ac:dyDescent="0.25">
      <c r="A456" s="155"/>
      <c r="B456" s="111"/>
      <c r="L456" s="56"/>
    </row>
    <row r="457" spans="1:12" ht="15.75" customHeight="1" x14ac:dyDescent="0.25">
      <c r="A457" s="155"/>
      <c r="B457" s="111"/>
      <c r="L457" s="56"/>
    </row>
    <row r="458" spans="1:12" ht="15.75" customHeight="1" x14ac:dyDescent="0.25">
      <c r="A458" s="155"/>
      <c r="B458" s="111"/>
      <c r="L458" s="56"/>
    </row>
    <row r="459" spans="1:12" ht="15.75" customHeight="1" x14ac:dyDescent="0.25">
      <c r="A459" s="155"/>
      <c r="B459" s="111"/>
      <c r="L459" s="56"/>
    </row>
    <row r="460" spans="1:12" ht="15.75" customHeight="1" x14ac:dyDescent="0.25">
      <c r="A460" s="155"/>
      <c r="B460" s="111"/>
      <c r="L460" s="56"/>
    </row>
    <row r="461" spans="1:12" ht="15.75" customHeight="1" x14ac:dyDescent="0.25">
      <c r="A461" s="155"/>
      <c r="B461" s="111"/>
      <c r="L461" s="56"/>
    </row>
    <row r="462" spans="1:12" ht="15.75" customHeight="1" x14ac:dyDescent="0.25">
      <c r="A462" s="155"/>
      <c r="B462" s="111"/>
      <c r="L462" s="56"/>
    </row>
    <row r="463" spans="1:12" ht="15.75" customHeight="1" x14ac:dyDescent="0.25">
      <c r="A463" s="155"/>
      <c r="B463" s="111"/>
      <c r="L463" s="56"/>
    </row>
    <row r="464" spans="1:12" ht="15.75" customHeight="1" x14ac:dyDescent="0.25">
      <c r="A464" s="155"/>
      <c r="B464" s="111"/>
      <c r="L464" s="56"/>
    </row>
    <row r="465" spans="1:12" ht="15.75" customHeight="1" x14ac:dyDescent="0.25">
      <c r="A465" s="155"/>
      <c r="B465" s="111"/>
      <c r="L465" s="56"/>
    </row>
    <row r="466" spans="1:12" ht="15.75" customHeight="1" x14ac:dyDescent="0.25">
      <c r="A466" s="155"/>
      <c r="B466" s="111"/>
      <c r="L466" s="56"/>
    </row>
    <row r="467" spans="1:12" ht="15.75" customHeight="1" x14ac:dyDescent="0.25">
      <c r="A467" s="155"/>
      <c r="B467" s="111"/>
      <c r="L467" s="56"/>
    </row>
    <row r="468" spans="1:12" ht="15.75" customHeight="1" x14ac:dyDescent="0.25">
      <c r="A468" s="155"/>
      <c r="B468" s="111"/>
      <c r="L468" s="56"/>
    </row>
    <row r="469" spans="1:12" ht="15.75" customHeight="1" x14ac:dyDescent="0.25">
      <c r="A469" s="155"/>
      <c r="B469" s="111"/>
      <c r="L469" s="56"/>
    </row>
    <row r="470" spans="1:12" ht="15.75" customHeight="1" x14ac:dyDescent="0.25">
      <c r="A470" s="155"/>
      <c r="B470" s="111"/>
      <c r="L470" s="56"/>
    </row>
    <row r="471" spans="1:12" ht="15.75" customHeight="1" x14ac:dyDescent="0.25">
      <c r="A471" s="155"/>
      <c r="B471" s="111"/>
      <c r="L471" s="56"/>
    </row>
    <row r="472" spans="1:12" ht="15.75" customHeight="1" x14ac:dyDescent="0.25">
      <c r="A472" s="155"/>
      <c r="B472" s="111"/>
      <c r="L472" s="56"/>
    </row>
    <row r="473" spans="1:12" ht="15.75" customHeight="1" x14ac:dyDescent="0.25">
      <c r="A473" s="155"/>
      <c r="B473" s="111"/>
      <c r="L473" s="56"/>
    </row>
    <row r="474" spans="1:12" ht="15.75" customHeight="1" x14ac:dyDescent="0.25">
      <c r="A474" s="155"/>
      <c r="B474" s="111"/>
      <c r="L474" s="56"/>
    </row>
    <row r="475" spans="1:12" ht="15.75" customHeight="1" x14ac:dyDescent="0.25">
      <c r="A475" s="155"/>
      <c r="B475" s="111"/>
      <c r="L475" s="56"/>
    </row>
    <row r="476" spans="1:12" ht="15.75" customHeight="1" x14ac:dyDescent="0.25">
      <c r="A476" s="155"/>
      <c r="B476" s="111"/>
      <c r="L476" s="56"/>
    </row>
    <row r="477" spans="1:12" ht="15.75" customHeight="1" x14ac:dyDescent="0.25">
      <c r="A477" s="155"/>
      <c r="B477" s="111"/>
      <c r="L477" s="56"/>
    </row>
    <row r="478" spans="1:12" ht="15.75" customHeight="1" x14ac:dyDescent="0.25">
      <c r="A478" s="155"/>
      <c r="B478" s="111"/>
      <c r="L478" s="56"/>
    </row>
    <row r="479" spans="1:12" ht="15.75" customHeight="1" x14ac:dyDescent="0.25">
      <c r="A479" s="155"/>
      <c r="B479" s="111"/>
      <c r="L479" s="56"/>
    </row>
    <row r="480" spans="1:12" ht="15.75" customHeight="1" x14ac:dyDescent="0.25">
      <c r="A480" s="155"/>
      <c r="B480" s="111"/>
      <c r="L480" s="56"/>
    </row>
    <row r="481" spans="1:12" ht="15.75" customHeight="1" x14ac:dyDescent="0.25">
      <c r="A481" s="155"/>
      <c r="B481" s="111"/>
      <c r="L481" s="56"/>
    </row>
    <row r="482" spans="1:12" ht="15.75" customHeight="1" x14ac:dyDescent="0.25">
      <c r="A482" s="155"/>
      <c r="B482" s="111"/>
      <c r="L482" s="56"/>
    </row>
    <row r="483" spans="1:12" ht="15.75" customHeight="1" x14ac:dyDescent="0.25">
      <c r="A483" s="155"/>
      <c r="B483" s="111"/>
      <c r="L483" s="56"/>
    </row>
    <row r="484" spans="1:12" ht="15.75" customHeight="1" x14ac:dyDescent="0.25">
      <c r="A484" s="155"/>
      <c r="B484" s="111"/>
      <c r="L484" s="56"/>
    </row>
    <row r="485" spans="1:12" ht="15.75" customHeight="1" x14ac:dyDescent="0.25">
      <c r="A485" s="155"/>
      <c r="B485" s="111"/>
      <c r="L485" s="56"/>
    </row>
    <row r="486" spans="1:12" ht="15.75" customHeight="1" x14ac:dyDescent="0.25">
      <c r="A486" s="155"/>
      <c r="B486" s="111"/>
      <c r="L486" s="56"/>
    </row>
    <row r="487" spans="1:12" ht="15.75" customHeight="1" x14ac:dyDescent="0.25">
      <c r="A487" s="155"/>
      <c r="B487" s="111"/>
      <c r="L487" s="56"/>
    </row>
    <row r="488" spans="1:12" ht="15.75" customHeight="1" x14ac:dyDescent="0.25">
      <c r="A488" s="155"/>
      <c r="B488" s="111"/>
      <c r="L488" s="56"/>
    </row>
    <row r="489" spans="1:12" ht="15.75" customHeight="1" x14ac:dyDescent="0.25">
      <c r="A489" s="155"/>
      <c r="B489" s="111"/>
      <c r="L489" s="56"/>
    </row>
    <row r="490" spans="1:12" ht="15.75" customHeight="1" x14ac:dyDescent="0.25">
      <c r="A490" s="155"/>
      <c r="B490" s="111"/>
      <c r="L490" s="56"/>
    </row>
    <row r="491" spans="1:12" ht="15.75" customHeight="1" x14ac:dyDescent="0.25">
      <c r="A491" s="155"/>
      <c r="B491" s="111"/>
      <c r="L491" s="56"/>
    </row>
    <row r="492" spans="1:12" ht="15.75" customHeight="1" x14ac:dyDescent="0.25">
      <c r="A492" s="155"/>
      <c r="B492" s="111"/>
      <c r="L492" s="56"/>
    </row>
    <row r="493" spans="1:12" ht="15.75" customHeight="1" x14ac:dyDescent="0.25">
      <c r="A493" s="155"/>
      <c r="B493" s="111"/>
      <c r="L493" s="56"/>
    </row>
    <row r="494" spans="1:12" ht="15.75" customHeight="1" x14ac:dyDescent="0.25">
      <c r="A494" s="155"/>
      <c r="B494" s="111"/>
      <c r="L494" s="56"/>
    </row>
    <row r="495" spans="1:12" ht="15.75" customHeight="1" x14ac:dyDescent="0.25">
      <c r="A495" s="155"/>
      <c r="B495" s="111"/>
      <c r="L495" s="56"/>
    </row>
    <row r="496" spans="1:12" ht="15.75" customHeight="1" x14ac:dyDescent="0.25">
      <c r="A496" s="155"/>
      <c r="B496" s="111"/>
      <c r="L496" s="56"/>
    </row>
    <row r="497" spans="1:12" ht="15.75" customHeight="1" x14ac:dyDescent="0.25">
      <c r="A497" s="155"/>
      <c r="B497" s="111"/>
      <c r="L497" s="56"/>
    </row>
    <row r="498" spans="1:12" ht="15.75" customHeight="1" x14ac:dyDescent="0.25">
      <c r="A498" s="155"/>
      <c r="B498" s="111"/>
      <c r="L498" s="56"/>
    </row>
    <row r="499" spans="1:12" ht="15.75" customHeight="1" x14ac:dyDescent="0.25">
      <c r="A499" s="155"/>
      <c r="B499" s="111"/>
      <c r="L499" s="56"/>
    </row>
    <row r="500" spans="1:12" ht="15.75" customHeight="1" x14ac:dyDescent="0.25">
      <c r="A500" s="155"/>
      <c r="B500" s="111"/>
      <c r="L500" s="56"/>
    </row>
    <row r="501" spans="1:12" ht="15.75" customHeight="1" x14ac:dyDescent="0.25">
      <c r="A501" s="155"/>
      <c r="B501" s="111"/>
      <c r="L501" s="56"/>
    </row>
    <row r="502" spans="1:12" ht="15.75" customHeight="1" x14ac:dyDescent="0.25">
      <c r="A502" s="155"/>
      <c r="B502" s="111"/>
      <c r="L502" s="56"/>
    </row>
    <row r="503" spans="1:12" ht="15.75" customHeight="1" x14ac:dyDescent="0.25">
      <c r="A503" s="155"/>
      <c r="B503" s="111"/>
      <c r="L503" s="56"/>
    </row>
    <row r="504" spans="1:12" ht="15.75" customHeight="1" x14ac:dyDescent="0.25">
      <c r="A504" s="155"/>
      <c r="B504" s="111"/>
      <c r="L504" s="56"/>
    </row>
    <row r="505" spans="1:12" ht="15.75" customHeight="1" x14ac:dyDescent="0.25">
      <c r="A505" s="155"/>
      <c r="B505" s="111"/>
      <c r="L505" s="56"/>
    </row>
    <row r="506" spans="1:12" ht="15.75" customHeight="1" x14ac:dyDescent="0.25">
      <c r="A506" s="155"/>
      <c r="B506" s="111"/>
      <c r="L506" s="56"/>
    </row>
    <row r="507" spans="1:12" ht="15.75" customHeight="1" x14ac:dyDescent="0.25">
      <c r="A507" s="155"/>
      <c r="B507" s="111"/>
      <c r="L507" s="56"/>
    </row>
    <row r="508" spans="1:12" ht="15.75" customHeight="1" x14ac:dyDescent="0.25">
      <c r="A508" s="155"/>
      <c r="B508" s="111"/>
      <c r="L508" s="56"/>
    </row>
    <row r="509" spans="1:12" ht="15.75" customHeight="1" x14ac:dyDescent="0.25">
      <c r="A509" s="155"/>
      <c r="B509" s="111"/>
      <c r="L509" s="56"/>
    </row>
    <row r="510" spans="1:12" ht="15.75" customHeight="1" x14ac:dyDescent="0.25">
      <c r="A510" s="155"/>
      <c r="B510" s="111"/>
      <c r="L510" s="56"/>
    </row>
    <row r="511" spans="1:12" ht="15.75" customHeight="1" x14ac:dyDescent="0.25">
      <c r="A511" s="155"/>
      <c r="B511" s="111"/>
      <c r="L511" s="56"/>
    </row>
    <row r="512" spans="1:12" ht="15.75" customHeight="1" x14ac:dyDescent="0.25">
      <c r="A512" s="155"/>
      <c r="B512" s="111"/>
      <c r="L512" s="56"/>
    </row>
    <row r="513" spans="1:12" ht="15.75" customHeight="1" x14ac:dyDescent="0.25">
      <c r="A513" s="155"/>
      <c r="B513" s="111"/>
      <c r="L513" s="56"/>
    </row>
    <row r="514" spans="1:12" ht="15.75" customHeight="1" x14ac:dyDescent="0.25">
      <c r="A514" s="155"/>
      <c r="B514" s="111"/>
      <c r="L514" s="56"/>
    </row>
    <row r="515" spans="1:12" ht="15.75" customHeight="1" x14ac:dyDescent="0.25">
      <c r="A515" s="155"/>
      <c r="B515" s="111"/>
      <c r="L515" s="56"/>
    </row>
    <row r="516" spans="1:12" ht="15.75" customHeight="1" x14ac:dyDescent="0.25">
      <c r="A516" s="155"/>
      <c r="B516" s="111"/>
      <c r="L516" s="56"/>
    </row>
    <row r="517" spans="1:12" ht="15.75" customHeight="1" x14ac:dyDescent="0.25">
      <c r="A517" s="155"/>
      <c r="B517" s="111"/>
      <c r="L517" s="56"/>
    </row>
    <row r="518" spans="1:12" ht="15.75" customHeight="1" x14ac:dyDescent="0.25">
      <c r="A518" s="155"/>
      <c r="B518" s="111"/>
      <c r="L518" s="56"/>
    </row>
    <row r="519" spans="1:12" ht="15.75" customHeight="1" x14ac:dyDescent="0.25">
      <c r="A519" s="155"/>
      <c r="B519" s="111"/>
      <c r="L519" s="56"/>
    </row>
    <row r="520" spans="1:12" ht="15.75" customHeight="1" x14ac:dyDescent="0.25">
      <c r="A520" s="155"/>
      <c r="B520" s="111"/>
      <c r="L520" s="56"/>
    </row>
    <row r="521" spans="1:12" ht="15.75" customHeight="1" x14ac:dyDescent="0.25">
      <c r="A521" s="155"/>
      <c r="B521" s="111"/>
      <c r="L521" s="56"/>
    </row>
    <row r="522" spans="1:12" ht="15.75" customHeight="1" x14ac:dyDescent="0.25">
      <c r="A522" s="155"/>
      <c r="B522" s="111"/>
      <c r="L522" s="56"/>
    </row>
    <row r="523" spans="1:12" ht="15.75" customHeight="1" x14ac:dyDescent="0.25">
      <c r="A523" s="155"/>
      <c r="B523" s="111"/>
      <c r="L523" s="56"/>
    </row>
    <row r="524" spans="1:12" ht="15.75" customHeight="1" x14ac:dyDescent="0.25">
      <c r="A524" s="155"/>
      <c r="B524" s="111"/>
      <c r="L524" s="56"/>
    </row>
    <row r="525" spans="1:12" ht="15.75" customHeight="1" x14ac:dyDescent="0.25">
      <c r="A525" s="155"/>
      <c r="B525" s="111"/>
      <c r="L525" s="56"/>
    </row>
    <row r="526" spans="1:12" ht="15.75" customHeight="1" x14ac:dyDescent="0.25">
      <c r="A526" s="155"/>
      <c r="B526" s="111"/>
      <c r="L526" s="56"/>
    </row>
    <row r="527" spans="1:12" ht="15.75" customHeight="1" x14ac:dyDescent="0.25">
      <c r="A527" s="155"/>
      <c r="B527" s="111"/>
      <c r="L527" s="56"/>
    </row>
    <row r="528" spans="1:12" ht="15.75" customHeight="1" x14ac:dyDescent="0.25">
      <c r="A528" s="155"/>
      <c r="B528" s="111"/>
      <c r="L528" s="56"/>
    </row>
    <row r="529" spans="1:12" ht="15.75" customHeight="1" x14ac:dyDescent="0.25">
      <c r="A529" s="155"/>
      <c r="B529" s="111"/>
      <c r="L529" s="56"/>
    </row>
    <row r="530" spans="1:12" ht="15.75" customHeight="1" x14ac:dyDescent="0.25">
      <c r="A530" s="155"/>
      <c r="B530" s="111"/>
      <c r="L530" s="56"/>
    </row>
    <row r="531" spans="1:12" ht="15.75" customHeight="1" x14ac:dyDescent="0.25">
      <c r="A531" s="155"/>
      <c r="B531" s="111"/>
      <c r="L531" s="56"/>
    </row>
    <row r="532" spans="1:12" ht="15.75" customHeight="1" x14ac:dyDescent="0.25">
      <c r="A532" s="155"/>
      <c r="B532" s="111"/>
      <c r="L532" s="56"/>
    </row>
    <row r="533" spans="1:12" ht="15.75" customHeight="1" x14ac:dyDescent="0.25">
      <c r="A533" s="155"/>
      <c r="B533" s="111"/>
      <c r="L533" s="56"/>
    </row>
    <row r="534" spans="1:12" ht="15.75" customHeight="1" x14ac:dyDescent="0.25">
      <c r="A534" s="155"/>
      <c r="B534" s="111"/>
      <c r="L534" s="56"/>
    </row>
    <row r="535" spans="1:12" ht="15.75" customHeight="1" x14ac:dyDescent="0.25">
      <c r="A535" s="155"/>
      <c r="B535" s="111"/>
      <c r="L535" s="56"/>
    </row>
    <row r="536" spans="1:12" ht="15.75" customHeight="1" x14ac:dyDescent="0.25">
      <c r="A536" s="155"/>
      <c r="B536" s="111"/>
      <c r="L536" s="56"/>
    </row>
    <row r="537" spans="1:12" ht="15.75" customHeight="1" x14ac:dyDescent="0.25">
      <c r="A537" s="155"/>
      <c r="B537" s="111"/>
      <c r="L537" s="56"/>
    </row>
    <row r="538" spans="1:12" ht="15.75" customHeight="1" x14ac:dyDescent="0.25">
      <c r="A538" s="155"/>
      <c r="B538" s="111"/>
      <c r="L538" s="56"/>
    </row>
    <row r="539" spans="1:12" ht="15.75" customHeight="1" x14ac:dyDescent="0.25">
      <c r="A539" s="155"/>
      <c r="B539" s="111"/>
      <c r="L539" s="56"/>
    </row>
    <row r="540" spans="1:12" ht="15.75" customHeight="1" x14ac:dyDescent="0.25">
      <c r="A540" s="155"/>
      <c r="B540" s="111"/>
      <c r="L540" s="56"/>
    </row>
    <row r="541" spans="1:12" ht="15.75" customHeight="1" x14ac:dyDescent="0.25">
      <c r="A541" s="155"/>
      <c r="B541" s="111"/>
      <c r="L541" s="56"/>
    </row>
    <row r="542" spans="1:12" ht="15.75" customHeight="1" x14ac:dyDescent="0.25">
      <c r="A542" s="155"/>
      <c r="B542" s="111"/>
      <c r="L542" s="56"/>
    </row>
    <row r="543" spans="1:12" ht="15.75" customHeight="1" x14ac:dyDescent="0.25">
      <c r="A543" s="155"/>
      <c r="B543" s="111"/>
      <c r="L543" s="56"/>
    </row>
    <row r="544" spans="1:12" ht="15.75" customHeight="1" x14ac:dyDescent="0.25">
      <c r="A544" s="155"/>
      <c r="B544" s="111"/>
      <c r="L544" s="56"/>
    </row>
    <row r="545" spans="1:12" ht="15.75" customHeight="1" x14ac:dyDescent="0.25">
      <c r="A545" s="155"/>
      <c r="B545" s="111"/>
      <c r="L545" s="56"/>
    </row>
    <row r="546" spans="1:12" ht="15.75" customHeight="1" x14ac:dyDescent="0.25">
      <c r="A546" s="155"/>
      <c r="B546" s="111"/>
      <c r="L546" s="56"/>
    </row>
    <row r="547" spans="1:12" ht="15.75" customHeight="1" x14ac:dyDescent="0.25">
      <c r="A547" s="155"/>
      <c r="B547" s="111"/>
      <c r="L547" s="56"/>
    </row>
    <row r="548" spans="1:12" ht="15.75" customHeight="1" x14ac:dyDescent="0.25">
      <c r="A548" s="155"/>
      <c r="B548" s="111"/>
      <c r="L548" s="56"/>
    </row>
    <row r="549" spans="1:12" ht="15.75" customHeight="1" x14ac:dyDescent="0.25">
      <c r="A549" s="155"/>
      <c r="B549" s="111"/>
      <c r="L549" s="56"/>
    </row>
    <row r="550" spans="1:12" ht="15.75" customHeight="1" x14ac:dyDescent="0.25">
      <c r="A550" s="155"/>
      <c r="B550" s="111"/>
      <c r="L550" s="56"/>
    </row>
    <row r="551" spans="1:12" ht="15.75" customHeight="1" x14ac:dyDescent="0.25">
      <c r="A551" s="155"/>
      <c r="B551" s="111"/>
      <c r="L551" s="56"/>
    </row>
    <row r="552" spans="1:12" ht="15.75" customHeight="1" x14ac:dyDescent="0.25">
      <c r="A552" s="155"/>
      <c r="B552" s="111"/>
      <c r="L552" s="56"/>
    </row>
    <row r="553" spans="1:12" ht="15.75" customHeight="1" x14ac:dyDescent="0.25">
      <c r="A553" s="155"/>
      <c r="B553" s="111"/>
      <c r="L553" s="56"/>
    </row>
    <row r="554" spans="1:12" ht="15.75" customHeight="1" x14ac:dyDescent="0.25">
      <c r="A554" s="155"/>
      <c r="B554" s="111"/>
      <c r="L554" s="56"/>
    </row>
    <row r="555" spans="1:12" ht="15.75" customHeight="1" x14ac:dyDescent="0.25">
      <c r="A555" s="155"/>
      <c r="B555" s="111"/>
      <c r="L555" s="56"/>
    </row>
    <row r="556" spans="1:12" ht="15.75" customHeight="1" x14ac:dyDescent="0.25">
      <c r="A556" s="155"/>
      <c r="B556" s="111"/>
      <c r="L556" s="56"/>
    </row>
    <row r="557" spans="1:12" ht="15.75" customHeight="1" x14ac:dyDescent="0.25">
      <c r="A557" s="155"/>
      <c r="B557" s="111"/>
      <c r="L557" s="56"/>
    </row>
    <row r="558" spans="1:12" ht="15.75" customHeight="1" x14ac:dyDescent="0.25">
      <c r="A558" s="155"/>
      <c r="B558" s="111"/>
      <c r="L558" s="56"/>
    </row>
    <row r="559" spans="1:12" ht="15.75" customHeight="1" x14ac:dyDescent="0.25">
      <c r="A559" s="155"/>
      <c r="B559" s="111"/>
      <c r="L559" s="56"/>
    </row>
    <row r="560" spans="1:12" ht="15.75" customHeight="1" x14ac:dyDescent="0.25">
      <c r="A560" s="155"/>
      <c r="B560" s="111"/>
      <c r="L560" s="56"/>
    </row>
    <row r="561" spans="1:12" ht="15.75" customHeight="1" x14ac:dyDescent="0.25">
      <c r="A561" s="155"/>
      <c r="B561" s="111"/>
      <c r="L561" s="56"/>
    </row>
    <row r="562" spans="1:12" ht="15.75" customHeight="1" x14ac:dyDescent="0.25">
      <c r="A562" s="155"/>
      <c r="B562" s="111"/>
      <c r="L562" s="56"/>
    </row>
    <row r="563" spans="1:12" ht="15.75" customHeight="1" x14ac:dyDescent="0.25">
      <c r="A563" s="155"/>
      <c r="B563" s="111"/>
      <c r="L563" s="56"/>
    </row>
    <row r="564" spans="1:12" ht="15.75" customHeight="1" x14ac:dyDescent="0.25">
      <c r="A564" s="155"/>
      <c r="B564" s="111"/>
      <c r="L564" s="56"/>
    </row>
    <row r="565" spans="1:12" ht="15.75" customHeight="1" x14ac:dyDescent="0.25">
      <c r="A565" s="155"/>
      <c r="B565" s="111"/>
      <c r="L565" s="56"/>
    </row>
    <row r="566" spans="1:12" ht="15.75" customHeight="1" x14ac:dyDescent="0.25">
      <c r="A566" s="155"/>
      <c r="B566" s="111"/>
      <c r="L566" s="56"/>
    </row>
    <row r="567" spans="1:12" ht="15.75" customHeight="1" x14ac:dyDescent="0.25">
      <c r="A567" s="155"/>
      <c r="B567" s="111"/>
      <c r="L567" s="56"/>
    </row>
    <row r="568" spans="1:12" ht="15.75" customHeight="1" x14ac:dyDescent="0.25">
      <c r="A568" s="155"/>
      <c r="B568" s="111"/>
      <c r="L568" s="56"/>
    </row>
    <row r="569" spans="1:12" ht="15.75" customHeight="1" x14ac:dyDescent="0.25">
      <c r="A569" s="155"/>
      <c r="B569" s="111"/>
      <c r="L569" s="56"/>
    </row>
    <row r="570" spans="1:12" ht="15.75" customHeight="1" x14ac:dyDescent="0.25">
      <c r="A570" s="155"/>
      <c r="B570" s="111"/>
      <c r="L570" s="56"/>
    </row>
    <row r="571" spans="1:12" ht="15.75" customHeight="1" x14ac:dyDescent="0.25">
      <c r="A571" s="155"/>
      <c r="B571" s="111"/>
      <c r="L571" s="56"/>
    </row>
    <row r="572" spans="1:12" ht="15.75" customHeight="1" x14ac:dyDescent="0.25">
      <c r="A572" s="155"/>
      <c r="B572" s="111"/>
      <c r="L572" s="56"/>
    </row>
    <row r="573" spans="1:12" ht="15.75" customHeight="1" x14ac:dyDescent="0.25">
      <c r="A573" s="155"/>
      <c r="B573" s="111"/>
      <c r="L573" s="56"/>
    </row>
    <row r="574" spans="1:12" ht="15.75" customHeight="1" x14ac:dyDescent="0.25">
      <c r="A574" s="155"/>
      <c r="B574" s="111"/>
      <c r="L574" s="56"/>
    </row>
    <row r="575" spans="1:12" ht="15.75" customHeight="1" x14ac:dyDescent="0.25">
      <c r="A575" s="155"/>
      <c r="B575" s="111"/>
      <c r="L575" s="56"/>
    </row>
    <row r="576" spans="1:12" ht="15.75" customHeight="1" x14ac:dyDescent="0.25">
      <c r="A576" s="155"/>
      <c r="B576" s="111"/>
      <c r="L576" s="56"/>
    </row>
    <row r="577" spans="1:12" ht="15.75" customHeight="1" x14ac:dyDescent="0.25">
      <c r="A577" s="155"/>
      <c r="B577" s="111"/>
      <c r="L577" s="56"/>
    </row>
    <row r="578" spans="1:12" ht="15.75" customHeight="1" x14ac:dyDescent="0.25">
      <c r="A578" s="155"/>
      <c r="B578" s="111"/>
      <c r="L578" s="56"/>
    </row>
    <row r="579" spans="1:12" ht="15.75" customHeight="1" x14ac:dyDescent="0.25">
      <c r="A579" s="155"/>
      <c r="B579" s="111"/>
      <c r="L579" s="56"/>
    </row>
    <row r="580" spans="1:12" ht="15.75" customHeight="1" x14ac:dyDescent="0.25">
      <c r="A580" s="155"/>
      <c r="B580" s="111"/>
      <c r="L580" s="56"/>
    </row>
    <row r="581" spans="1:12" ht="15.75" customHeight="1" x14ac:dyDescent="0.25">
      <c r="A581" s="155"/>
      <c r="B581" s="111"/>
      <c r="L581" s="56"/>
    </row>
    <row r="582" spans="1:12" ht="15.75" customHeight="1" x14ac:dyDescent="0.25">
      <c r="A582" s="155"/>
      <c r="B582" s="111"/>
      <c r="L582" s="56"/>
    </row>
    <row r="583" spans="1:12" ht="15.75" customHeight="1" x14ac:dyDescent="0.25">
      <c r="A583" s="155"/>
      <c r="B583" s="111"/>
      <c r="L583" s="56"/>
    </row>
    <row r="584" spans="1:12" ht="15.75" customHeight="1" x14ac:dyDescent="0.25">
      <c r="A584" s="155"/>
      <c r="B584" s="111"/>
      <c r="L584" s="56"/>
    </row>
    <row r="585" spans="1:12" ht="15.75" customHeight="1" x14ac:dyDescent="0.25">
      <c r="A585" s="155"/>
      <c r="B585" s="111"/>
      <c r="L585" s="56"/>
    </row>
    <row r="586" spans="1:12" ht="15.75" customHeight="1" x14ac:dyDescent="0.25">
      <c r="A586" s="155"/>
      <c r="B586" s="111"/>
      <c r="L586" s="56"/>
    </row>
    <row r="587" spans="1:12" ht="15.75" customHeight="1" x14ac:dyDescent="0.25">
      <c r="A587" s="155"/>
      <c r="B587" s="111"/>
      <c r="L587" s="56"/>
    </row>
    <row r="588" spans="1:12" ht="15.75" customHeight="1" x14ac:dyDescent="0.25">
      <c r="A588" s="155"/>
      <c r="B588" s="111"/>
      <c r="L588" s="56"/>
    </row>
    <row r="589" spans="1:12" ht="15.75" customHeight="1" x14ac:dyDescent="0.25">
      <c r="A589" s="155"/>
      <c r="B589" s="111"/>
      <c r="L589" s="56"/>
    </row>
    <row r="590" spans="1:12" ht="15.75" customHeight="1" x14ac:dyDescent="0.25">
      <c r="A590" s="155"/>
      <c r="B590" s="111"/>
      <c r="L590" s="56"/>
    </row>
    <row r="591" spans="1:12" ht="15.75" customHeight="1" x14ac:dyDescent="0.25">
      <c r="A591" s="155"/>
      <c r="B591" s="111"/>
      <c r="L591" s="56"/>
    </row>
    <row r="592" spans="1:12" ht="15.75" customHeight="1" x14ac:dyDescent="0.25">
      <c r="A592" s="155"/>
      <c r="B592" s="111"/>
      <c r="L592" s="56"/>
    </row>
    <row r="593" spans="1:12" ht="15.75" customHeight="1" x14ac:dyDescent="0.25">
      <c r="A593" s="155"/>
      <c r="B593" s="111"/>
      <c r="L593" s="56"/>
    </row>
    <row r="594" spans="1:12" ht="15.75" customHeight="1" x14ac:dyDescent="0.25">
      <c r="A594" s="155"/>
      <c r="B594" s="111"/>
      <c r="L594" s="56"/>
    </row>
    <row r="595" spans="1:12" ht="15.75" customHeight="1" x14ac:dyDescent="0.25">
      <c r="A595" s="155"/>
      <c r="B595" s="111"/>
      <c r="L595" s="56"/>
    </row>
    <row r="596" spans="1:12" ht="15.75" customHeight="1" x14ac:dyDescent="0.25">
      <c r="A596" s="155"/>
      <c r="B596" s="111"/>
      <c r="L596" s="56"/>
    </row>
    <row r="597" spans="1:12" ht="15.75" customHeight="1" x14ac:dyDescent="0.25">
      <c r="A597" s="155"/>
      <c r="B597" s="111"/>
      <c r="L597" s="56"/>
    </row>
    <row r="598" spans="1:12" ht="15.75" customHeight="1" x14ac:dyDescent="0.25">
      <c r="A598" s="155"/>
      <c r="B598" s="111"/>
      <c r="L598" s="56"/>
    </row>
    <row r="599" spans="1:12" ht="15.75" customHeight="1" x14ac:dyDescent="0.25">
      <c r="A599" s="155"/>
      <c r="B599" s="111"/>
      <c r="L599" s="56"/>
    </row>
    <row r="600" spans="1:12" ht="15.75" customHeight="1" x14ac:dyDescent="0.25">
      <c r="A600" s="155"/>
      <c r="B600" s="111"/>
      <c r="L600" s="56"/>
    </row>
    <row r="601" spans="1:12" ht="15.75" customHeight="1" x14ac:dyDescent="0.25">
      <c r="A601" s="155"/>
      <c r="B601" s="111"/>
      <c r="L601" s="56"/>
    </row>
    <row r="602" spans="1:12" ht="15.75" customHeight="1" x14ac:dyDescent="0.25">
      <c r="A602" s="155"/>
      <c r="B602" s="111"/>
      <c r="L602" s="56"/>
    </row>
    <row r="603" spans="1:12" ht="15.75" customHeight="1" x14ac:dyDescent="0.25">
      <c r="A603" s="155"/>
      <c r="B603" s="111"/>
      <c r="L603" s="56"/>
    </row>
    <row r="604" spans="1:12" ht="15.75" customHeight="1" x14ac:dyDescent="0.25">
      <c r="A604" s="155"/>
      <c r="B604" s="111"/>
      <c r="L604" s="56"/>
    </row>
    <row r="605" spans="1:12" ht="15.75" customHeight="1" x14ac:dyDescent="0.25">
      <c r="A605" s="155"/>
      <c r="B605" s="111"/>
      <c r="L605" s="56"/>
    </row>
    <row r="606" spans="1:12" ht="15.75" customHeight="1" x14ac:dyDescent="0.25">
      <c r="A606" s="155"/>
      <c r="B606" s="111"/>
      <c r="L606" s="56"/>
    </row>
    <row r="607" spans="1:12" ht="15.75" customHeight="1" x14ac:dyDescent="0.25">
      <c r="A607" s="155"/>
      <c r="B607" s="111"/>
      <c r="L607" s="56"/>
    </row>
    <row r="608" spans="1:12" ht="15.75" customHeight="1" x14ac:dyDescent="0.25">
      <c r="A608" s="155"/>
      <c r="B608" s="111"/>
      <c r="L608" s="56"/>
    </row>
    <row r="609" spans="1:12" ht="15.75" customHeight="1" x14ac:dyDescent="0.25">
      <c r="A609" s="155"/>
      <c r="B609" s="111"/>
      <c r="L609" s="56"/>
    </row>
    <row r="610" spans="1:12" ht="15.75" customHeight="1" x14ac:dyDescent="0.25">
      <c r="A610" s="155"/>
      <c r="B610" s="111"/>
      <c r="L610" s="56"/>
    </row>
    <row r="611" spans="1:12" ht="15.75" customHeight="1" x14ac:dyDescent="0.25">
      <c r="A611" s="155"/>
      <c r="B611" s="111"/>
      <c r="L611" s="56"/>
    </row>
    <row r="612" spans="1:12" ht="15.75" customHeight="1" x14ac:dyDescent="0.25">
      <c r="A612" s="155"/>
      <c r="B612" s="111"/>
      <c r="L612" s="56"/>
    </row>
    <row r="613" spans="1:12" ht="15.75" customHeight="1" x14ac:dyDescent="0.25">
      <c r="A613" s="155"/>
      <c r="B613" s="111"/>
      <c r="L613" s="56"/>
    </row>
    <row r="614" spans="1:12" ht="15.75" customHeight="1" x14ac:dyDescent="0.25">
      <c r="A614" s="155"/>
      <c r="B614" s="111"/>
      <c r="L614" s="56"/>
    </row>
    <row r="615" spans="1:12" ht="15.75" customHeight="1" x14ac:dyDescent="0.25">
      <c r="A615" s="155"/>
      <c r="B615" s="111"/>
      <c r="L615" s="56"/>
    </row>
    <row r="616" spans="1:12" ht="15.75" customHeight="1" x14ac:dyDescent="0.25">
      <c r="A616" s="155"/>
      <c r="B616" s="111"/>
      <c r="L616" s="56"/>
    </row>
    <row r="617" spans="1:12" ht="15.75" customHeight="1" x14ac:dyDescent="0.25">
      <c r="A617" s="155"/>
      <c r="B617" s="111"/>
      <c r="L617" s="56"/>
    </row>
    <row r="618" spans="1:12" ht="15.75" customHeight="1" x14ac:dyDescent="0.25">
      <c r="A618" s="155"/>
      <c r="B618" s="111"/>
      <c r="L618" s="56"/>
    </row>
    <row r="619" spans="1:12" ht="15.75" customHeight="1" x14ac:dyDescent="0.25">
      <c r="A619" s="155"/>
      <c r="B619" s="111"/>
      <c r="L619" s="56"/>
    </row>
    <row r="620" spans="1:12" ht="15.75" customHeight="1" x14ac:dyDescent="0.25">
      <c r="A620" s="155"/>
      <c r="B620" s="111"/>
      <c r="L620" s="56"/>
    </row>
    <row r="621" spans="1:12" ht="15.75" customHeight="1" x14ac:dyDescent="0.25">
      <c r="A621" s="155"/>
      <c r="B621" s="111"/>
      <c r="L621" s="56"/>
    </row>
    <row r="622" spans="1:12" ht="15.75" customHeight="1" x14ac:dyDescent="0.25">
      <c r="A622" s="155"/>
      <c r="B622" s="111"/>
      <c r="L622" s="56"/>
    </row>
    <row r="623" spans="1:12" ht="15.75" customHeight="1" x14ac:dyDescent="0.25">
      <c r="A623" s="155"/>
      <c r="B623" s="111"/>
      <c r="L623" s="56"/>
    </row>
    <row r="624" spans="1:12" ht="15.75" customHeight="1" x14ac:dyDescent="0.25">
      <c r="A624" s="155"/>
      <c r="B624" s="111"/>
      <c r="L624" s="56"/>
    </row>
    <row r="625" spans="1:12" ht="15.75" customHeight="1" x14ac:dyDescent="0.25">
      <c r="A625" s="155"/>
      <c r="B625" s="111"/>
      <c r="L625" s="56"/>
    </row>
    <row r="626" spans="1:12" ht="15.75" customHeight="1" x14ac:dyDescent="0.25">
      <c r="A626" s="155"/>
      <c r="B626" s="111"/>
      <c r="L626" s="56"/>
    </row>
    <row r="627" spans="1:12" ht="15.75" customHeight="1" x14ac:dyDescent="0.25">
      <c r="A627" s="155"/>
      <c r="B627" s="111"/>
      <c r="L627" s="56"/>
    </row>
    <row r="628" spans="1:12" ht="15.75" customHeight="1" x14ac:dyDescent="0.25">
      <c r="A628" s="155"/>
      <c r="B628" s="111"/>
      <c r="L628" s="56"/>
    </row>
    <row r="629" spans="1:12" ht="15.75" customHeight="1" x14ac:dyDescent="0.25">
      <c r="A629" s="155"/>
      <c r="B629" s="111"/>
      <c r="L629" s="56"/>
    </row>
    <row r="630" spans="1:12" ht="15.75" customHeight="1" x14ac:dyDescent="0.25">
      <c r="A630" s="155"/>
      <c r="B630" s="111"/>
      <c r="L630" s="56"/>
    </row>
    <row r="631" spans="1:12" ht="15.75" customHeight="1" x14ac:dyDescent="0.25">
      <c r="A631" s="155"/>
      <c r="B631" s="111"/>
      <c r="L631" s="56"/>
    </row>
    <row r="632" spans="1:12" ht="15.75" customHeight="1" x14ac:dyDescent="0.25">
      <c r="A632" s="155"/>
      <c r="B632" s="111"/>
      <c r="L632" s="56"/>
    </row>
    <row r="633" spans="1:12" ht="15.75" customHeight="1" x14ac:dyDescent="0.25">
      <c r="A633" s="155"/>
      <c r="B633" s="111"/>
      <c r="L633" s="56"/>
    </row>
    <row r="634" spans="1:12" ht="15.75" customHeight="1" x14ac:dyDescent="0.25">
      <c r="A634" s="155"/>
      <c r="B634" s="111"/>
      <c r="L634" s="56"/>
    </row>
    <row r="635" spans="1:12" ht="15.75" customHeight="1" x14ac:dyDescent="0.25">
      <c r="A635" s="155"/>
      <c r="B635" s="111"/>
      <c r="L635" s="56"/>
    </row>
    <row r="636" spans="1:12" ht="15.75" customHeight="1" x14ac:dyDescent="0.25">
      <c r="A636" s="155"/>
      <c r="B636" s="111"/>
      <c r="L636" s="56"/>
    </row>
    <row r="637" spans="1:12" ht="15.75" customHeight="1" x14ac:dyDescent="0.25">
      <c r="A637" s="155"/>
      <c r="B637" s="111"/>
      <c r="L637" s="56"/>
    </row>
    <row r="638" spans="1:12" ht="15.75" customHeight="1" x14ac:dyDescent="0.25">
      <c r="A638" s="155"/>
      <c r="B638" s="111"/>
      <c r="L638" s="56"/>
    </row>
    <row r="639" spans="1:12" ht="15.75" customHeight="1" x14ac:dyDescent="0.25">
      <c r="A639" s="155"/>
      <c r="B639" s="111"/>
      <c r="L639" s="56"/>
    </row>
    <row r="640" spans="1:12" ht="15.75" customHeight="1" x14ac:dyDescent="0.25">
      <c r="A640" s="155"/>
      <c r="B640" s="111"/>
      <c r="L640" s="56"/>
    </row>
    <row r="641" spans="1:12" ht="15.75" customHeight="1" x14ac:dyDescent="0.25">
      <c r="A641" s="155"/>
      <c r="B641" s="111"/>
      <c r="L641" s="56"/>
    </row>
    <row r="642" spans="1:12" ht="15.75" customHeight="1" x14ac:dyDescent="0.25">
      <c r="A642" s="155"/>
      <c r="B642" s="111"/>
      <c r="L642" s="56"/>
    </row>
    <row r="643" spans="1:12" ht="15.75" customHeight="1" x14ac:dyDescent="0.25">
      <c r="A643" s="155"/>
      <c r="B643" s="111"/>
      <c r="L643" s="56"/>
    </row>
    <row r="644" spans="1:12" ht="15.75" customHeight="1" x14ac:dyDescent="0.25">
      <c r="A644" s="155"/>
      <c r="B644" s="111"/>
      <c r="L644" s="56"/>
    </row>
    <row r="645" spans="1:12" ht="15.75" customHeight="1" x14ac:dyDescent="0.25">
      <c r="A645" s="155"/>
      <c r="B645" s="111"/>
      <c r="L645" s="56"/>
    </row>
    <row r="646" spans="1:12" ht="15.75" customHeight="1" x14ac:dyDescent="0.25">
      <c r="A646" s="155"/>
      <c r="B646" s="111"/>
      <c r="L646" s="56"/>
    </row>
    <row r="647" spans="1:12" ht="15.75" customHeight="1" x14ac:dyDescent="0.25">
      <c r="A647" s="155"/>
      <c r="B647" s="111"/>
      <c r="L647" s="56"/>
    </row>
    <row r="648" spans="1:12" ht="15.75" customHeight="1" x14ac:dyDescent="0.25">
      <c r="A648" s="155"/>
      <c r="B648" s="111"/>
      <c r="L648" s="56"/>
    </row>
    <row r="649" spans="1:12" ht="15.75" customHeight="1" x14ac:dyDescent="0.25">
      <c r="A649" s="155"/>
      <c r="B649" s="111"/>
      <c r="L649" s="56"/>
    </row>
    <row r="650" spans="1:12" ht="15.75" customHeight="1" x14ac:dyDescent="0.25">
      <c r="A650" s="155"/>
      <c r="B650" s="111"/>
      <c r="L650" s="56"/>
    </row>
    <row r="651" spans="1:12" ht="15.75" customHeight="1" x14ac:dyDescent="0.25">
      <c r="A651" s="155"/>
      <c r="B651" s="111"/>
      <c r="L651" s="56"/>
    </row>
    <row r="652" spans="1:12" ht="15.75" customHeight="1" x14ac:dyDescent="0.25">
      <c r="A652" s="155"/>
      <c r="B652" s="111"/>
      <c r="L652" s="56"/>
    </row>
    <row r="653" spans="1:12" ht="15.75" customHeight="1" x14ac:dyDescent="0.25">
      <c r="A653" s="155"/>
      <c r="B653" s="111"/>
      <c r="L653" s="56"/>
    </row>
    <row r="654" spans="1:12" ht="15.75" customHeight="1" x14ac:dyDescent="0.25">
      <c r="A654" s="155"/>
      <c r="B654" s="111"/>
      <c r="L654" s="56"/>
    </row>
    <row r="655" spans="1:12" ht="15.75" customHeight="1" x14ac:dyDescent="0.25">
      <c r="A655" s="155"/>
      <c r="B655" s="111"/>
      <c r="L655" s="56"/>
    </row>
    <row r="656" spans="1:12" ht="15.75" customHeight="1" x14ac:dyDescent="0.25">
      <c r="A656" s="155"/>
      <c r="B656" s="111"/>
      <c r="L656" s="56"/>
    </row>
    <row r="657" spans="1:12" ht="15.75" customHeight="1" x14ac:dyDescent="0.25">
      <c r="A657" s="155"/>
      <c r="B657" s="111"/>
      <c r="L657" s="56"/>
    </row>
    <row r="658" spans="1:12" ht="15.75" customHeight="1" x14ac:dyDescent="0.25">
      <c r="A658" s="155"/>
      <c r="B658" s="111"/>
      <c r="L658" s="56"/>
    </row>
    <row r="659" spans="1:12" ht="15.75" customHeight="1" x14ac:dyDescent="0.25">
      <c r="A659" s="155"/>
      <c r="B659" s="111"/>
      <c r="L659" s="56"/>
    </row>
    <row r="660" spans="1:12" ht="15.75" customHeight="1" x14ac:dyDescent="0.25">
      <c r="A660" s="155"/>
      <c r="B660" s="111"/>
      <c r="L660" s="56"/>
    </row>
    <row r="661" spans="1:12" ht="15.75" customHeight="1" x14ac:dyDescent="0.25">
      <c r="A661" s="155"/>
      <c r="B661" s="111"/>
      <c r="L661" s="56"/>
    </row>
    <row r="662" spans="1:12" ht="15.75" customHeight="1" x14ac:dyDescent="0.25">
      <c r="A662" s="155"/>
      <c r="B662" s="111"/>
      <c r="L662" s="56"/>
    </row>
    <row r="663" spans="1:12" ht="15.75" customHeight="1" x14ac:dyDescent="0.25">
      <c r="A663" s="155"/>
      <c r="B663" s="111"/>
      <c r="L663" s="56"/>
    </row>
    <row r="664" spans="1:12" ht="15.75" customHeight="1" x14ac:dyDescent="0.25">
      <c r="A664" s="155"/>
      <c r="B664" s="111"/>
      <c r="L664" s="56"/>
    </row>
    <row r="665" spans="1:12" ht="15.75" customHeight="1" x14ac:dyDescent="0.25">
      <c r="A665" s="155"/>
      <c r="B665" s="111"/>
      <c r="L665" s="56"/>
    </row>
    <row r="666" spans="1:12" ht="15.75" customHeight="1" x14ac:dyDescent="0.25">
      <c r="A666" s="155"/>
      <c r="B666" s="111"/>
      <c r="L666" s="56"/>
    </row>
    <row r="667" spans="1:12" ht="15.75" customHeight="1" x14ac:dyDescent="0.25">
      <c r="A667" s="155"/>
      <c r="B667" s="111"/>
      <c r="L667" s="56"/>
    </row>
    <row r="668" spans="1:12" ht="15.75" customHeight="1" x14ac:dyDescent="0.25">
      <c r="A668" s="155"/>
      <c r="B668" s="111"/>
      <c r="L668" s="56"/>
    </row>
    <row r="669" spans="1:12" ht="15.75" customHeight="1" x14ac:dyDescent="0.25">
      <c r="A669" s="155"/>
      <c r="B669" s="111"/>
      <c r="L669" s="56"/>
    </row>
    <row r="670" spans="1:12" ht="15.75" customHeight="1" x14ac:dyDescent="0.25">
      <c r="A670" s="155"/>
      <c r="B670" s="111"/>
      <c r="L670" s="56"/>
    </row>
    <row r="671" spans="1:12" ht="15.75" customHeight="1" x14ac:dyDescent="0.25">
      <c r="A671" s="155"/>
      <c r="B671" s="111"/>
      <c r="L671" s="56"/>
    </row>
    <row r="672" spans="1:12" ht="15.75" customHeight="1" x14ac:dyDescent="0.25">
      <c r="A672" s="155"/>
      <c r="B672" s="111"/>
      <c r="L672" s="56"/>
    </row>
    <row r="673" spans="1:12" ht="15.75" customHeight="1" x14ac:dyDescent="0.25">
      <c r="A673" s="155"/>
      <c r="B673" s="111"/>
      <c r="L673" s="56"/>
    </row>
    <row r="674" spans="1:12" ht="15.75" customHeight="1" x14ac:dyDescent="0.25">
      <c r="A674" s="155"/>
      <c r="B674" s="111"/>
      <c r="L674" s="56"/>
    </row>
    <row r="675" spans="1:12" ht="15.75" customHeight="1" x14ac:dyDescent="0.25">
      <c r="A675" s="155"/>
      <c r="B675" s="111"/>
      <c r="L675" s="56"/>
    </row>
    <row r="676" spans="1:12" ht="15.75" customHeight="1" x14ac:dyDescent="0.25">
      <c r="A676" s="155"/>
      <c r="B676" s="111"/>
      <c r="L676" s="56"/>
    </row>
    <row r="677" spans="1:12" ht="15.75" customHeight="1" x14ac:dyDescent="0.25">
      <c r="A677" s="155"/>
      <c r="B677" s="111"/>
      <c r="L677" s="56"/>
    </row>
    <row r="678" spans="1:12" ht="15.75" customHeight="1" x14ac:dyDescent="0.25">
      <c r="A678" s="155"/>
      <c r="B678" s="111"/>
      <c r="L678" s="56"/>
    </row>
    <row r="679" spans="1:12" ht="15.75" customHeight="1" x14ac:dyDescent="0.25">
      <c r="A679" s="155"/>
      <c r="B679" s="111"/>
      <c r="L679" s="56"/>
    </row>
    <row r="680" spans="1:12" ht="15.75" customHeight="1" x14ac:dyDescent="0.25">
      <c r="A680" s="155"/>
      <c r="B680" s="111"/>
      <c r="L680" s="56"/>
    </row>
    <row r="681" spans="1:12" ht="15.75" customHeight="1" x14ac:dyDescent="0.25">
      <c r="A681" s="155"/>
      <c r="B681" s="111"/>
      <c r="L681" s="56"/>
    </row>
    <row r="682" spans="1:12" ht="15.75" customHeight="1" x14ac:dyDescent="0.25">
      <c r="A682" s="155"/>
      <c r="B682" s="111"/>
      <c r="L682" s="56"/>
    </row>
    <row r="683" spans="1:12" ht="15.75" customHeight="1" x14ac:dyDescent="0.25">
      <c r="A683" s="155"/>
      <c r="B683" s="111"/>
      <c r="L683" s="56"/>
    </row>
    <row r="684" spans="1:12" ht="15.75" customHeight="1" x14ac:dyDescent="0.25">
      <c r="A684" s="155"/>
      <c r="B684" s="111"/>
      <c r="L684" s="56"/>
    </row>
    <row r="685" spans="1:12" ht="15.75" customHeight="1" x14ac:dyDescent="0.25">
      <c r="A685" s="155"/>
      <c r="B685" s="111"/>
      <c r="L685" s="56"/>
    </row>
    <row r="686" spans="1:12" ht="15.75" customHeight="1" x14ac:dyDescent="0.25">
      <c r="A686" s="155"/>
      <c r="B686" s="111"/>
      <c r="L686" s="56"/>
    </row>
    <row r="687" spans="1:12" ht="15.75" customHeight="1" x14ac:dyDescent="0.25">
      <c r="A687" s="155"/>
      <c r="B687" s="111"/>
      <c r="L687" s="56"/>
    </row>
    <row r="688" spans="1:12" ht="15.75" customHeight="1" x14ac:dyDescent="0.25">
      <c r="A688" s="155"/>
      <c r="B688" s="111"/>
      <c r="L688" s="56"/>
    </row>
    <row r="689" spans="1:12" ht="15.75" customHeight="1" x14ac:dyDescent="0.25">
      <c r="A689" s="155"/>
      <c r="B689" s="111"/>
      <c r="L689" s="56"/>
    </row>
    <row r="690" spans="1:12" ht="15.75" customHeight="1" x14ac:dyDescent="0.25">
      <c r="A690" s="155"/>
      <c r="B690" s="111"/>
      <c r="L690" s="56"/>
    </row>
    <row r="691" spans="1:12" ht="15.75" customHeight="1" x14ac:dyDescent="0.25">
      <c r="A691" s="155"/>
      <c r="B691" s="111"/>
      <c r="L691" s="56"/>
    </row>
    <row r="692" spans="1:12" ht="15.75" customHeight="1" x14ac:dyDescent="0.25">
      <c r="A692" s="155"/>
      <c r="B692" s="111"/>
      <c r="L692" s="56"/>
    </row>
    <row r="693" spans="1:12" ht="15.75" customHeight="1" x14ac:dyDescent="0.25">
      <c r="A693" s="155"/>
      <c r="B693" s="111"/>
      <c r="L693" s="56"/>
    </row>
    <row r="694" spans="1:12" ht="15.75" customHeight="1" x14ac:dyDescent="0.25">
      <c r="A694" s="155"/>
      <c r="B694" s="111"/>
      <c r="L694" s="56"/>
    </row>
    <row r="695" spans="1:12" ht="15.75" customHeight="1" x14ac:dyDescent="0.25">
      <c r="A695" s="155"/>
      <c r="B695" s="111"/>
      <c r="L695" s="56"/>
    </row>
    <row r="696" spans="1:12" ht="15.75" customHeight="1" x14ac:dyDescent="0.25">
      <c r="A696" s="155"/>
      <c r="B696" s="111"/>
      <c r="L696" s="56"/>
    </row>
    <row r="697" spans="1:12" ht="15.75" customHeight="1" x14ac:dyDescent="0.25">
      <c r="A697" s="155"/>
      <c r="B697" s="111"/>
      <c r="L697" s="56"/>
    </row>
    <row r="698" spans="1:12" ht="15.75" customHeight="1" x14ac:dyDescent="0.25">
      <c r="A698" s="155"/>
      <c r="B698" s="111"/>
      <c r="L698" s="56"/>
    </row>
    <row r="699" spans="1:12" ht="15.75" customHeight="1" x14ac:dyDescent="0.25">
      <c r="A699" s="155"/>
      <c r="B699" s="111"/>
      <c r="L699" s="56"/>
    </row>
    <row r="700" spans="1:12" ht="15.75" customHeight="1" x14ac:dyDescent="0.25">
      <c r="A700" s="155"/>
      <c r="B700" s="111"/>
      <c r="L700" s="56"/>
    </row>
    <row r="701" spans="1:12" ht="15.75" customHeight="1" x14ac:dyDescent="0.25">
      <c r="A701" s="155"/>
      <c r="B701" s="111"/>
      <c r="L701" s="56"/>
    </row>
    <row r="702" spans="1:12" ht="15.75" customHeight="1" x14ac:dyDescent="0.25">
      <c r="A702" s="155"/>
      <c r="B702" s="111"/>
      <c r="L702" s="56"/>
    </row>
    <row r="703" spans="1:12" ht="15.75" customHeight="1" x14ac:dyDescent="0.25">
      <c r="A703" s="155"/>
      <c r="B703" s="111"/>
      <c r="L703" s="56"/>
    </row>
    <row r="704" spans="1:12" ht="15.75" customHeight="1" x14ac:dyDescent="0.25">
      <c r="A704" s="155"/>
      <c r="B704" s="111"/>
      <c r="L704" s="56"/>
    </row>
    <row r="705" spans="1:12" ht="15.75" customHeight="1" x14ac:dyDescent="0.25">
      <c r="A705" s="155"/>
      <c r="B705" s="111"/>
      <c r="L705" s="56"/>
    </row>
    <row r="706" spans="1:12" ht="15.75" customHeight="1" x14ac:dyDescent="0.25">
      <c r="A706" s="155"/>
      <c r="B706" s="111"/>
      <c r="L706" s="56"/>
    </row>
    <row r="707" spans="1:12" ht="15.75" customHeight="1" x14ac:dyDescent="0.25">
      <c r="A707" s="155"/>
      <c r="B707" s="111"/>
      <c r="L707" s="56"/>
    </row>
    <row r="708" spans="1:12" ht="15.75" customHeight="1" x14ac:dyDescent="0.25">
      <c r="A708" s="155"/>
      <c r="B708" s="111"/>
      <c r="L708" s="56"/>
    </row>
    <row r="709" spans="1:12" ht="15.75" customHeight="1" x14ac:dyDescent="0.25">
      <c r="A709" s="155"/>
      <c r="B709" s="111"/>
      <c r="L709" s="56"/>
    </row>
    <row r="710" spans="1:12" ht="15.75" customHeight="1" x14ac:dyDescent="0.25">
      <c r="A710" s="155"/>
      <c r="B710" s="111"/>
      <c r="L710" s="56"/>
    </row>
    <row r="711" spans="1:12" ht="15.75" customHeight="1" x14ac:dyDescent="0.25">
      <c r="A711" s="155"/>
      <c r="B711" s="111"/>
      <c r="L711" s="56"/>
    </row>
    <row r="712" spans="1:12" ht="15.75" customHeight="1" x14ac:dyDescent="0.25">
      <c r="A712" s="155"/>
      <c r="B712" s="111"/>
      <c r="L712" s="56"/>
    </row>
    <row r="713" spans="1:12" ht="15.75" customHeight="1" x14ac:dyDescent="0.25">
      <c r="A713" s="155"/>
      <c r="B713" s="111"/>
      <c r="L713" s="56"/>
    </row>
    <row r="714" spans="1:12" ht="15.75" customHeight="1" x14ac:dyDescent="0.25">
      <c r="A714" s="155"/>
      <c r="B714" s="111"/>
      <c r="L714" s="56"/>
    </row>
    <row r="715" spans="1:12" ht="15.75" customHeight="1" x14ac:dyDescent="0.25">
      <c r="A715" s="155"/>
      <c r="B715" s="111"/>
      <c r="L715" s="56"/>
    </row>
    <row r="716" spans="1:12" ht="15.75" customHeight="1" x14ac:dyDescent="0.25">
      <c r="A716" s="155"/>
      <c r="B716" s="111"/>
      <c r="L716" s="56"/>
    </row>
    <row r="717" spans="1:12" ht="15.75" customHeight="1" x14ac:dyDescent="0.25">
      <c r="A717" s="155"/>
      <c r="B717" s="111"/>
      <c r="L717" s="56"/>
    </row>
    <row r="718" spans="1:12" ht="15.75" customHeight="1" x14ac:dyDescent="0.25">
      <c r="A718" s="155"/>
      <c r="B718" s="111"/>
      <c r="L718" s="56"/>
    </row>
    <row r="719" spans="1:12" ht="15.75" customHeight="1" x14ac:dyDescent="0.25">
      <c r="A719" s="155"/>
      <c r="B719" s="111"/>
      <c r="L719" s="56"/>
    </row>
    <row r="720" spans="1:12" ht="15.75" customHeight="1" x14ac:dyDescent="0.25">
      <c r="A720" s="155"/>
      <c r="B720" s="111"/>
      <c r="L720" s="56"/>
    </row>
    <row r="721" spans="1:12" ht="15.75" customHeight="1" x14ac:dyDescent="0.25">
      <c r="A721" s="155"/>
      <c r="B721" s="111"/>
      <c r="L721" s="56"/>
    </row>
    <row r="722" spans="1:12" ht="15.75" customHeight="1" x14ac:dyDescent="0.25">
      <c r="A722" s="155"/>
      <c r="B722" s="111"/>
      <c r="L722" s="56"/>
    </row>
    <row r="723" spans="1:12" ht="15.75" customHeight="1" x14ac:dyDescent="0.25">
      <c r="A723" s="155"/>
      <c r="B723" s="111"/>
      <c r="L723" s="56"/>
    </row>
    <row r="724" spans="1:12" ht="15.75" customHeight="1" x14ac:dyDescent="0.25">
      <c r="A724" s="155"/>
      <c r="B724" s="111"/>
      <c r="L724" s="56"/>
    </row>
    <row r="725" spans="1:12" ht="15.75" customHeight="1" x14ac:dyDescent="0.25">
      <c r="A725" s="155"/>
      <c r="B725" s="111"/>
      <c r="L725" s="56"/>
    </row>
    <row r="726" spans="1:12" ht="15.75" customHeight="1" x14ac:dyDescent="0.25">
      <c r="A726" s="155"/>
      <c r="B726" s="111"/>
      <c r="L726" s="56"/>
    </row>
    <row r="727" spans="1:12" ht="15.75" customHeight="1" x14ac:dyDescent="0.25">
      <c r="A727" s="155"/>
      <c r="B727" s="111"/>
      <c r="L727" s="56"/>
    </row>
    <row r="728" spans="1:12" ht="15.75" customHeight="1" x14ac:dyDescent="0.25">
      <c r="A728" s="155"/>
      <c r="B728" s="111"/>
      <c r="L728" s="56"/>
    </row>
    <row r="729" spans="1:12" ht="15.75" customHeight="1" x14ac:dyDescent="0.25">
      <c r="A729" s="155"/>
      <c r="B729" s="111"/>
      <c r="L729" s="56"/>
    </row>
    <row r="730" spans="1:12" ht="15.75" customHeight="1" x14ac:dyDescent="0.25">
      <c r="A730" s="155"/>
      <c r="B730" s="111"/>
      <c r="L730" s="56"/>
    </row>
    <row r="731" spans="1:12" ht="15.75" customHeight="1" x14ac:dyDescent="0.25">
      <c r="A731" s="155"/>
      <c r="B731" s="111"/>
      <c r="L731" s="56"/>
    </row>
    <row r="732" spans="1:12" ht="15.75" customHeight="1" x14ac:dyDescent="0.25">
      <c r="A732" s="155"/>
      <c r="B732" s="111"/>
      <c r="L732" s="56"/>
    </row>
    <row r="733" spans="1:12" ht="15.75" customHeight="1" x14ac:dyDescent="0.25">
      <c r="A733" s="155"/>
      <c r="B733" s="111"/>
      <c r="L733" s="56"/>
    </row>
    <row r="734" spans="1:12" ht="15.75" customHeight="1" x14ac:dyDescent="0.25">
      <c r="A734" s="155"/>
      <c r="B734" s="111"/>
      <c r="L734" s="56"/>
    </row>
    <row r="735" spans="1:12" ht="15.75" customHeight="1" x14ac:dyDescent="0.25">
      <c r="A735" s="155"/>
      <c r="B735" s="111"/>
      <c r="L735" s="56"/>
    </row>
    <row r="736" spans="1:12" ht="15.75" customHeight="1" x14ac:dyDescent="0.25">
      <c r="A736" s="155"/>
      <c r="B736" s="111"/>
      <c r="L736" s="56"/>
    </row>
    <row r="737" spans="1:12" ht="15.75" customHeight="1" x14ac:dyDescent="0.25">
      <c r="A737" s="155"/>
      <c r="B737" s="111"/>
      <c r="L737" s="56"/>
    </row>
    <row r="738" spans="1:12" ht="15.75" customHeight="1" x14ac:dyDescent="0.25">
      <c r="A738" s="155"/>
      <c r="B738" s="111"/>
      <c r="L738" s="56"/>
    </row>
    <row r="739" spans="1:12" ht="15.75" customHeight="1" x14ac:dyDescent="0.25">
      <c r="A739" s="155"/>
      <c r="B739" s="111"/>
      <c r="L739" s="56"/>
    </row>
    <row r="740" spans="1:12" ht="15.75" customHeight="1" x14ac:dyDescent="0.25">
      <c r="A740" s="155"/>
      <c r="B740" s="111"/>
      <c r="L740" s="56"/>
    </row>
    <row r="741" spans="1:12" ht="15.75" customHeight="1" x14ac:dyDescent="0.25">
      <c r="A741" s="155"/>
      <c r="B741" s="111"/>
      <c r="L741" s="56"/>
    </row>
    <row r="742" spans="1:12" ht="15.75" customHeight="1" x14ac:dyDescent="0.25">
      <c r="A742" s="155"/>
      <c r="B742" s="111"/>
      <c r="L742" s="56"/>
    </row>
    <row r="743" spans="1:12" ht="15.75" customHeight="1" x14ac:dyDescent="0.25">
      <c r="A743" s="155"/>
      <c r="B743" s="111"/>
      <c r="L743" s="56"/>
    </row>
    <row r="744" spans="1:12" ht="15.75" customHeight="1" x14ac:dyDescent="0.25">
      <c r="A744" s="155"/>
      <c r="B744" s="111"/>
      <c r="L744" s="56"/>
    </row>
    <row r="745" spans="1:12" ht="15.75" customHeight="1" x14ac:dyDescent="0.25">
      <c r="A745" s="155"/>
      <c r="B745" s="111"/>
      <c r="L745" s="56"/>
    </row>
    <row r="746" spans="1:12" ht="15.75" customHeight="1" x14ac:dyDescent="0.25">
      <c r="A746" s="155"/>
      <c r="B746" s="111"/>
      <c r="L746" s="56"/>
    </row>
    <row r="747" spans="1:12" ht="15.75" customHeight="1" x14ac:dyDescent="0.25">
      <c r="A747" s="155"/>
      <c r="B747" s="111"/>
      <c r="L747" s="56"/>
    </row>
    <row r="748" spans="1:12" ht="15.75" customHeight="1" x14ac:dyDescent="0.25">
      <c r="A748" s="155"/>
      <c r="B748" s="111"/>
      <c r="L748" s="56"/>
    </row>
    <row r="749" spans="1:12" ht="15.75" customHeight="1" x14ac:dyDescent="0.25">
      <c r="A749" s="155"/>
      <c r="B749" s="111"/>
      <c r="L749" s="56"/>
    </row>
    <row r="750" spans="1:12" ht="15.75" customHeight="1" x14ac:dyDescent="0.25">
      <c r="A750" s="155"/>
      <c r="B750" s="111"/>
      <c r="L750" s="56"/>
    </row>
    <row r="751" spans="1:12" ht="15.75" customHeight="1" x14ac:dyDescent="0.25">
      <c r="A751" s="155"/>
      <c r="B751" s="111"/>
      <c r="L751" s="56"/>
    </row>
    <row r="752" spans="1:12" ht="15.75" customHeight="1" x14ac:dyDescent="0.25">
      <c r="A752" s="155"/>
      <c r="B752" s="111"/>
      <c r="L752" s="56"/>
    </row>
    <row r="753" spans="1:12" ht="15.75" customHeight="1" x14ac:dyDescent="0.25">
      <c r="A753" s="155"/>
      <c r="B753" s="111"/>
      <c r="L753" s="56"/>
    </row>
    <row r="754" spans="1:12" ht="15.75" customHeight="1" x14ac:dyDescent="0.25">
      <c r="A754" s="155"/>
      <c r="B754" s="111"/>
      <c r="L754" s="56"/>
    </row>
    <row r="755" spans="1:12" ht="15.75" customHeight="1" x14ac:dyDescent="0.25">
      <c r="A755" s="155"/>
      <c r="B755" s="111"/>
      <c r="L755" s="56"/>
    </row>
    <row r="756" spans="1:12" ht="15.75" customHeight="1" x14ac:dyDescent="0.25">
      <c r="A756" s="155"/>
      <c r="B756" s="111"/>
      <c r="L756" s="56"/>
    </row>
    <row r="757" spans="1:12" ht="15.75" customHeight="1" x14ac:dyDescent="0.25">
      <c r="A757" s="155"/>
      <c r="B757" s="111"/>
      <c r="L757" s="56"/>
    </row>
    <row r="758" spans="1:12" ht="15.75" customHeight="1" x14ac:dyDescent="0.25">
      <c r="A758" s="155"/>
      <c r="B758" s="111"/>
      <c r="L758" s="56"/>
    </row>
    <row r="759" spans="1:12" ht="15.75" customHeight="1" x14ac:dyDescent="0.25">
      <c r="A759" s="155"/>
      <c r="B759" s="111"/>
      <c r="L759" s="56"/>
    </row>
    <row r="760" spans="1:12" ht="15.75" customHeight="1" x14ac:dyDescent="0.25">
      <c r="A760" s="155"/>
      <c r="B760" s="111"/>
      <c r="L760" s="56"/>
    </row>
    <row r="761" spans="1:12" ht="15.75" customHeight="1" x14ac:dyDescent="0.25">
      <c r="A761" s="155"/>
      <c r="B761" s="111"/>
      <c r="L761" s="56"/>
    </row>
    <row r="762" spans="1:12" ht="15.75" customHeight="1" x14ac:dyDescent="0.25">
      <c r="A762" s="155"/>
      <c r="B762" s="111"/>
      <c r="L762" s="56"/>
    </row>
    <row r="763" spans="1:12" ht="15.75" customHeight="1" x14ac:dyDescent="0.25">
      <c r="A763" s="155"/>
      <c r="B763" s="111"/>
      <c r="L763" s="56"/>
    </row>
    <row r="764" spans="1:12" ht="15.75" customHeight="1" x14ac:dyDescent="0.25">
      <c r="A764" s="155"/>
      <c r="B764" s="111"/>
      <c r="L764" s="56"/>
    </row>
    <row r="765" spans="1:12" ht="15.75" customHeight="1" x14ac:dyDescent="0.25">
      <c r="A765" s="155"/>
      <c r="B765" s="111"/>
      <c r="L765" s="56"/>
    </row>
    <row r="766" spans="1:12" ht="15.75" customHeight="1" x14ac:dyDescent="0.25">
      <c r="A766" s="155"/>
      <c r="B766" s="111"/>
      <c r="L766" s="56"/>
    </row>
    <row r="767" spans="1:12" ht="15.75" customHeight="1" x14ac:dyDescent="0.25">
      <c r="A767" s="155"/>
      <c r="B767" s="111"/>
      <c r="L767" s="56"/>
    </row>
    <row r="768" spans="1:12" ht="15.75" customHeight="1" x14ac:dyDescent="0.25">
      <c r="A768" s="155"/>
      <c r="B768" s="111"/>
      <c r="L768" s="56"/>
    </row>
    <row r="769" spans="1:12" ht="15.75" customHeight="1" x14ac:dyDescent="0.25">
      <c r="A769" s="155"/>
      <c r="B769" s="111"/>
      <c r="L769" s="56"/>
    </row>
    <row r="770" spans="1:12" ht="15.75" customHeight="1" x14ac:dyDescent="0.25">
      <c r="A770" s="155"/>
      <c r="B770" s="111"/>
      <c r="L770" s="56"/>
    </row>
    <row r="771" spans="1:12" ht="15.75" customHeight="1" x14ac:dyDescent="0.25">
      <c r="A771" s="155"/>
      <c r="B771" s="111"/>
      <c r="L771" s="56"/>
    </row>
    <row r="772" spans="1:12" ht="15.75" customHeight="1" x14ac:dyDescent="0.25">
      <c r="A772" s="155"/>
      <c r="B772" s="111"/>
      <c r="L772" s="56"/>
    </row>
    <row r="773" spans="1:12" ht="15.75" customHeight="1" x14ac:dyDescent="0.25">
      <c r="A773" s="155"/>
      <c r="B773" s="111"/>
      <c r="L773" s="56"/>
    </row>
    <row r="774" spans="1:12" ht="15.75" customHeight="1" x14ac:dyDescent="0.25">
      <c r="A774" s="155"/>
      <c r="B774" s="111"/>
      <c r="L774" s="56"/>
    </row>
    <row r="775" spans="1:12" ht="15.75" customHeight="1" x14ac:dyDescent="0.25">
      <c r="A775" s="155"/>
      <c r="B775" s="111"/>
      <c r="L775" s="56"/>
    </row>
    <row r="776" spans="1:12" ht="15.75" customHeight="1" x14ac:dyDescent="0.25">
      <c r="A776" s="155"/>
      <c r="B776" s="111"/>
      <c r="L776" s="56"/>
    </row>
    <row r="777" spans="1:12" ht="15.75" customHeight="1" x14ac:dyDescent="0.25">
      <c r="A777" s="155"/>
      <c r="B777" s="111"/>
      <c r="L777" s="56"/>
    </row>
    <row r="778" spans="1:12" ht="15.75" customHeight="1" x14ac:dyDescent="0.25">
      <c r="A778" s="155"/>
      <c r="B778" s="111"/>
      <c r="L778" s="56"/>
    </row>
    <row r="779" spans="1:12" ht="15.75" customHeight="1" x14ac:dyDescent="0.25">
      <c r="A779" s="155"/>
      <c r="B779" s="111"/>
      <c r="L779" s="56"/>
    </row>
    <row r="780" spans="1:12" ht="15.75" customHeight="1" x14ac:dyDescent="0.25">
      <c r="A780" s="155"/>
      <c r="B780" s="111"/>
      <c r="L780" s="56"/>
    </row>
    <row r="781" spans="1:12" ht="15.75" customHeight="1" x14ac:dyDescent="0.25">
      <c r="A781" s="155"/>
      <c r="B781" s="111"/>
      <c r="L781" s="56"/>
    </row>
    <row r="782" spans="1:12" ht="15.75" customHeight="1" x14ac:dyDescent="0.25">
      <c r="A782" s="155"/>
      <c r="B782" s="111"/>
      <c r="L782" s="56"/>
    </row>
    <row r="783" spans="1:12" ht="15.75" customHeight="1" x14ac:dyDescent="0.25">
      <c r="A783" s="155"/>
      <c r="B783" s="111"/>
      <c r="L783" s="56"/>
    </row>
    <row r="784" spans="1:12" ht="15.75" customHeight="1" x14ac:dyDescent="0.25">
      <c r="A784" s="155"/>
      <c r="B784" s="111"/>
      <c r="L784" s="56"/>
    </row>
    <row r="785" spans="1:12" ht="15.75" customHeight="1" x14ac:dyDescent="0.25">
      <c r="A785" s="155"/>
      <c r="B785" s="111"/>
      <c r="L785" s="56"/>
    </row>
    <row r="786" spans="1:12" ht="15.75" customHeight="1" x14ac:dyDescent="0.25">
      <c r="A786" s="155"/>
      <c r="B786" s="111"/>
      <c r="L786" s="56"/>
    </row>
    <row r="787" spans="1:12" ht="15.75" customHeight="1" x14ac:dyDescent="0.25">
      <c r="A787" s="155"/>
      <c r="B787" s="111"/>
      <c r="L787" s="56"/>
    </row>
    <row r="788" spans="1:12" ht="15.75" customHeight="1" x14ac:dyDescent="0.25">
      <c r="A788" s="155"/>
      <c r="B788" s="111"/>
      <c r="L788" s="56"/>
    </row>
    <row r="789" spans="1:12" ht="15.75" customHeight="1" x14ac:dyDescent="0.25">
      <c r="A789" s="155"/>
      <c r="B789" s="111"/>
      <c r="L789" s="56"/>
    </row>
    <row r="790" spans="1:12" ht="15.75" customHeight="1" x14ac:dyDescent="0.25">
      <c r="A790" s="155"/>
      <c r="B790" s="111"/>
      <c r="L790" s="56"/>
    </row>
    <row r="791" spans="1:12" ht="15.75" customHeight="1" x14ac:dyDescent="0.25">
      <c r="A791" s="155"/>
      <c r="B791" s="111"/>
      <c r="L791" s="56"/>
    </row>
    <row r="792" spans="1:12" ht="15.75" customHeight="1" x14ac:dyDescent="0.25">
      <c r="A792" s="155"/>
      <c r="B792" s="111"/>
      <c r="L792" s="56"/>
    </row>
    <row r="793" spans="1:12" ht="15.75" customHeight="1" x14ac:dyDescent="0.25">
      <c r="A793" s="155"/>
      <c r="B793" s="111"/>
      <c r="L793" s="56"/>
    </row>
    <row r="794" spans="1:12" ht="15.75" customHeight="1" x14ac:dyDescent="0.25">
      <c r="A794" s="155"/>
      <c r="B794" s="111"/>
      <c r="L794" s="56"/>
    </row>
    <row r="795" spans="1:12" ht="15.75" customHeight="1" x14ac:dyDescent="0.25">
      <c r="A795" s="155"/>
      <c r="B795" s="111"/>
      <c r="L795" s="56"/>
    </row>
    <row r="796" spans="1:12" ht="15.75" customHeight="1" x14ac:dyDescent="0.25">
      <c r="A796" s="155"/>
      <c r="B796" s="111"/>
      <c r="L796" s="56"/>
    </row>
    <row r="797" spans="1:12" ht="15.75" customHeight="1" x14ac:dyDescent="0.25">
      <c r="A797" s="155"/>
      <c r="B797" s="111"/>
      <c r="L797" s="56"/>
    </row>
    <row r="798" spans="1:12" ht="15.75" customHeight="1" x14ac:dyDescent="0.25">
      <c r="A798" s="155"/>
      <c r="B798" s="111"/>
      <c r="L798" s="56"/>
    </row>
    <row r="799" spans="1:12" ht="15.75" customHeight="1" x14ac:dyDescent="0.25">
      <c r="A799" s="155"/>
      <c r="B799" s="111"/>
      <c r="L799" s="56"/>
    </row>
    <row r="800" spans="1:12" ht="15.75" customHeight="1" x14ac:dyDescent="0.25">
      <c r="A800" s="155"/>
      <c r="B800" s="111"/>
      <c r="L800" s="56"/>
    </row>
    <row r="801" spans="1:12" ht="15.75" customHeight="1" x14ac:dyDescent="0.25">
      <c r="A801" s="155"/>
      <c r="B801" s="111"/>
      <c r="L801" s="56"/>
    </row>
    <row r="802" spans="1:12" ht="15.75" customHeight="1" x14ac:dyDescent="0.25">
      <c r="A802" s="155"/>
      <c r="B802" s="111"/>
      <c r="L802" s="56"/>
    </row>
    <row r="803" spans="1:12" ht="15.75" customHeight="1" x14ac:dyDescent="0.25">
      <c r="A803" s="155"/>
      <c r="B803" s="111"/>
      <c r="L803" s="56"/>
    </row>
    <row r="804" spans="1:12" ht="15.75" customHeight="1" x14ac:dyDescent="0.25">
      <c r="A804" s="155"/>
      <c r="B804" s="111"/>
      <c r="L804" s="56"/>
    </row>
    <row r="805" spans="1:12" ht="15.75" customHeight="1" x14ac:dyDescent="0.25">
      <c r="A805" s="155"/>
      <c r="B805" s="111"/>
      <c r="L805" s="56"/>
    </row>
    <row r="806" spans="1:12" ht="15.75" customHeight="1" x14ac:dyDescent="0.25">
      <c r="A806" s="155"/>
      <c r="B806" s="111"/>
      <c r="L806" s="56"/>
    </row>
    <row r="807" spans="1:12" ht="15.75" customHeight="1" x14ac:dyDescent="0.25">
      <c r="A807" s="155"/>
      <c r="B807" s="111"/>
      <c r="L807" s="56"/>
    </row>
    <row r="808" spans="1:12" ht="15.75" customHeight="1" x14ac:dyDescent="0.25">
      <c r="A808" s="155"/>
      <c r="B808" s="111"/>
      <c r="L808" s="56"/>
    </row>
    <row r="809" spans="1:12" ht="15.75" customHeight="1" x14ac:dyDescent="0.25">
      <c r="A809" s="155"/>
      <c r="B809" s="111"/>
      <c r="L809" s="56"/>
    </row>
    <row r="810" spans="1:12" ht="15.75" customHeight="1" x14ac:dyDescent="0.25">
      <c r="A810" s="155"/>
      <c r="B810" s="111"/>
      <c r="L810" s="56"/>
    </row>
    <row r="811" spans="1:12" ht="15.75" customHeight="1" x14ac:dyDescent="0.25">
      <c r="A811" s="155"/>
      <c r="B811" s="111"/>
      <c r="L811" s="56"/>
    </row>
    <row r="812" spans="1:12" ht="15.75" customHeight="1" x14ac:dyDescent="0.25">
      <c r="A812" s="155"/>
      <c r="B812" s="111"/>
      <c r="L812" s="56"/>
    </row>
    <row r="813" spans="1:12" ht="15.75" customHeight="1" x14ac:dyDescent="0.25">
      <c r="A813" s="155"/>
      <c r="B813" s="111"/>
      <c r="L813" s="56"/>
    </row>
    <row r="814" spans="1:12" ht="15.75" customHeight="1" x14ac:dyDescent="0.25">
      <c r="A814" s="155"/>
      <c r="B814" s="111"/>
      <c r="L814" s="56"/>
    </row>
    <row r="815" spans="1:12" ht="15.75" customHeight="1" x14ac:dyDescent="0.25">
      <c r="A815" s="155"/>
      <c r="B815" s="111"/>
      <c r="L815" s="56"/>
    </row>
    <row r="816" spans="1:12" ht="15.75" customHeight="1" x14ac:dyDescent="0.25">
      <c r="A816" s="155"/>
      <c r="B816" s="111"/>
      <c r="L816" s="56"/>
    </row>
    <row r="817" spans="1:12" ht="15.75" customHeight="1" x14ac:dyDescent="0.25">
      <c r="A817" s="155"/>
      <c r="B817" s="111"/>
      <c r="L817" s="56"/>
    </row>
    <row r="818" spans="1:12" ht="15.75" customHeight="1" x14ac:dyDescent="0.25">
      <c r="A818" s="155"/>
      <c r="B818" s="111"/>
      <c r="L818" s="56"/>
    </row>
    <row r="819" spans="1:12" ht="15.75" customHeight="1" x14ac:dyDescent="0.25">
      <c r="A819" s="155"/>
      <c r="B819" s="111"/>
      <c r="L819" s="56"/>
    </row>
    <row r="820" spans="1:12" ht="15.75" customHeight="1" x14ac:dyDescent="0.25">
      <c r="A820" s="155"/>
      <c r="B820" s="111"/>
      <c r="L820" s="56"/>
    </row>
    <row r="821" spans="1:12" ht="15.75" customHeight="1" x14ac:dyDescent="0.25">
      <c r="A821" s="155"/>
      <c r="B821" s="111"/>
      <c r="L821" s="56"/>
    </row>
    <row r="822" spans="1:12" ht="15.75" customHeight="1" x14ac:dyDescent="0.25">
      <c r="A822" s="155"/>
      <c r="B822" s="111"/>
      <c r="L822" s="56"/>
    </row>
    <row r="823" spans="1:12" ht="15.75" customHeight="1" x14ac:dyDescent="0.25">
      <c r="A823" s="155"/>
      <c r="B823" s="111"/>
      <c r="L823" s="56"/>
    </row>
    <row r="824" spans="1:12" ht="15.75" customHeight="1" x14ac:dyDescent="0.25">
      <c r="A824" s="155"/>
      <c r="B824" s="111"/>
      <c r="L824" s="56"/>
    </row>
    <row r="825" spans="1:12" ht="15.75" customHeight="1" x14ac:dyDescent="0.25">
      <c r="A825" s="155"/>
      <c r="B825" s="111"/>
      <c r="L825" s="56"/>
    </row>
    <row r="826" spans="1:12" ht="15.75" customHeight="1" x14ac:dyDescent="0.25">
      <c r="A826" s="155"/>
      <c r="B826" s="111"/>
      <c r="L826" s="56"/>
    </row>
    <row r="827" spans="1:12" ht="15.75" customHeight="1" x14ac:dyDescent="0.25">
      <c r="A827" s="155"/>
      <c r="B827" s="111"/>
      <c r="L827" s="56"/>
    </row>
    <row r="828" spans="1:12" ht="15.75" customHeight="1" x14ac:dyDescent="0.25">
      <c r="A828" s="155"/>
      <c r="B828" s="111"/>
      <c r="L828" s="56"/>
    </row>
    <row r="829" spans="1:12" ht="15.75" customHeight="1" x14ac:dyDescent="0.25">
      <c r="A829" s="155"/>
      <c r="B829" s="111"/>
      <c r="L829" s="56"/>
    </row>
    <row r="830" spans="1:12" ht="15.75" customHeight="1" x14ac:dyDescent="0.25">
      <c r="A830" s="155"/>
      <c r="B830" s="111"/>
      <c r="L830" s="56"/>
    </row>
    <row r="831" spans="1:12" ht="15.75" customHeight="1" x14ac:dyDescent="0.25">
      <c r="A831" s="155"/>
      <c r="B831" s="111"/>
      <c r="L831" s="56"/>
    </row>
    <row r="832" spans="1:12" ht="15.75" customHeight="1" x14ac:dyDescent="0.25">
      <c r="A832" s="155"/>
      <c r="B832" s="111"/>
      <c r="L832" s="56"/>
    </row>
    <row r="833" spans="1:12" ht="15.75" customHeight="1" x14ac:dyDescent="0.25">
      <c r="A833" s="155"/>
      <c r="B833" s="111"/>
      <c r="L833" s="56"/>
    </row>
    <row r="834" spans="1:12" ht="15.75" customHeight="1" x14ac:dyDescent="0.25">
      <c r="A834" s="155"/>
      <c r="B834" s="111"/>
      <c r="L834" s="56"/>
    </row>
    <row r="835" spans="1:12" ht="15.75" customHeight="1" x14ac:dyDescent="0.25">
      <c r="A835" s="155"/>
      <c r="B835" s="111"/>
      <c r="L835" s="56"/>
    </row>
    <row r="836" spans="1:12" ht="15.75" customHeight="1" x14ac:dyDescent="0.25">
      <c r="A836" s="155"/>
      <c r="B836" s="111"/>
      <c r="L836" s="56"/>
    </row>
    <row r="837" spans="1:12" ht="15.75" customHeight="1" x14ac:dyDescent="0.25">
      <c r="A837" s="155"/>
      <c r="B837" s="111"/>
      <c r="L837" s="56"/>
    </row>
    <row r="838" spans="1:12" ht="15.75" customHeight="1" x14ac:dyDescent="0.25">
      <c r="A838" s="155"/>
      <c r="B838" s="111"/>
      <c r="L838" s="56"/>
    </row>
    <row r="839" spans="1:12" ht="15.75" customHeight="1" x14ac:dyDescent="0.25">
      <c r="A839" s="155"/>
      <c r="B839" s="111"/>
      <c r="L839" s="56"/>
    </row>
    <row r="840" spans="1:12" ht="15.75" customHeight="1" x14ac:dyDescent="0.25">
      <c r="A840" s="155"/>
      <c r="B840" s="111"/>
      <c r="L840" s="56"/>
    </row>
    <row r="841" spans="1:12" ht="15.75" customHeight="1" x14ac:dyDescent="0.25">
      <c r="A841" s="155"/>
      <c r="B841" s="111"/>
      <c r="L841" s="56"/>
    </row>
    <row r="842" spans="1:12" ht="15.75" customHeight="1" x14ac:dyDescent="0.25">
      <c r="A842" s="155"/>
      <c r="B842" s="111"/>
      <c r="L842" s="56"/>
    </row>
    <row r="843" spans="1:12" ht="15.75" customHeight="1" x14ac:dyDescent="0.25">
      <c r="A843" s="155"/>
      <c r="B843" s="111"/>
      <c r="L843" s="56"/>
    </row>
    <row r="844" spans="1:12" ht="15.75" customHeight="1" x14ac:dyDescent="0.25">
      <c r="A844" s="155"/>
      <c r="B844" s="111"/>
      <c r="L844" s="56"/>
    </row>
    <row r="845" spans="1:12" ht="15.75" customHeight="1" x14ac:dyDescent="0.25">
      <c r="A845" s="155"/>
      <c r="B845" s="111"/>
      <c r="L845" s="56"/>
    </row>
    <row r="846" spans="1:12" ht="15.75" customHeight="1" x14ac:dyDescent="0.25">
      <c r="A846" s="155"/>
      <c r="B846" s="111"/>
      <c r="L846" s="56"/>
    </row>
    <row r="847" spans="1:12" ht="15.75" customHeight="1" x14ac:dyDescent="0.25">
      <c r="A847" s="155"/>
      <c r="B847" s="111"/>
      <c r="L847" s="56"/>
    </row>
    <row r="848" spans="1:12" ht="15.75" customHeight="1" x14ac:dyDescent="0.25">
      <c r="A848" s="155"/>
      <c r="B848" s="111"/>
      <c r="L848" s="56"/>
    </row>
    <row r="849" spans="1:12" ht="15.75" customHeight="1" x14ac:dyDescent="0.25">
      <c r="A849" s="155"/>
      <c r="B849" s="111"/>
      <c r="L849" s="56"/>
    </row>
    <row r="850" spans="1:12" ht="15.75" customHeight="1" x14ac:dyDescent="0.25">
      <c r="A850" s="155"/>
      <c r="B850" s="111"/>
      <c r="L850" s="56"/>
    </row>
    <row r="851" spans="1:12" ht="15.75" customHeight="1" x14ac:dyDescent="0.25">
      <c r="A851" s="155"/>
      <c r="B851" s="111"/>
      <c r="L851" s="56"/>
    </row>
    <row r="852" spans="1:12" ht="15.75" customHeight="1" x14ac:dyDescent="0.25">
      <c r="A852" s="155"/>
      <c r="B852" s="111"/>
      <c r="L852" s="56"/>
    </row>
    <row r="853" spans="1:12" ht="15.75" customHeight="1" x14ac:dyDescent="0.25">
      <c r="A853" s="155"/>
      <c r="B853" s="111"/>
      <c r="L853" s="56"/>
    </row>
    <row r="854" spans="1:12" ht="15.75" customHeight="1" x14ac:dyDescent="0.25">
      <c r="A854" s="155"/>
      <c r="B854" s="111"/>
      <c r="L854" s="56"/>
    </row>
    <row r="855" spans="1:12" ht="15.75" customHeight="1" x14ac:dyDescent="0.25">
      <c r="A855" s="155"/>
      <c r="B855" s="111"/>
      <c r="L855" s="56"/>
    </row>
    <row r="856" spans="1:12" ht="15.75" customHeight="1" x14ac:dyDescent="0.25">
      <c r="A856" s="155"/>
      <c r="B856" s="111"/>
      <c r="L856" s="56"/>
    </row>
    <row r="857" spans="1:12" ht="15.75" customHeight="1" x14ac:dyDescent="0.25">
      <c r="A857" s="155"/>
      <c r="B857" s="111"/>
      <c r="L857" s="56"/>
    </row>
    <row r="858" spans="1:12" ht="15.75" customHeight="1" x14ac:dyDescent="0.25">
      <c r="A858" s="155"/>
      <c r="B858" s="111"/>
      <c r="L858" s="56"/>
    </row>
    <row r="859" spans="1:12" ht="15.75" customHeight="1" x14ac:dyDescent="0.25">
      <c r="A859" s="155"/>
      <c r="B859" s="111"/>
      <c r="L859" s="56"/>
    </row>
    <row r="860" spans="1:12" ht="15.75" customHeight="1" x14ac:dyDescent="0.25">
      <c r="A860" s="155"/>
      <c r="B860" s="111"/>
      <c r="L860" s="56"/>
    </row>
    <row r="861" spans="1:12" ht="15.75" customHeight="1" x14ac:dyDescent="0.25">
      <c r="A861" s="155"/>
      <c r="B861" s="111"/>
      <c r="L861" s="56"/>
    </row>
    <row r="862" spans="1:12" ht="15.75" customHeight="1" x14ac:dyDescent="0.25">
      <c r="A862" s="155"/>
      <c r="B862" s="111"/>
      <c r="L862" s="56"/>
    </row>
    <row r="863" spans="1:12" ht="15.75" customHeight="1" x14ac:dyDescent="0.25">
      <c r="A863" s="155"/>
      <c r="B863" s="111"/>
      <c r="L863" s="56"/>
    </row>
    <row r="864" spans="1:12" ht="15.75" customHeight="1" x14ac:dyDescent="0.25">
      <c r="A864" s="155"/>
      <c r="B864" s="111"/>
      <c r="L864" s="56"/>
    </row>
    <row r="865" spans="1:12" ht="15.75" customHeight="1" x14ac:dyDescent="0.25">
      <c r="A865" s="155"/>
      <c r="B865" s="111"/>
      <c r="L865" s="56"/>
    </row>
    <row r="866" spans="1:12" ht="15.75" customHeight="1" x14ac:dyDescent="0.25">
      <c r="A866" s="155"/>
      <c r="B866" s="111"/>
      <c r="L866" s="56"/>
    </row>
    <row r="867" spans="1:12" ht="15.75" customHeight="1" x14ac:dyDescent="0.25">
      <c r="A867" s="155"/>
      <c r="B867" s="111"/>
      <c r="L867" s="56"/>
    </row>
    <row r="868" spans="1:12" ht="15.75" customHeight="1" x14ac:dyDescent="0.25">
      <c r="A868" s="155"/>
      <c r="B868" s="111"/>
      <c r="L868" s="56"/>
    </row>
    <row r="869" spans="1:12" ht="15.75" customHeight="1" x14ac:dyDescent="0.25">
      <c r="A869" s="155"/>
      <c r="B869" s="111"/>
      <c r="L869" s="56"/>
    </row>
    <row r="870" spans="1:12" ht="15.75" customHeight="1" x14ac:dyDescent="0.25">
      <c r="A870" s="155"/>
      <c r="B870" s="111"/>
      <c r="L870" s="56"/>
    </row>
    <row r="871" spans="1:12" ht="15.75" customHeight="1" x14ac:dyDescent="0.25">
      <c r="A871" s="155"/>
      <c r="B871" s="111"/>
      <c r="L871" s="56"/>
    </row>
    <row r="872" spans="1:12" ht="15.75" customHeight="1" x14ac:dyDescent="0.25">
      <c r="A872" s="155"/>
      <c r="B872" s="111"/>
      <c r="L872" s="56"/>
    </row>
    <row r="873" spans="1:12" ht="15.75" customHeight="1" x14ac:dyDescent="0.25">
      <c r="A873" s="155"/>
      <c r="B873" s="111"/>
      <c r="L873" s="56"/>
    </row>
    <row r="874" spans="1:12" ht="15.75" customHeight="1" x14ac:dyDescent="0.25">
      <c r="A874" s="155"/>
      <c r="B874" s="111"/>
      <c r="L874" s="56"/>
    </row>
    <row r="875" spans="1:12" ht="15.75" customHeight="1" x14ac:dyDescent="0.25">
      <c r="A875" s="155"/>
      <c r="B875" s="111"/>
      <c r="L875" s="56"/>
    </row>
    <row r="876" spans="1:12" ht="15.75" customHeight="1" x14ac:dyDescent="0.25">
      <c r="A876" s="155"/>
      <c r="B876" s="111"/>
      <c r="L876" s="56"/>
    </row>
    <row r="877" spans="1:12" ht="15.75" customHeight="1" x14ac:dyDescent="0.25">
      <c r="A877" s="155"/>
      <c r="B877" s="111"/>
      <c r="L877" s="56"/>
    </row>
    <row r="878" spans="1:12" ht="15.75" customHeight="1" x14ac:dyDescent="0.25">
      <c r="A878" s="155"/>
      <c r="B878" s="111"/>
      <c r="L878" s="56"/>
    </row>
    <row r="879" spans="1:12" ht="15.75" customHeight="1" x14ac:dyDescent="0.25">
      <c r="A879" s="155"/>
      <c r="B879" s="111"/>
      <c r="L879" s="56"/>
    </row>
    <row r="880" spans="1:12" ht="15.75" customHeight="1" x14ac:dyDescent="0.25">
      <c r="A880" s="155"/>
      <c r="B880" s="111"/>
      <c r="L880" s="56"/>
    </row>
    <row r="881" spans="1:12" ht="15.75" customHeight="1" x14ac:dyDescent="0.25">
      <c r="A881" s="155"/>
      <c r="B881" s="111"/>
      <c r="L881" s="56"/>
    </row>
    <row r="882" spans="1:12" ht="15.75" customHeight="1" x14ac:dyDescent="0.25">
      <c r="A882" s="155"/>
      <c r="B882" s="111"/>
      <c r="L882" s="56"/>
    </row>
    <row r="883" spans="1:12" ht="15.75" customHeight="1" x14ac:dyDescent="0.25">
      <c r="A883" s="155"/>
      <c r="B883" s="111"/>
      <c r="L883" s="56"/>
    </row>
    <row r="884" spans="1:12" ht="15.75" customHeight="1" x14ac:dyDescent="0.25">
      <c r="A884" s="155"/>
      <c r="B884" s="111"/>
      <c r="L884" s="56"/>
    </row>
    <row r="885" spans="1:12" ht="15.75" customHeight="1" x14ac:dyDescent="0.25">
      <c r="A885" s="155"/>
      <c r="B885" s="111"/>
      <c r="L885" s="56"/>
    </row>
    <row r="886" spans="1:12" ht="15.75" customHeight="1" x14ac:dyDescent="0.25">
      <c r="A886" s="155"/>
      <c r="B886" s="111"/>
      <c r="L886" s="56"/>
    </row>
    <row r="887" spans="1:12" ht="15.75" customHeight="1" x14ac:dyDescent="0.25">
      <c r="A887" s="155"/>
      <c r="B887" s="111"/>
      <c r="L887" s="56"/>
    </row>
    <row r="888" spans="1:12" ht="15.75" customHeight="1" x14ac:dyDescent="0.25">
      <c r="A888" s="155"/>
      <c r="B888" s="111"/>
      <c r="L888" s="56"/>
    </row>
    <row r="889" spans="1:12" ht="15.75" customHeight="1" x14ac:dyDescent="0.25">
      <c r="A889" s="155"/>
      <c r="B889" s="111"/>
      <c r="L889" s="56"/>
    </row>
    <row r="890" spans="1:12" ht="15.75" customHeight="1" x14ac:dyDescent="0.25">
      <c r="A890" s="155"/>
      <c r="B890" s="111"/>
      <c r="L890" s="56"/>
    </row>
    <row r="891" spans="1:12" ht="15.75" customHeight="1" x14ac:dyDescent="0.25">
      <c r="A891" s="155"/>
      <c r="B891" s="111"/>
      <c r="L891" s="56"/>
    </row>
    <row r="892" spans="1:12" ht="15.75" customHeight="1" x14ac:dyDescent="0.25">
      <c r="A892" s="155"/>
      <c r="B892" s="111"/>
      <c r="L892" s="56"/>
    </row>
    <row r="893" spans="1:12" ht="15.75" customHeight="1" x14ac:dyDescent="0.25">
      <c r="A893" s="155"/>
      <c r="B893" s="111"/>
      <c r="L893" s="56"/>
    </row>
    <row r="894" spans="1:12" ht="15.75" customHeight="1" x14ac:dyDescent="0.25">
      <c r="A894" s="155"/>
      <c r="B894" s="111"/>
      <c r="L894" s="56"/>
    </row>
    <row r="895" spans="1:12" ht="15.75" customHeight="1" x14ac:dyDescent="0.25">
      <c r="A895" s="155"/>
      <c r="B895" s="111"/>
      <c r="L895" s="56"/>
    </row>
    <row r="896" spans="1:12" ht="15.75" customHeight="1" x14ac:dyDescent="0.25">
      <c r="A896" s="155"/>
      <c r="B896" s="111"/>
      <c r="L896" s="56"/>
    </row>
    <row r="897" spans="1:12" ht="15.75" customHeight="1" x14ac:dyDescent="0.25">
      <c r="A897" s="155"/>
      <c r="B897" s="111"/>
      <c r="L897" s="56"/>
    </row>
    <row r="898" spans="1:12" ht="15.75" customHeight="1" x14ac:dyDescent="0.25">
      <c r="A898" s="155"/>
      <c r="B898" s="111"/>
      <c r="L898" s="56"/>
    </row>
    <row r="899" spans="1:12" ht="15.75" customHeight="1" x14ac:dyDescent="0.25">
      <c r="A899" s="155"/>
      <c r="B899" s="111"/>
      <c r="L899" s="56"/>
    </row>
    <row r="900" spans="1:12" ht="15.75" customHeight="1" x14ac:dyDescent="0.25">
      <c r="A900" s="155"/>
      <c r="B900" s="111"/>
      <c r="L900" s="56"/>
    </row>
    <row r="901" spans="1:12" ht="15.75" customHeight="1" x14ac:dyDescent="0.25">
      <c r="A901" s="155"/>
      <c r="B901" s="111"/>
      <c r="L901" s="56"/>
    </row>
    <row r="902" spans="1:12" ht="15.75" customHeight="1" x14ac:dyDescent="0.25">
      <c r="A902" s="155"/>
      <c r="B902" s="111"/>
      <c r="L902" s="56"/>
    </row>
    <row r="903" spans="1:12" ht="15.75" customHeight="1" x14ac:dyDescent="0.25">
      <c r="A903" s="155"/>
      <c r="B903" s="111"/>
      <c r="L903" s="56"/>
    </row>
    <row r="904" spans="1:12" ht="15.75" customHeight="1" x14ac:dyDescent="0.25">
      <c r="A904" s="155"/>
      <c r="B904" s="111"/>
      <c r="L904" s="56"/>
    </row>
    <row r="905" spans="1:12" ht="15.75" customHeight="1" x14ac:dyDescent="0.25">
      <c r="A905" s="155"/>
      <c r="B905" s="111"/>
      <c r="L905" s="56"/>
    </row>
    <row r="906" spans="1:12" ht="15.75" customHeight="1" x14ac:dyDescent="0.25">
      <c r="A906" s="155"/>
      <c r="B906" s="111"/>
      <c r="L906" s="56"/>
    </row>
    <row r="907" spans="1:12" ht="15.75" customHeight="1" x14ac:dyDescent="0.25">
      <c r="A907" s="155"/>
      <c r="B907" s="111"/>
      <c r="L907" s="56"/>
    </row>
    <row r="908" spans="1:12" ht="15.75" customHeight="1" x14ac:dyDescent="0.25">
      <c r="A908" s="155"/>
      <c r="B908" s="111"/>
      <c r="L908" s="56"/>
    </row>
    <row r="909" spans="1:12" ht="15.75" customHeight="1" x14ac:dyDescent="0.25">
      <c r="A909" s="155"/>
      <c r="B909" s="111"/>
      <c r="L909" s="56"/>
    </row>
    <row r="910" spans="1:12" ht="15.75" customHeight="1" x14ac:dyDescent="0.25">
      <c r="A910" s="155"/>
      <c r="B910" s="111"/>
      <c r="L910" s="56"/>
    </row>
    <row r="911" spans="1:12" ht="15.75" customHeight="1" x14ac:dyDescent="0.25">
      <c r="A911" s="155"/>
      <c r="B911" s="111"/>
      <c r="L911" s="56"/>
    </row>
    <row r="912" spans="1:12" ht="15.75" customHeight="1" x14ac:dyDescent="0.25">
      <c r="A912" s="155"/>
      <c r="B912" s="111"/>
      <c r="L912" s="56"/>
    </row>
    <row r="913" spans="1:12" ht="15.75" customHeight="1" x14ac:dyDescent="0.25">
      <c r="A913" s="155"/>
      <c r="B913" s="111"/>
      <c r="L913" s="56"/>
    </row>
    <row r="914" spans="1:12" ht="15.75" customHeight="1" x14ac:dyDescent="0.25">
      <c r="A914" s="155"/>
      <c r="B914" s="111"/>
      <c r="L914" s="56"/>
    </row>
    <row r="915" spans="1:12" ht="15.75" customHeight="1" x14ac:dyDescent="0.25">
      <c r="A915" s="155"/>
      <c r="B915" s="111"/>
      <c r="L915" s="56"/>
    </row>
    <row r="916" spans="1:12" ht="15.75" customHeight="1" x14ac:dyDescent="0.25">
      <c r="A916" s="155"/>
      <c r="B916" s="111"/>
      <c r="L916" s="56"/>
    </row>
    <row r="917" spans="1:12" ht="15.75" customHeight="1" x14ac:dyDescent="0.25">
      <c r="A917" s="155"/>
      <c r="B917" s="111"/>
      <c r="L917" s="56"/>
    </row>
    <row r="918" spans="1:12" ht="15.75" customHeight="1" x14ac:dyDescent="0.25">
      <c r="A918" s="155"/>
      <c r="B918" s="111"/>
      <c r="L918" s="56"/>
    </row>
    <row r="919" spans="1:12" ht="15.75" customHeight="1" x14ac:dyDescent="0.25">
      <c r="A919" s="155"/>
      <c r="B919" s="111"/>
      <c r="L919" s="56"/>
    </row>
    <row r="920" spans="1:12" ht="15.75" customHeight="1" x14ac:dyDescent="0.25">
      <c r="A920" s="155"/>
      <c r="B920" s="111"/>
      <c r="L920" s="56"/>
    </row>
    <row r="921" spans="1:12" ht="15.75" customHeight="1" x14ac:dyDescent="0.25">
      <c r="A921" s="155"/>
      <c r="B921" s="111"/>
      <c r="L921" s="56"/>
    </row>
    <row r="922" spans="1:12" ht="15.75" customHeight="1" x14ac:dyDescent="0.25">
      <c r="A922" s="155"/>
      <c r="B922" s="111"/>
      <c r="L922" s="56"/>
    </row>
    <row r="923" spans="1:12" ht="15.75" customHeight="1" x14ac:dyDescent="0.25">
      <c r="A923" s="155"/>
      <c r="B923" s="111"/>
      <c r="L923" s="56"/>
    </row>
    <row r="924" spans="1:12" ht="15.75" customHeight="1" x14ac:dyDescent="0.25">
      <c r="A924" s="155"/>
      <c r="B924" s="111"/>
      <c r="L924" s="56"/>
    </row>
    <row r="925" spans="1:12" ht="15.75" customHeight="1" x14ac:dyDescent="0.25">
      <c r="A925" s="155"/>
      <c r="B925" s="111"/>
      <c r="L925" s="56"/>
    </row>
    <row r="926" spans="1:12" ht="15.75" customHeight="1" x14ac:dyDescent="0.25">
      <c r="A926" s="155"/>
      <c r="B926" s="111"/>
      <c r="L926" s="56"/>
    </row>
    <row r="927" spans="1:12" ht="15.75" customHeight="1" x14ac:dyDescent="0.25">
      <c r="A927" s="155"/>
      <c r="B927" s="111"/>
      <c r="L927" s="56"/>
    </row>
    <row r="928" spans="1:12" ht="15.75" customHeight="1" x14ac:dyDescent="0.25">
      <c r="A928" s="155"/>
      <c r="B928" s="111"/>
      <c r="L928" s="56"/>
    </row>
    <row r="929" spans="1:12" ht="15.75" customHeight="1" x14ac:dyDescent="0.25">
      <c r="A929" s="155"/>
      <c r="B929" s="111"/>
      <c r="L929" s="56"/>
    </row>
    <row r="930" spans="1:12" ht="15.75" customHeight="1" x14ac:dyDescent="0.25">
      <c r="A930" s="155"/>
      <c r="B930" s="111"/>
      <c r="L930" s="56"/>
    </row>
    <row r="931" spans="1:12" ht="15.75" customHeight="1" x14ac:dyDescent="0.25">
      <c r="A931" s="155"/>
      <c r="B931" s="111"/>
      <c r="L931" s="56"/>
    </row>
    <row r="932" spans="1:12" ht="15.75" customHeight="1" x14ac:dyDescent="0.25">
      <c r="A932" s="155"/>
      <c r="B932" s="111"/>
      <c r="L932" s="56"/>
    </row>
    <row r="933" spans="1:12" ht="15.75" customHeight="1" x14ac:dyDescent="0.25">
      <c r="A933" s="155"/>
      <c r="B933" s="111"/>
      <c r="L933" s="56"/>
    </row>
    <row r="934" spans="1:12" ht="15.75" customHeight="1" x14ac:dyDescent="0.25">
      <c r="A934" s="155"/>
      <c r="B934" s="111"/>
      <c r="L934" s="56"/>
    </row>
    <row r="935" spans="1:12" ht="15.75" customHeight="1" x14ac:dyDescent="0.25">
      <c r="A935" s="155"/>
      <c r="B935" s="111"/>
      <c r="L935" s="56"/>
    </row>
    <row r="936" spans="1:12" ht="15.75" customHeight="1" x14ac:dyDescent="0.25">
      <c r="A936" s="155"/>
      <c r="B936" s="111"/>
      <c r="L936" s="56"/>
    </row>
    <row r="937" spans="1:12" ht="15.75" customHeight="1" x14ac:dyDescent="0.25">
      <c r="A937" s="155"/>
      <c r="B937" s="111"/>
      <c r="L937" s="56"/>
    </row>
    <row r="938" spans="1:12" ht="15.75" customHeight="1" x14ac:dyDescent="0.25">
      <c r="A938" s="155"/>
      <c r="B938" s="111"/>
      <c r="L938" s="56"/>
    </row>
    <row r="939" spans="1:12" ht="15.75" customHeight="1" x14ac:dyDescent="0.25">
      <c r="A939" s="155"/>
      <c r="B939" s="111"/>
      <c r="L939" s="56"/>
    </row>
    <row r="940" spans="1:12" ht="15.75" customHeight="1" x14ac:dyDescent="0.25">
      <c r="A940" s="155"/>
      <c r="B940" s="111"/>
      <c r="L940" s="56"/>
    </row>
    <row r="941" spans="1:12" ht="15.75" customHeight="1" x14ac:dyDescent="0.25">
      <c r="A941" s="155"/>
      <c r="B941" s="111"/>
      <c r="L941" s="56"/>
    </row>
    <row r="942" spans="1:12" ht="15.75" customHeight="1" x14ac:dyDescent="0.25">
      <c r="A942" s="155"/>
      <c r="B942" s="111"/>
      <c r="L942" s="56"/>
    </row>
    <row r="943" spans="1:12" ht="15.75" customHeight="1" x14ac:dyDescent="0.25">
      <c r="A943" s="155"/>
      <c r="B943" s="111"/>
      <c r="L943" s="56"/>
    </row>
    <row r="944" spans="1:12" ht="15.75" customHeight="1" x14ac:dyDescent="0.25">
      <c r="A944" s="155"/>
      <c r="B944" s="111"/>
      <c r="L944" s="56"/>
    </row>
    <row r="945" spans="1:12" ht="15.75" customHeight="1" x14ac:dyDescent="0.25">
      <c r="A945" s="155"/>
      <c r="B945" s="111"/>
      <c r="L945" s="56"/>
    </row>
    <row r="946" spans="1:12" ht="15.75" customHeight="1" x14ac:dyDescent="0.25">
      <c r="A946" s="155"/>
      <c r="B946" s="111"/>
      <c r="L946" s="56"/>
    </row>
    <row r="947" spans="1:12" ht="15.75" customHeight="1" x14ac:dyDescent="0.25">
      <c r="A947" s="155"/>
      <c r="B947" s="111"/>
      <c r="L947" s="56"/>
    </row>
    <row r="948" spans="1:12" ht="15.75" customHeight="1" x14ac:dyDescent="0.25">
      <c r="A948" s="155"/>
      <c r="B948" s="111"/>
      <c r="L948" s="56"/>
    </row>
    <row r="949" spans="1:12" ht="15.75" customHeight="1" x14ac:dyDescent="0.25">
      <c r="A949" s="155"/>
      <c r="B949" s="111"/>
      <c r="L949" s="56"/>
    </row>
    <row r="950" spans="1:12" ht="15.75" customHeight="1" x14ac:dyDescent="0.25">
      <c r="A950" s="155"/>
      <c r="B950" s="111"/>
      <c r="L950" s="56"/>
    </row>
    <row r="951" spans="1:12" ht="15.75" customHeight="1" x14ac:dyDescent="0.25">
      <c r="A951" s="155"/>
      <c r="B951" s="111"/>
      <c r="L951" s="56"/>
    </row>
    <row r="952" spans="1:12" ht="15.75" customHeight="1" x14ac:dyDescent="0.25">
      <c r="A952" s="155"/>
      <c r="B952" s="111"/>
      <c r="L952" s="56"/>
    </row>
    <row r="953" spans="1:12" ht="15.75" customHeight="1" x14ac:dyDescent="0.25">
      <c r="A953" s="155"/>
      <c r="B953" s="111"/>
      <c r="L953" s="56"/>
    </row>
    <row r="954" spans="1:12" ht="15.75" customHeight="1" x14ac:dyDescent="0.25">
      <c r="A954" s="155"/>
      <c r="B954" s="111"/>
      <c r="L954" s="56"/>
    </row>
    <row r="955" spans="1:12" ht="15.75" customHeight="1" x14ac:dyDescent="0.25">
      <c r="A955" s="155"/>
      <c r="B955" s="111"/>
      <c r="L955" s="56"/>
    </row>
    <row r="956" spans="1:12" ht="15.75" customHeight="1" x14ac:dyDescent="0.25">
      <c r="A956" s="155"/>
      <c r="B956" s="111"/>
      <c r="L956" s="56"/>
    </row>
    <row r="957" spans="1:12" ht="15.75" customHeight="1" x14ac:dyDescent="0.25">
      <c r="A957" s="155"/>
      <c r="B957" s="111"/>
      <c r="L957" s="56"/>
    </row>
    <row r="958" spans="1:12" ht="15.75" customHeight="1" x14ac:dyDescent="0.25">
      <c r="A958" s="155"/>
      <c r="B958" s="111"/>
      <c r="L958" s="56"/>
    </row>
    <row r="959" spans="1:12" ht="15.75" customHeight="1" x14ac:dyDescent="0.25">
      <c r="A959" s="155"/>
      <c r="B959" s="111"/>
      <c r="L959" s="56"/>
    </row>
    <row r="960" spans="1:12" ht="15.75" customHeight="1" x14ac:dyDescent="0.25">
      <c r="A960" s="155"/>
      <c r="B960" s="111"/>
      <c r="L960" s="56"/>
    </row>
    <row r="961" spans="1:12" ht="15.75" customHeight="1" x14ac:dyDescent="0.25">
      <c r="A961" s="155"/>
      <c r="B961" s="111"/>
      <c r="L961" s="56"/>
    </row>
    <row r="962" spans="1:12" ht="15.75" customHeight="1" x14ac:dyDescent="0.25">
      <c r="A962" s="155"/>
      <c r="B962" s="111"/>
      <c r="L962" s="56"/>
    </row>
    <row r="963" spans="1:12" ht="15.75" customHeight="1" x14ac:dyDescent="0.25">
      <c r="A963" s="155"/>
      <c r="B963" s="111"/>
      <c r="L963" s="56"/>
    </row>
    <row r="964" spans="1:12" ht="15.75" customHeight="1" x14ac:dyDescent="0.25">
      <c r="A964" s="155"/>
      <c r="B964" s="111"/>
      <c r="L964" s="56"/>
    </row>
    <row r="965" spans="1:12" ht="15.75" customHeight="1" x14ac:dyDescent="0.25">
      <c r="A965" s="155"/>
      <c r="B965" s="111"/>
      <c r="L965" s="56"/>
    </row>
    <row r="966" spans="1:12" ht="15.75" customHeight="1" x14ac:dyDescent="0.25">
      <c r="A966" s="155"/>
      <c r="B966" s="111"/>
      <c r="L966" s="56"/>
    </row>
    <row r="967" spans="1:12" ht="15.75" customHeight="1" x14ac:dyDescent="0.25">
      <c r="A967" s="155"/>
      <c r="B967" s="111"/>
      <c r="L967" s="56"/>
    </row>
    <row r="968" spans="1:12" ht="15.75" customHeight="1" x14ac:dyDescent="0.25">
      <c r="A968" s="155"/>
      <c r="B968" s="111"/>
      <c r="L968" s="56"/>
    </row>
    <row r="969" spans="1:12" ht="15.75" customHeight="1" x14ac:dyDescent="0.25">
      <c r="A969" s="155"/>
      <c r="B969" s="111"/>
      <c r="L969" s="56"/>
    </row>
    <row r="970" spans="1:12" ht="15.75" customHeight="1" x14ac:dyDescent="0.25">
      <c r="A970" s="155"/>
      <c r="B970" s="111"/>
      <c r="L970" s="56"/>
    </row>
    <row r="971" spans="1:12" ht="15.75" customHeight="1" x14ac:dyDescent="0.25">
      <c r="A971" s="155"/>
      <c r="B971" s="111"/>
      <c r="L971" s="56"/>
    </row>
    <row r="972" spans="1:12" ht="15.75" customHeight="1" x14ac:dyDescent="0.25">
      <c r="A972" s="155"/>
      <c r="B972" s="111"/>
      <c r="L972" s="56"/>
    </row>
    <row r="973" spans="1:12" ht="15.75" customHeight="1" x14ac:dyDescent="0.25">
      <c r="A973" s="155"/>
      <c r="B973" s="111"/>
      <c r="L973" s="56"/>
    </row>
    <row r="974" spans="1:12" ht="15.75" customHeight="1" x14ac:dyDescent="0.25">
      <c r="A974" s="155"/>
      <c r="B974" s="111"/>
      <c r="L974" s="56"/>
    </row>
    <row r="975" spans="1:12" ht="15.75" customHeight="1" x14ac:dyDescent="0.25">
      <c r="A975" s="155"/>
      <c r="B975" s="111"/>
      <c r="L975" s="56"/>
    </row>
    <row r="976" spans="1:12" ht="15.75" customHeight="1" x14ac:dyDescent="0.25">
      <c r="A976" s="155"/>
      <c r="B976" s="111"/>
      <c r="L976" s="56"/>
    </row>
    <row r="977" spans="1:12" ht="15.75" customHeight="1" x14ac:dyDescent="0.25">
      <c r="A977" s="155"/>
      <c r="B977" s="111"/>
      <c r="L977" s="56"/>
    </row>
    <row r="978" spans="1:12" ht="15.75" customHeight="1" x14ac:dyDescent="0.25">
      <c r="A978" s="155"/>
      <c r="B978" s="111"/>
      <c r="L978" s="56"/>
    </row>
    <row r="979" spans="1:12" ht="15.75" customHeight="1" x14ac:dyDescent="0.25">
      <c r="A979" s="155"/>
      <c r="B979" s="111"/>
      <c r="L979" s="56"/>
    </row>
    <row r="980" spans="1:12" ht="15.75" customHeight="1" x14ac:dyDescent="0.25">
      <c r="A980" s="155"/>
      <c r="B980" s="111"/>
      <c r="L980" s="56"/>
    </row>
    <row r="981" spans="1:12" ht="15.75" customHeight="1" x14ac:dyDescent="0.25">
      <c r="A981" s="155"/>
      <c r="B981" s="111"/>
      <c r="L981" s="56"/>
    </row>
    <row r="982" spans="1:12" ht="15.75" customHeight="1" x14ac:dyDescent="0.25">
      <c r="A982" s="155"/>
      <c r="B982" s="111"/>
      <c r="L982" s="56"/>
    </row>
    <row r="983" spans="1:12" ht="15.75" customHeight="1" x14ac:dyDescent="0.25">
      <c r="A983" s="155"/>
      <c r="B983" s="111"/>
      <c r="L983" s="56"/>
    </row>
    <row r="984" spans="1:12" ht="15.75" customHeight="1" x14ac:dyDescent="0.25">
      <c r="A984" s="155"/>
      <c r="B984" s="111"/>
      <c r="L984" s="56"/>
    </row>
    <row r="985" spans="1:12" ht="15.75" customHeight="1" x14ac:dyDescent="0.25">
      <c r="A985" s="155"/>
      <c r="B985" s="111"/>
      <c r="L985" s="56"/>
    </row>
    <row r="986" spans="1:12" ht="15.75" customHeight="1" x14ac:dyDescent="0.25">
      <c r="A986" s="155"/>
      <c r="B986" s="111"/>
      <c r="L986" s="56"/>
    </row>
    <row r="987" spans="1:12" ht="15.75" customHeight="1" x14ac:dyDescent="0.25">
      <c r="A987" s="155"/>
      <c r="B987" s="111"/>
      <c r="L987" s="56"/>
    </row>
    <row r="988" spans="1:12" ht="15.75" customHeight="1" x14ac:dyDescent="0.25">
      <c r="A988" s="155"/>
      <c r="B988" s="111"/>
      <c r="L988" s="56"/>
    </row>
    <row r="989" spans="1:12" ht="15.75" customHeight="1" x14ac:dyDescent="0.25">
      <c r="A989" s="155"/>
      <c r="B989" s="111"/>
      <c r="L989" s="56"/>
    </row>
    <row r="990" spans="1:12" ht="15.75" customHeight="1" x14ac:dyDescent="0.25">
      <c r="A990" s="155"/>
      <c r="B990" s="111"/>
      <c r="L990" s="56"/>
    </row>
    <row r="991" spans="1:12" ht="15.75" customHeight="1" x14ac:dyDescent="0.25">
      <c r="A991" s="155"/>
      <c r="B991" s="111"/>
      <c r="L991" s="56"/>
    </row>
    <row r="992" spans="1:12" ht="15.75" customHeight="1" x14ac:dyDescent="0.25">
      <c r="A992" s="155"/>
      <c r="B992" s="111"/>
      <c r="L992" s="56"/>
    </row>
    <row r="993" spans="1:12" ht="15.75" customHeight="1" x14ac:dyDescent="0.25">
      <c r="A993" s="155"/>
      <c r="B993" s="111"/>
      <c r="L993" s="56"/>
    </row>
    <row r="994" spans="1:12" ht="15.75" customHeight="1" x14ac:dyDescent="0.25">
      <c r="A994" s="155"/>
      <c r="B994" s="111"/>
      <c r="L994" s="56"/>
    </row>
    <row r="995" spans="1:12" ht="15.75" customHeight="1" x14ac:dyDescent="0.25">
      <c r="A995" s="155"/>
      <c r="B995" s="111"/>
      <c r="L995" s="56"/>
    </row>
    <row r="996" spans="1:12" ht="15.75" customHeight="1" x14ac:dyDescent="0.25">
      <c r="A996" s="155"/>
      <c r="B996" s="111"/>
      <c r="L996" s="56"/>
    </row>
    <row r="997" spans="1:12" ht="15.75" customHeight="1" x14ac:dyDescent="0.25">
      <c r="A997" s="155"/>
      <c r="B997" s="111"/>
      <c r="L997" s="56"/>
    </row>
    <row r="998" spans="1:12" ht="15.75" customHeight="1" x14ac:dyDescent="0.25">
      <c r="A998" s="155"/>
      <c r="B998" s="111"/>
      <c r="L998" s="56"/>
    </row>
    <row r="999" spans="1:12" ht="15.75" customHeight="1" x14ac:dyDescent="0.25">
      <c r="A999" s="155"/>
      <c r="B999" s="111"/>
      <c r="L999" s="56"/>
    </row>
    <row r="1000" spans="1:12" ht="15.75" customHeight="1" x14ac:dyDescent="0.25">
      <c r="A1000" s="155"/>
      <c r="B1000" s="111"/>
      <c r="L1000" s="56"/>
    </row>
  </sheetData>
  <autoFilter ref="A1:CD15" xr:uid="{00000000-0009-0000-0000-00003C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61</vt:i4>
      </vt:variant>
    </vt:vector>
  </HeadingPairs>
  <TitlesOfParts>
    <vt:vector size="61" baseType="lpstr">
      <vt:lpstr>01 SEPTIEMBRE ANT</vt:lpstr>
      <vt:lpstr>01 SEPTIEMBRE MED</vt:lpstr>
      <vt:lpstr>02 SEPTIEMBRE ANT</vt:lpstr>
      <vt:lpstr>02 SEPTIEMBRE MED</vt:lpstr>
      <vt:lpstr>03 SEPTIEMBRE ANT</vt:lpstr>
      <vt:lpstr>03 SEPTIEMBRE MED</vt:lpstr>
      <vt:lpstr>04 SEPTIEMBRE ANT</vt:lpstr>
      <vt:lpstr>04 SEPTIEMBRE MED</vt:lpstr>
      <vt:lpstr>05 SEPTIEMBRE ANT</vt:lpstr>
      <vt:lpstr>05 SEPTIEMBRE MED</vt:lpstr>
      <vt:lpstr>06 SEPTIEMBRE ANT</vt:lpstr>
      <vt:lpstr>06 SEPTIEMBRE MED</vt:lpstr>
      <vt:lpstr>07 SEPTIEMBRE ANT</vt:lpstr>
      <vt:lpstr>07 SEPTIEMBRE MED </vt:lpstr>
      <vt:lpstr>08 SEPTIEMBRE ANT</vt:lpstr>
      <vt:lpstr>08 SEPTIEMBRE MED </vt:lpstr>
      <vt:lpstr>09 SEPTIEMBRE ANT</vt:lpstr>
      <vt:lpstr>09 SEPTIEMBRE MED</vt:lpstr>
      <vt:lpstr>10 SEPTIEMBRE ANT</vt:lpstr>
      <vt:lpstr>10 SEPTIEMBRE MED</vt:lpstr>
      <vt:lpstr>11 SEPTIEMBRE ANT</vt:lpstr>
      <vt:lpstr>11 SEPTIEMBRE MED</vt:lpstr>
      <vt:lpstr>12 SEPTIEMBRE ANT</vt:lpstr>
      <vt:lpstr>12 SEPTIEMBRE MED</vt:lpstr>
      <vt:lpstr>13 SEPTIEMBRE MED</vt:lpstr>
      <vt:lpstr>13 SEPTIEMBRE ANT</vt:lpstr>
      <vt:lpstr>14 SEPTIEMBRE MED</vt:lpstr>
      <vt:lpstr>14 SEPTIEMBRE ANT</vt:lpstr>
      <vt:lpstr>15 SEPTIEMBRE MED</vt:lpstr>
      <vt:lpstr>15 SEPTIEMBRE ANT</vt:lpstr>
      <vt:lpstr>16 SEPTIEMBRE MED</vt:lpstr>
      <vt:lpstr>16 SEPTIEMBRE ANT</vt:lpstr>
      <vt:lpstr>17 SEPTIEMBRE ANTI</vt:lpstr>
      <vt:lpstr>17 SEPTIEMBRE MED</vt:lpstr>
      <vt:lpstr>18 SEPTIEMBRE ANTI</vt:lpstr>
      <vt:lpstr>18 SEPTIEMBRE MED</vt:lpstr>
      <vt:lpstr>19 SEPTIEMBRE ANTI</vt:lpstr>
      <vt:lpstr>19 SEPTIEMBRE MED</vt:lpstr>
      <vt:lpstr>20 SEPTIEMBRE ANT</vt:lpstr>
      <vt:lpstr>20 SEPTIEMBRE MED</vt:lpstr>
      <vt:lpstr>21 SEPTIEMBRE ANT</vt:lpstr>
      <vt:lpstr>21 SEPTIEMBRE MED</vt:lpstr>
      <vt:lpstr>22 SEPTIEMBRE ANT</vt:lpstr>
      <vt:lpstr>22 SEPTIEMBRE MED</vt:lpstr>
      <vt:lpstr>23 SEPTIEMBRE ANT</vt:lpstr>
      <vt:lpstr>23 SEPTIEMBRE MED</vt:lpstr>
      <vt:lpstr>24 SEPTIEMBRE ANT</vt:lpstr>
      <vt:lpstr>24 SEPTIEMBRE MED</vt:lpstr>
      <vt:lpstr>25 SEPTIEMBRE ANT</vt:lpstr>
      <vt:lpstr>25 SEPTIEMBRE MED</vt:lpstr>
      <vt:lpstr>26 SEPTIEMBRE ANT</vt:lpstr>
      <vt:lpstr>26 SEPTIEMBRE MED</vt:lpstr>
      <vt:lpstr>27 SEPTIEMBRE ANT</vt:lpstr>
      <vt:lpstr>27 SEPTIEMBRE MED</vt:lpstr>
      <vt:lpstr>28 SEPTIEMBRE MED</vt:lpstr>
      <vt:lpstr>28 SEPTIEMBRE ANT</vt:lpstr>
      <vt:lpstr>29 SEPTIEMBRE MED</vt:lpstr>
      <vt:lpstr>29 SEPTIEMBRE ANT</vt:lpstr>
      <vt:lpstr>30 SEPTIEMBRE MED</vt:lpstr>
      <vt:lpstr>30 SEPTIEMBRE ANT</vt:lpstr>
      <vt:lpstr>SEGUIMIENTO DIARIO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medico crue</dc:creator>
  <cp:lastModifiedBy>medico crue</cp:lastModifiedBy>
  <dcterms:created xsi:type="dcterms:W3CDTF">2024-12-01T04:56:05Z</dcterms:created>
  <dcterms:modified xsi:type="dcterms:W3CDTF">2025-10-03T06:19:08Z</dcterms:modified>
</cp:coreProperties>
</file>