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COYAIMA\IET JUAN XXIII\16. Soportes Precontractuales RC - Ferreteria- Servicio Logisticos\Documentos para Publicar\"/>
    </mc:Choice>
  </mc:AlternateContent>
  <xr:revisionPtr revIDLastSave="0" documentId="13_ncr:1_{22869DB2-EC74-4239-87BA-8C53D7061F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6" i="1" l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5" i="1"/>
  <c r="G83" i="1" l="1"/>
  <c r="G47" i="1"/>
  <c r="G97" i="1" s="1"/>
  <c r="G99" i="1" s="1"/>
</calcChain>
</file>

<file path=xl/sharedStrings.xml><?xml version="1.0" encoding="utf-8"?>
<sst xmlns="http://schemas.openxmlformats.org/spreadsheetml/2006/main" count="397" uniqueCount="132">
  <si>
    <r>
      <rPr>
        <b/>
        <sz val="11"/>
        <rFont val="Trebuchet MS"/>
        <family val="2"/>
      </rPr>
      <t>ITEM</t>
    </r>
  </si>
  <si>
    <r>
      <rPr>
        <b/>
        <sz val="11"/>
        <rFont val="Trebuchet MS"/>
        <family val="2"/>
      </rPr>
      <t>DESCRIPCION</t>
    </r>
  </si>
  <si>
    <r>
      <rPr>
        <b/>
        <sz val="11"/>
        <rFont val="Trebuchet MS"/>
        <family val="2"/>
      </rPr>
      <t>CANTIDAD</t>
    </r>
  </si>
  <si>
    <r>
      <rPr>
        <b/>
        <sz val="11"/>
        <rFont val="Trebuchet MS"/>
        <family val="2"/>
      </rPr>
      <t>VALOR UNITARIO</t>
    </r>
  </si>
  <si>
    <r>
      <rPr>
        <b/>
        <sz val="11"/>
        <rFont val="Trebuchet MS"/>
        <family val="2"/>
      </rPr>
      <t>VALOR TOTAL</t>
    </r>
  </si>
  <si>
    <t>Bombillos Led Grande Alta, potencia 30 W, Luz Blanca</t>
  </si>
  <si>
    <t>Entrada HEMBRA DE 1/2"</t>
  </si>
  <si>
    <t>Estuco caneca</t>
  </si>
  <si>
    <t>rodillos de 2"</t>
  </si>
  <si>
    <t>rodilollos de 3"</t>
  </si>
  <si>
    <t>rodillos de 9"</t>
  </si>
  <si>
    <t>Teflon</t>
  </si>
  <si>
    <t>Hoja de Segueta</t>
  </si>
  <si>
    <t>Codos de 1/2</t>
  </si>
  <si>
    <t>Tiner galon</t>
  </si>
  <si>
    <r>
      <rPr>
        <sz val="11"/>
        <rFont val="Aptos"/>
        <family val="2"/>
      </rPr>
      <t>Candado Llave plana de mayor seguridad., Retiene la llave mientras está abierto, Cuerpo en latón fundido lacado, Cilindro en latón con 12 pines, Argolla de acero endurecido anti- segueta, Doble pasador para el bloqueo, Carcasa: ancho 66 mm,
altura 50.1 mm. Diámetro de argolla: 11.1 mm, Espacio de argolla: 30 mm, Altura
total: 91.2 mm; Peso del paquete: 4 kg, Medidas: 5
cm x 5 cm x 5 cm.</t>
    </r>
  </si>
  <si>
    <r>
      <rPr>
        <sz val="11"/>
        <rFont val="Aptos"/>
        <family val="2"/>
      </rPr>
      <t>Reflectores led de 200 w tecnolite
18.000 lm</t>
    </r>
  </si>
  <si>
    <r>
      <rPr>
        <sz val="11"/>
        <rFont val="Aptos"/>
        <family val="2"/>
      </rPr>
      <t>Fotoceldas inadisa
1000 w con base electrocontrol</t>
    </r>
  </si>
  <si>
    <r>
      <rPr>
        <sz val="11"/>
        <rFont val="Aptos"/>
        <family val="2"/>
      </rPr>
      <t>Metros de cables
duplex 2x12</t>
    </r>
  </si>
  <si>
    <r>
      <rPr>
        <sz val="11"/>
        <rFont val="Aptos"/>
        <family val="2"/>
      </rPr>
      <t>Docena de tornillos para pupitre con tuerca
y arandela</t>
    </r>
  </si>
  <si>
    <r>
      <rPr>
        <sz val="11"/>
        <rFont val="Aptos"/>
        <family val="2"/>
      </rPr>
      <t>Pintura en esmalte verde esmeralda
galon</t>
    </r>
  </si>
  <si>
    <r>
      <rPr>
        <sz val="11"/>
        <rFont val="Aptos"/>
        <family val="2"/>
      </rPr>
      <t>Chapa 3 barras anti-taladro mega derecha Medidas: 29 x 28 x 38 cm, 3 Pasadores cilíndricos de acero accionados en 3 vueltas
Pestillo reversible,</t>
    </r>
    <r>
      <rPr>
        <sz val="11"/>
        <color rgb="FF000000"/>
        <rFont val="Aptos"/>
        <family val="2"/>
      </rPr>
      <t xml:space="preserve"> con apertura de adentro hacia afuera y viceversa. Pestillo automático retraíble desde el interior con la llave o la manija.
Cilindro exterior de 5 pines / guardas, Contraguardas en forma de hongo, Guarda anti- taladro de acero endurecido.
Incluye 2 Llaves
tipo 1.500.</t>
    </r>
  </si>
  <si>
    <t>FERRETERIA</t>
  </si>
  <si>
    <t>ANALISIS PRESUPUESTAL</t>
  </si>
  <si>
    <t>UNIDAD DE MEDIDA</t>
  </si>
  <si>
    <t xml:space="preserve">Unidad </t>
  </si>
  <si>
    <t>Unidad</t>
  </si>
  <si>
    <t>Metros</t>
  </si>
  <si>
    <r>
      <rPr>
        <b/>
        <sz val="11"/>
        <rFont val="Trebuchet MS"/>
        <family val="2"/>
      </rPr>
      <t>UNIDAD DE MEDIDA</t>
    </r>
  </si>
  <si>
    <t>Leche líquida</t>
  </si>
  <si>
    <t>Litros</t>
  </si>
  <si>
    <t>Azúcar</t>
  </si>
  <si>
    <t>Bulto (25KG)</t>
  </si>
  <si>
    <t>CMC (carboximetilcelulosa)</t>
  </si>
  <si>
    <t>Libras</t>
  </si>
  <si>
    <t>Leche en polvo</t>
  </si>
  <si>
    <t>Kilogramos</t>
  </si>
  <si>
    <t>Gelatina sin sabor</t>
  </si>
  <si>
    <t>Coco deshidratado</t>
  </si>
  <si>
    <t>Tarrinas de litro</t>
  </si>
  <si>
    <t>UNIDAD</t>
  </si>
  <si>
    <t>Tarrinas de 250 ml</t>
  </si>
  <si>
    <t>Tarrinas de 150ml personal</t>
  </si>
  <si>
    <t>Tarrinas 4 onzas</t>
  </si>
  <si>
    <t>UND</t>
  </si>
  <si>
    <t>Frutas (mora, fresa, maracuyá)</t>
  </si>
  <si>
    <t>Gas propano pipeta de 40 libras</t>
  </si>
  <si>
    <t>Gas propano pipeta de 100 libras</t>
  </si>
  <si>
    <t>carne de res</t>
  </si>
  <si>
    <t>carne de cerdo</t>
  </si>
  <si>
    <t>libra de pollo</t>
  </si>
  <si>
    <t>grasa de cerdo: tocino</t>
  </si>
  <si>
    <t>Tripa natural</t>
  </si>
  <si>
    <t>Madeja</t>
  </si>
  <si>
    <t>Arepas</t>
  </si>
  <si>
    <t>Platos de icopor 18cm</t>
  </si>
  <si>
    <t>Servilletas por 100 und</t>
  </si>
  <si>
    <t>Papel vinipel de 500mts</t>
  </si>
  <si>
    <t>Toallas de papel absorbente</t>
  </si>
  <si>
    <t>Arequipe</t>
  </si>
  <si>
    <t>polvo para hornear</t>
  </si>
  <si>
    <t>Queso campesino</t>
  </si>
  <si>
    <t>harina de trigo</t>
  </si>
  <si>
    <t>Bulto</t>
  </si>
  <si>
    <t>margarina industrial Astra</t>
  </si>
  <si>
    <t>Caja</t>
  </si>
  <si>
    <t>levadura fresca</t>
  </si>
  <si>
    <t>Resma papel comino</t>
  </si>
  <si>
    <t>Esencia</t>
  </si>
  <si>
    <t>Capacillos #5 por 1000 und</t>
  </si>
  <si>
    <t>Guante Carnaza Sencillo Corto</t>
  </si>
  <si>
    <t>BIENES DE USO FINAL</t>
  </si>
  <si>
    <t>TOTAL</t>
  </si>
  <si>
    <r>
      <rPr>
        <sz val="11"/>
        <rFont val="Trebuchet MS"/>
        <family val="2"/>
      </rPr>
      <t>HORAS</t>
    </r>
  </si>
  <si>
    <r>
      <rPr>
        <sz val="11"/>
        <rFont val="Trebuchet MS"/>
        <family val="2"/>
      </rPr>
      <t>UND</t>
    </r>
  </si>
  <si>
    <r>
      <rPr>
        <sz val="11"/>
        <rFont val="Trebuchet MS"/>
        <family val="2"/>
      </rPr>
      <t>DÍA</t>
    </r>
  </si>
  <si>
    <t xml:space="preserve">SUBTOTAL </t>
  </si>
  <si>
    <t>SUBTOTAL</t>
  </si>
  <si>
    <t>SONIDO Y PUBLICIDAD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</si>
  <si>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>que la persona natural</t>
    </r>
    <r>
      <rPr>
        <b/>
        <sz val="10"/>
        <color theme="1"/>
        <rFont val="Aptos"/>
        <family val="2"/>
      </rPr>
      <t xml:space="preserve"> LORENA VALENTINA LOZANO CARVAJAL </t>
    </r>
    <r>
      <rPr>
        <sz val="10"/>
        <color theme="1"/>
        <rFont val="Aptos"/>
        <family val="2"/>
      </rPr>
      <t>esta registrado 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</si>
  <si>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>que la persona juridica</t>
    </r>
    <r>
      <rPr>
        <b/>
        <sz val="10"/>
        <color theme="1"/>
        <rFont val="Aptos"/>
        <family val="2"/>
      </rPr>
      <t xml:space="preserve"> VALENDA S.A.S. </t>
    </r>
    <r>
      <rPr>
        <sz val="10"/>
        <color theme="1"/>
        <rFont val="Aptos"/>
        <family val="2"/>
      </rPr>
      <t>esta registrado 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</si>
  <si>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IVA 19%</t>
  </si>
  <si>
    <t>ANEXO 5 OFERTA ECONOMICA</t>
  </si>
  <si>
    <t>Lampara Exterior Solar Led Alumbrado Publico 60w</t>
  </si>
  <si>
    <t>Caja octagonal pvc</t>
  </si>
  <si>
    <t>Plafón de Policarbonato</t>
  </si>
  <si>
    <t>Uniones de pvc 1/2</t>
  </si>
  <si>
    <t>Tapon liso presion 1/2</t>
  </si>
  <si>
    <t>Tapon rosca presion 1/2</t>
  </si>
  <si>
    <t>Llave de paso 3/4 lisa</t>
  </si>
  <si>
    <t>Llave de paso 1/2 lisa</t>
  </si>
  <si>
    <t>Adap macho presion 3/4</t>
  </si>
  <si>
    <t>Universal lisa presion 3/4</t>
  </si>
  <si>
    <t>union presion de 3/4</t>
  </si>
  <si>
    <t>Adap macho presion 1/2</t>
  </si>
  <si>
    <t>Llaves lavamanos sencilla</t>
  </si>
  <si>
    <t>Lamina Cold Rolled 0,80 mm 1 X 2MT</t>
  </si>
  <si>
    <t>Pegamento de PVC para suministro de agua, tubería de drenaje de PVC 500 gr</t>
  </si>
  <si>
    <t>cinta negra TEMFLEX 1700 X 18 MTS NEGRA</t>
  </si>
  <si>
    <t>reduccion de 3/4 a 1/2</t>
  </si>
  <si>
    <t>CINTA PELIGRO X 100 MTS</t>
  </si>
  <si>
    <t>Pintura blanca caneca tipo 2</t>
  </si>
  <si>
    <t>Alambre de Púa Calibre 12.5 x 400mt</t>
  </si>
  <si>
    <t>Grapas para cerca caja x 120</t>
  </si>
  <si>
    <t>Valvula Tanque Alto Reserva Con Flotador Presión hasta 150 PSI.</t>
  </si>
  <si>
    <t>Valvula Tanque Alto Reserva Con Flotador Presión hasta 150 PSI.Entrada HEMBRA DE 1/2"</t>
  </si>
  <si>
    <t>Candado 60mm 3 Llaves color dorado</t>
  </si>
  <si>
    <t>Chapa 3 barras anti-taladro mega izquierda Medidas: 29 x 28 x 38 cm, 3 Pasadores cilíndricos de acero accionados en 3 vueltas Pestillo reversible, con apertura de adentro hacia afuera y viceversa. Pestillo automático retraíble desde el interior con la llave o la manija.
Cilindro exterior de 5 pines / guardas, Contraguardas en forma de hongo, Guarda anti- taladro de acero endurecido.
Incluye 2 Llaves tipo 1.500.</t>
  </si>
  <si>
    <t>Árbol Sanitario O Grifería Sanitaria Completa Para Baño</t>
  </si>
  <si>
    <t>Juego de herramientas</t>
  </si>
  <si>
    <t>HORAS</t>
  </si>
  <si>
    <t>DÍA</t>
  </si>
  <si>
    <r>
      <rPr>
        <sz val="11"/>
        <rFont val="Aptos"/>
        <family val="2"/>
      </rPr>
      <t>Alquiler de sonido móvil para el desfile inaugural por las principales calles del municipio, Incluye Transporte, con 6 cabinas con salida de 300W reales, 1 planta de energía, 2 potencias 1 de 700W y otra de
1500 W, 1 amplificador de 800 W</t>
    </r>
  </si>
  <si>
    <r>
      <rPr>
        <sz val="11"/>
        <rFont val="Aptos"/>
        <family val="2"/>
      </rPr>
      <t>Alquiler de sonido para la velada cultural, así: sonido convencional con potencia de 2500 w reales de salida, con 2 micrófonos de valaca, 6 micrófonos de cable, 4 cables de línea para guitarra, 5 micrófonos
inalámbricos de mano, 2 plantas eléctricas,</t>
    </r>
  </si>
  <si>
    <r>
      <rPr>
        <sz val="11"/>
        <rFont val="Aptos"/>
        <family val="2"/>
      </rPr>
      <t>Alquiler de sonido amplificado para las diferentes actividades por día incluye: 6 cabinas con salida de 300W reales, 1 planta de energía, 2 potencias 1 de 700W y otra de
1500 W, 1 amplificador de 800 W</t>
    </r>
  </si>
  <si>
    <r>
      <rPr>
        <sz val="11"/>
        <rFont val="Aptos"/>
        <family val="2"/>
      </rPr>
      <t>placas de reconocimiento por participación
de 16 cm de alta en madera</t>
    </r>
  </si>
  <si>
    <r>
      <rPr>
        <sz val="11"/>
        <rFont val="Aptos"/>
        <family val="2"/>
      </rPr>
      <t>premiación como estímulo a los mejores talentos (</t>
    </r>
    <r>
      <rPr>
        <sz val="11"/>
        <color rgb="FFFF0000"/>
        <rFont val="Aptos"/>
        <family val="2"/>
      </rPr>
      <t>obsequio)</t>
    </r>
  </si>
  <si>
    <t>Hidratación para delegaciones invitadas, jornada deportiva y desfile inaugural agua en bolsa por paca de 30 unidades</t>
  </si>
  <si>
    <t>Medallas metálicas de 5 cm de diámetro, para campeones y subcampeones en las diferentes disciplinas</t>
  </si>
  <si>
    <t>publicidad en pendón con medidas de 90 cm X 1.30 Cm de alto con tubo de aluminio</t>
  </si>
  <si>
    <t>publicidad Pasacalles de 6 Mts de largo por 1 Mts de alto</t>
  </si>
  <si>
    <t>Montaje escenario, parafernalia tarima velada cultural y apoyo logístico</t>
  </si>
  <si>
    <t>Pintura en esmalte verde esmeralda galon</t>
  </si>
  <si>
    <t>Docena de tornillos para pupitre con tuerca y arandela</t>
  </si>
  <si>
    <t>Metros de cables duplex 2x12</t>
  </si>
  <si>
    <t>Fotoceldas inadisa 1000 w con base electrocontrol</t>
  </si>
  <si>
    <t>Candado Llave plana de mayor seguridad., Retiene la llave mientras está abierto, Cuerpo en latón fundido lacado, Cilindro en latón con 12 pines, Argolla de acero endurecido anti- segueta, Doble pasador para el bloqueo, Carcasa: ancho 66 mm,
altura 50.1 mm. Diámetro de argolla: 11.1 mm, Espacio de argolla: 30 mm, Altura
total: 91.2 mm; Peso del paquete: 4 kg, Medidas: 5 cm x 5 cm x 5 cm.</t>
  </si>
  <si>
    <r>
      <rPr>
        <b/>
        <sz val="11"/>
        <rFont val="Trebuchet MS"/>
        <family val="2"/>
      </rPr>
      <t>VALOR UNITARIO</t>
    </r>
    <r>
      <rPr>
        <b/>
        <sz val="11"/>
        <rFont val="Trebuchet MS"/>
      </rPr>
      <t xml:space="preserve"> SIN IVA </t>
    </r>
  </si>
  <si>
    <r>
      <rPr>
        <b/>
        <sz val="11"/>
        <rFont val="Trebuchet MS"/>
        <family val="2"/>
      </rPr>
      <t>VALOR TOTAL</t>
    </r>
    <r>
      <rPr>
        <b/>
        <sz val="11"/>
        <rFont val="Trebuchet MS"/>
      </rPr>
      <t xml:space="preserve"> SIN IVA</t>
    </r>
  </si>
  <si>
    <t>BIENES Y ALIMENTOS</t>
  </si>
  <si>
    <t xml:space="preserve">VALOR UNITARIO SIN IVA 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</si>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</sst>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5" formatCode="&quot;$&quot;\ #,##0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1"/>
      <name val="Trebuchet MS"/>
    </font>
    <font>
      <sz val="11"/>
      <color rgb="FF00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0"/>
      <color rgb="FF000000"/>
      <name val="Aptos"/>
      <family val="2"/>
    </font>
    <font>
      <sz val="11"/>
      <name val="Aptos"/>
      <family val="2"/>
    </font>
    <font>
      <sz val="11"/>
      <color rgb="FF000000"/>
      <name val="Aptos"/>
      <family val="2"/>
    </font>
    <font>
      <b/>
      <sz val="11"/>
      <color rgb="FF000000"/>
      <name val="Aptos"/>
      <family val="2"/>
    </font>
    <font>
      <sz val="10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1"/>
      <color rgb="FFFF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0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top" shrinkToFit="1"/>
    </xf>
    <xf numFmtId="1" fontId="3" fillId="0" borderId="1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center" vertical="center" shrinkToFit="1"/>
    </xf>
    <xf numFmtId="3" fontId="0" fillId="0" borderId="2" xfId="0" applyNumberForma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vertical="center" shrinkToFit="1"/>
    </xf>
    <xf numFmtId="165" fontId="3" fillId="0" borderId="1" xfId="0" applyNumberFormat="1" applyFont="1" applyBorder="1" applyAlignment="1">
      <alignment horizontal="right" vertical="center" shrinkToFit="1"/>
    </xf>
    <xf numFmtId="165" fontId="0" fillId="0" borderId="2" xfId="0" applyNumberFormat="1" applyBorder="1" applyAlignment="1">
      <alignment horizontal="right" vertical="center" wrapText="1"/>
    </xf>
    <xf numFmtId="165" fontId="3" fillId="0" borderId="2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right" vertical="center" shrinkToFit="1"/>
    </xf>
    <xf numFmtId="165" fontId="8" fillId="0" borderId="1" xfId="0" applyNumberFormat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top" wrapText="1"/>
    </xf>
    <xf numFmtId="164" fontId="3" fillId="2" borderId="7" xfId="0" applyNumberFormat="1" applyFont="1" applyFill="1" applyBorder="1" applyAlignment="1">
      <alignment horizontal="center" vertical="top" shrinkToFit="1"/>
    </xf>
    <xf numFmtId="0" fontId="9" fillId="2" borderId="0" xfId="0" applyFont="1" applyFill="1" applyAlignment="1">
      <alignment horizontal="right" vertical="center"/>
    </xf>
    <xf numFmtId="165" fontId="9" fillId="2" borderId="0" xfId="0" applyNumberFormat="1" applyFont="1" applyFill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right" shrinkToFit="1"/>
    </xf>
    <xf numFmtId="1" fontId="3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right" vertical="top" shrinkToFit="1"/>
    </xf>
    <xf numFmtId="165" fontId="9" fillId="2" borderId="0" xfId="0" applyNumberFormat="1" applyFont="1" applyFill="1" applyAlignment="1">
      <alignment horizontal="right" vertical="top"/>
    </xf>
    <xf numFmtId="0" fontId="0" fillId="2" borderId="0" xfId="0" applyFill="1" applyAlignment="1">
      <alignment horizontal="right" vertical="top"/>
    </xf>
    <xf numFmtId="165" fontId="9" fillId="2" borderId="7" xfId="0" applyNumberFormat="1" applyFont="1" applyFill="1" applyBorder="1" applyAlignment="1">
      <alignment horizontal="right" vertical="center" shrinkToFit="1"/>
    </xf>
    <xf numFmtId="1" fontId="3" fillId="2" borderId="3" xfId="0" applyNumberFormat="1" applyFont="1" applyFill="1" applyBorder="1" applyAlignment="1">
      <alignment horizontal="center" vertical="top" shrinkToFit="1"/>
    </xf>
    <xf numFmtId="0" fontId="6" fillId="2" borderId="4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shrinkToFit="1"/>
    </xf>
    <xf numFmtId="0" fontId="11" fillId="3" borderId="0" xfId="1" applyFont="1" applyFill="1" applyAlignment="1">
      <alignment vertical="center"/>
    </xf>
    <xf numFmtId="0" fontId="0" fillId="3" borderId="0" xfId="0" applyFill="1" applyAlignment="1">
      <alignment horizontal="left" vertical="top"/>
    </xf>
    <xf numFmtId="0" fontId="11" fillId="0" borderId="0" xfId="1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 applyAlignment="1">
      <alignment horizontal="right" vertical="top"/>
    </xf>
    <xf numFmtId="0" fontId="9" fillId="2" borderId="5" xfId="0" applyFont="1" applyFill="1" applyBorder="1" applyAlignment="1">
      <alignment horizontal="right" vertical="top"/>
    </xf>
    <xf numFmtId="165" fontId="9" fillId="2" borderId="5" xfId="0" applyNumberFormat="1" applyFont="1" applyFill="1" applyBorder="1" applyAlignment="1">
      <alignment horizontal="right" vertical="top"/>
    </xf>
    <xf numFmtId="0" fontId="9" fillId="2" borderId="4" xfId="0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top"/>
    </xf>
    <xf numFmtId="0" fontId="11" fillId="3" borderId="0" xfId="1" applyFont="1" applyFill="1" applyAlignment="1">
      <alignment horizontal="left" vertical="center"/>
    </xf>
    <xf numFmtId="0" fontId="9" fillId="2" borderId="0" xfId="0" applyFont="1" applyFill="1" applyAlignment="1">
      <alignment horizontal="center" vertical="top"/>
    </xf>
    <xf numFmtId="0" fontId="4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1" fillId="0" borderId="0" xfId="1" applyFont="1" applyAlignment="1">
      <alignment horizontal="left" vertical="center"/>
    </xf>
  </cellXfs>
  <cellStyles count="3">
    <cellStyle name="Moneda 2" xfId="2" xr:uid="{499750A8-0CE0-4E6D-8232-6473F3F9D578}"/>
    <cellStyle name="Normal" xfId="0" builtinId="0"/>
    <cellStyle name="Normal 2" xfId="1" xr:uid="{202CCF21-0998-40B1-815D-88C496ED6F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102</xdr:row>
      <xdr:rowOff>133350</xdr:rowOff>
    </xdr:from>
    <xdr:to>
      <xdr:col>5</xdr:col>
      <xdr:colOff>589736</xdr:colOff>
      <xdr:row>137</xdr:row>
      <xdr:rowOff>46927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2D33DB1-19C0-C19B-89A0-3B1E69038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44357925"/>
          <a:ext cx="6514286" cy="5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1000125</xdr:colOff>
      <xdr:row>114</xdr:row>
      <xdr:rowOff>104774</xdr:rowOff>
    </xdr:from>
    <xdr:to>
      <xdr:col>12</xdr:col>
      <xdr:colOff>361217</xdr:colOff>
      <xdr:row>138</xdr:row>
      <xdr:rowOff>152399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34F3645-4968-5A95-0114-00F3EC975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24575" y="46272449"/>
          <a:ext cx="5866667" cy="3933825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103</xdr:row>
      <xdr:rowOff>47625</xdr:rowOff>
    </xdr:from>
    <xdr:to>
      <xdr:col>23</xdr:col>
      <xdr:colOff>389812</xdr:colOff>
      <xdr:row>137</xdr:row>
      <xdr:rowOff>104080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559DB6A-B219-2132-DF7F-3BFD91878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82475" y="44434125"/>
          <a:ext cx="5704762" cy="5561905"/>
        </a:xfrm>
        <a:prstGeom prst="rect">
          <a:avLst/>
        </a:prstGeom>
      </xdr:spPr>
    </xdr:pic>
    <xdr:clientData/>
  </xdr:twoCellAnchor>
  <xdr:twoCellAnchor editAs="oneCell">
    <xdr:from>
      <xdr:col>23</xdr:col>
      <xdr:colOff>228600</xdr:colOff>
      <xdr:row>114</xdr:row>
      <xdr:rowOff>57150</xdr:rowOff>
    </xdr:from>
    <xdr:to>
      <xdr:col>34</xdr:col>
      <xdr:colOff>37390</xdr:colOff>
      <xdr:row>137</xdr:row>
      <xdr:rowOff>57150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D8B469E-0FE4-A649-9F9B-3009AC8AE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726025" y="46224825"/>
          <a:ext cx="5676190" cy="3724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102"/>
  <sheetViews>
    <sheetView tabSelected="1" workbookViewId="0">
      <selection activeCell="C53" sqref="C53"/>
    </sheetView>
  </sheetViews>
  <sheetFormatPr baseColWidth="10" defaultColWidth="9.33203125" defaultRowHeight="12.75" x14ac:dyDescent="0.2"/>
  <cols>
    <col min="1" max="1" width="6.5" customWidth="1"/>
    <col min="2" max="2" width="12.83203125" customWidth="1"/>
    <col min="3" max="3" width="42" customWidth="1"/>
    <col min="4" max="4" width="28.33203125" customWidth="1"/>
    <col min="5" max="5" width="19.83203125" customWidth="1"/>
    <col min="6" max="6" width="24.33203125" customWidth="1"/>
    <col min="7" max="7" width="23" customWidth="1"/>
  </cols>
  <sheetData>
    <row r="1" spans="2:7" ht="15" x14ac:dyDescent="0.2">
      <c r="B1" s="19"/>
      <c r="C1" s="19"/>
      <c r="D1" s="19"/>
      <c r="E1" s="19"/>
      <c r="F1" s="19"/>
      <c r="G1" s="19"/>
    </row>
    <row r="2" spans="2:7" ht="15" x14ac:dyDescent="0.2">
      <c r="B2" s="65" t="s">
        <v>23</v>
      </c>
      <c r="C2" s="65"/>
      <c r="D2" s="65"/>
      <c r="E2" s="65"/>
      <c r="F2" s="65"/>
      <c r="G2" s="65"/>
    </row>
    <row r="3" spans="2:7" ht="15" x14ac:dyDescent="0.2">
      <c r="B3" s="63" t="s">
        <v>22</v>
      </c>
      <c r="C3" s="63"/>
      <c r="D3" s="63"/>
      <c r="E3" s="63"/>
      <c r="F3" s="20"/>
      <c r="G3" s="20"/>
    </row>
    <row r="4" spans="2:7" ht="15.75" customHeight="1" x14ac:dyDescent="0.2">
      <c r="B4" s="1" t="s">
        <v>0</v>
      </c>
      <c r="C4" s="2" t="s">
        <v>1</v>
      </c>
      <c r="D4" s="21" t="s">
        <v>24</v>
      </c>
      <c r="E4" s="1" t="s">
        <v>2</v>
      </c>
      <c r="F4" s="3" t="s">
        <v>3</v>
      </c>
      <c r="G4" s="3" t="s">
        <v>4</v>
      </c>
    </row>
    <row r="5" spans="2:7" ht="30" x14ac:dyDescent="0.2">
      <c r="B5" s="4">
        <v>1</v>
      </c>
      <c r="C5" s="15" t="s">
        <v>5</v>
      </c>
      <c r="D5" s="22" t="s">
        <v>25</v>
      </c>
      <c r="E5" s="9">
        <v>50</v>
      </c>
      <c r="F5" s="12">
        <v>8500</v>
      </c>
      <c r="G5" s="12">
        <f>F5*E5</f>
        <v>425000</v>
      </c>
    </row>
    <row r="6" spans="2:7" ht="195" x14ac:dyDescent="0.2">
      <c r="B6" s="5">
        <v>2</v>
      </c>
      <c r="C6" s="8" t="s">
        <v>15</v>
      </c>
      <c r="D6" s="22" t="s">
        <v>25</v>
      </c>
      <c r="E6" s="9">
        <v>4</v>
      </c>
      <c r="F6" s="12">
        <v>115000</v>
      </c>
      <c r="G6" s="12">
        <f t="shared" ref="G6:G46" si="0">F6*E6</f>
        <v>460000</v>
      </c>
    </row>
    <row r="7" spans="2:7" ht="23.25" customHeight="1" x14ac:dyDescent="0.2">
      <c r="B7" s="5">
        <v>3</v>
      </c>
      <c r="C7" s="15" t="s">
        <v>106</v>
      </c>
      <c r="D7" s="22" t="s">
        <v>25</v>
      </c>
      <c r="E7" s="9">
        <v>30</v>
      </c>
      <c r="F7" s="12">
        <v>10125</v>
      </c>
      <c r="G7" s="12">
        <f t="shared" si="0"/>
        <v>303750</v>
      </c>
    </row>
    <row r="8" spans="2:7" ht="182.25" customHeight="1" x14ac:dyDescent="0.2">
      <c r="B8" s="5">
        <v>4</v>
      </c>
      <c r="C8" s="17" t="s">
        <v>21</v>
      </c>
      <c r="D8" s="22" t="s">
        <v>25</v>
      </c>
      <c r="E8" s="9">
        <v>2</v>
      </c>
      <c r="F8" s="12">
        <v>81000</v>
      </c>
      <c r="G8" s="12">
        <f t="shared" si="0"/>
        <v>162000</v>
      </c>
    </row>
    <row r="9" spans="2:7" ht="195" x14ac:dyDescent="0.2">
      <c r="B9" s="5">
        <v>5</v>
      </c>
      <c r="C9" s="15" t="s">
        <v>107</v>
      </c>
      <c r="D9" s="22" t="s">
        <v>25</v>
      </c>
      <c r="E9" s="9">
        <v>2</v>
      </c>
      <c r="F9" s="12">
        <v>81000</v>
      </c>
      <c r="G9" s="12">
        <f t="shared" si="0"/>
        <v>162000</v>
      </c>
    </row>
    <row r="10" spans="2:7" ht="45" x14ac:dyDescent="0.2">
      <c r="B10" s="4">
        <v>6</v>
      </c>
      <c r="C10" s="15" t="s">
        <v>105</v>
      </c>
      <c r="D10" s="22" t="s">
        <v>25</v>
      </c>
      <c r="E10" s="9">
        <v>5</v>
      </c>
      <c r="F10" s="12">
        <v>130000</v>
      </c>
      <c r="G10" s="12">
        <f t="shared" si="0"/>
        <v>650000</v>
      </c>
    </row>
    <row r="11" spans="2:7" ht="30" x14ac:dyDescent="0.2">
      <c r="B11" s="5">
        <v>7</v>
      </c>
      <c r="C11" s="8" t="s">
        <v>16</v>
      </c>
      <c r="D11" s="22" t="s">
        <v>25</v>
      </c>
      <c r="E11" s="9">
        <v>10</v>
      </c>
      <c r="F11" s="12">
        <v>150000</v>
      </c>
      <c r="G11" s="12">
        <f t="shared" si="0"/>
        <v>1500000</v>
      </c>
    </row>
    <row r="12" spans="2:7" ht="30" x14ac:dyDescent="0.2">
      <c r="B12" s="5">
        <v>8</v>
      </c>
      <c r="C12" s="8" t="s">
        <v>17</v>
      </c>
      <c r="D12" s="22" t="s">
        <v>25</v>
      </c>
      <c r="E12" s="9">
        <v>10</v>
      </c>
      <c r="F12" s="12">
        <v>43200</v>
      </c>
      <c r="G12" s="12">
        <f t="shared" si="0"/>
        <v>432000</v>
      </c>
    </row>
    <row r="13" spans="2:7" ht="31.5" customHeight="1" x14ac:dyDescent="0.2">
      <c r="B13" s="4">
        <v>9</v>
      </c>
      <c r="C13" s="8" t="s">
        <v>18</v>
      </c>
      <c r="D13" s="23" t="s">
        <v>27</v>
      </c>
      <c r="E13" s="9">
        <v>60</v>
      </c>
      <c r="F13" s="12">
        <v>7830</v>
      </c>
      <c r="G13" s="12">
        <f t="shared" si="0"/>
        <v>469800</v>
      </c>
    </row>
    <row r="14" spans="2:7" ht="45" x14ac:dyDescent="0.2">
      <c r="B14" s="4">
        <v>10</v>
      </c>
      <c r="C14" s="8" t="s">
        <v>19</v>
      </c>
      <c r="D14" s="22" t="s">
        <v>25</v>
      </c>
      <c r="E14" s="9">
        <v>10</v>
      </c>
      <c r="F14" s="12">
        <v>25000</v>
      </c>
      <c r="G14" s="12">
        <f t="shared" si="0"/>
        <v>250000</v>
      </c>
    </row>
    <row r="15" spans="2:7" ht="30" x14ac:dyDescent="0.2">
      <c r="B15" s="4">
        <v>11</v>
      </c>
      <c r="C15" s="15" t="s">
        <v>108</v>
      </c>
      <c r="D15" s="22" t="s">
        <v>25</v>
      </c>
      <c r="E15" s="9">
        <v>10</v>
      </c>
      <c r="F15" s="12">
        <v>80000</v>
      </c>
      <c r="G15" s="12">
        <f t="shared" si="0"/>
        <v>800000</v>
      </c>
    </row>
    <row r="16" spans="2:7" ht="16.5" x14ac:dyDescent="0.2">
      <c r="B16" s="4">
        <v>12</v>
      </c>
      <c r="C16" s="15" t="s">
        <v>109</v>
      </c>
      <c r="D16" s="22" t="s">
        <v>25</v>
      </c>
      <c r="E16" s="9">
        <v>1</v>
      </c>
      <c r="F16" s="12">
        <v>150000</v>
      </c>
      <c r="G16" s="12">
        <f t="shared" si="0"/>
        <v>150000</v>
      </c>
    </row>
    <row r="17" spans="2:7" ht="33" customHeight="1" x14ac:dyDescent="0.2">
      <c r="B17" s="5">
        <v>13</v>
      </c>
      <c r="C17" s="8" t="s">
        <v>20</v>
      </c>
      <c r="D17" s="22" t="s">
        <v>25</v>
      </c>
      <c r="E17" s="9">
        <v>8</v>
      </c>
      <c r="F17" s="12">
        <v>78300</v>
      </c>
      <c r="G17" s="12">
        <f t="shared" si="0"/>
        <v>626400</v>
      </c>
    </row>
    <row r="18" spans="2:7" ht="15.75" customHeight="1" x14ac:dyDescent="0.2">
      <c r="B18" s="4">
        <v>14</v>
      </c>
      <c r="C18" s="15" t="s">
        <v>7</v>
      </c>
      <c r="D18" s="22" t="s">
        <v>25</v>
      </c>
      <c r="E18" s="9">
        <v>2</v>
      </c>
      <c r="F18" s="12">
        <v>135000</v>
      </c>
      <c r="G18" s="12">
        <f t="shared" si="0"/>
        <v>270000</v>
      </c>
    </row>
    <row r="19" spans="2:7" ht="15.75" customHeight="1" x14ac:dyDescent="0.2">
      <c r="B19" s="4">
        <v>15</v>
      </c>
      <c r="C19" s="15" t="s">
        <v>8</v>
      </c>
      <c r="D19" s="22" t="s">
        <v>25</v>
      </c>
      <c r="E19" s="9">
        <v>4</v>
      </c>
      <c r="F19" s="12">
        <v>6750</v>
      </c>
      <c r="G19" s="12">
        <f t="shared" si="0"/>
        <v>27000</v>
      </c>
    </row>
    <row r="20" spans="2:7" ht="15.75" customHeight="1" x14ac:dyDescent="0.2">
      <c r="B20" s="4">
        <v>16</v>
      </c>
      <c r="C20" s="15" t="s">
        <v>9</v>
      </c>
      <c r="D20" s="22" t="s">
        <v>25</v>
      </c>
      <c r="E20" s="9">
        <v>4</v>
      </c>
      <c r="F20" s="12">
        <v>7425</v>
      </c>
      <c r="G20" s="12">
        <f t="shared" si="0"/>
        <v>29700</v>
      </c>
    </row>
    <row r="21" spans="2:7" ht="15.75" customHeight="1" x14ac:dyDescent="0.2">
      <c r="B21" s="4">
        <v>17</v>
      </c>
      <c r="C21" s="15" t="s">
        <v>10</v>
      </c>
      <c r="D21" s="22" t="s">
        <v>25</v>
      </c>
      <c r="E21" s="9">
        <v>10</v>
      </c>
      <c r="F21" s="12">
        <v>10800</v>
      </c>
      <c r="G21" s="12">
        <f t="shared" si="0"/>
        <v>108000</v>
      </c>
    </row>
    <row r="22" spans="2:7" ht="30" x14ac:dyDescent="0.2">
      <c r="B22" s="4">
        <v>18</v>
      </c>
      <c r="C22" s="15" t="s">
        <v>83</v>
      </c>
      <c r="D22" s="22" t="s">
        <v>25</v>
      </c>
      <c r="E22" s="9">
        <v>5</v>
      </c>
      <c r="F22" s="12">
        <v>175500</v>
      </c>
      <c r="G22" s="12">
        <f t="shared" si="0"/>
        <v>877500</v>
      </c>
    </row>
    <row r="23" spans="2:7" ht="16.5" x14ac:dyDescent="0.2">
      <c r="B23" s="4">
        <v>19</v>
      </c>
      <c r="C23" s="15" t="s">
        <v>84</v>
      </c>
      <c r="D23" s="22" t="s">
        <v>25</v>
      </c>
      <c r="E23" s="9">
        <v>10</v>
      </c>
      <c r="F23" s="12">
        <v>2835</v>
      </c>
      <c r="G23" s="12">
        <f t="shared" si="0"/>
        <v>28350</v>
      </c>
    </row>
    <row r="24" spans="2:7" ht="16.5" x14ac:dyDescent="0.2">
      <c r="B24" s="4">
        <v>20</v>
      </c>
      <c r="C24" s="15" t="s">
        <v>85</v>
      </c>
      <c r="D24" s="22" t="s">
        <v>25</v>
      </c>
      <c r="E24" s="9">
        <v>10</v>
      </c>
      <c r="F24" s="12">
        <v>6750</v>
      </c>
      <c r="G24" s="12">
        <f t="shared" si="0"/>
        <v>67500</v>
      </c>
    </row>
    <row r="25" spans="2:7" ht="16.5" x14ac:dyDescent="0.2">
      <c r="B25" s="4">
        <v>21</v>
      </c>
      <c r="C25" s="15" t="s">
        <v>86</v>
      </c>
      <c r="D25" s="22" t="s">
        <v>25</v>
      </c>
      <c r="E25" s="9">
        <v>20</v>
      </c>
      <c r="F25" s="12">
        <v>675</v>
      </c>
      <c r="G25" s="12">
        <f t="shared" si="0"/>
        <v>13500</v>
      </c>
    </row>
    <row r="26" spans="2:7" ht="16.5" x14ac:dyDescent="0.2">
      <c r="B26" s="4">
        <v>22</v>
      </c>
      <c r="C26" s="15" t="s">
        <v>87</v>
      </c>
      <c r="D26" s="22" t="s">
        <v>25</v>
      </c>
      <c r="E26" s="9">
        <v>5</v>
      </c>
      <c r="F26" s="12">
        <v>675</v>
      </c>
      <c r="G26" s="12">
        <f t="shared" si="0"/>
        <v>3375</v>
      </c>
    </row>
    <row r="27" spans="2:7" ht="16.5" x14ac:dyDescent="0.2">
      <c r="B27" s="4">
        <v>23</v>
      </c>
      <c r="C27" s="15" t="s">
        <v>88</v>
      </c>
      <c r="D27" s="22" t="s">
        <v>25</v>
      </c>
      <c r="E27" s="9">
        <v>5</v>
      </c>
      <c r="F27" s="12">
        <v>675</v>
      </c>
      <c r="G27" s="12">
        <f t="shared" si="0"/>
        <v>3375</v>
      </c>
    </row>
    <row r="28" spans="2:7" ht="16.5" x14ac:dyDescent="0.2">
      <c r="B28" s="4">
        <v>24</v>
      </c>
      <c r="C28" s="15" t="s">
        <v>89</v>
      </c>
      <c r="D28" s="22" t="s">
        <v>25</v>
      </c>
      <c r="E28" s="9">
        <v>5</v>
      </c>
      <c r="F28" s="12">
        <v>13000</v>
      </c>
      <c r="G28" s="12">
        <f t="shared" si="0"/>
        <v>65000</v>
      </c>
    </row>
    <row r="29" spans="2:7" ht="16.5" x14ac:dyDescent="0.2">
      <c r="B29" s="4">
        <v>25</v>
      </c>
      <c r="C29" s="15" t="s">
        <v>90</v>
      </c>
      <c r="D29" s="22" t="s">
        <v>25</v>
      </c>
      <c r="E29" s="9">
        <v>6</v>
      </c>
      <c r="F29" s="12">
        <v>13000</v>
      </c>
      <c r="G29" s="12">
        <f t="shared" si="0"/>
        <v>78000</v>
      </c>
    </row>
    <row r="30" spans="2:7" ht="16.5" x14ac:dyDescent="0.2">
      <c r="B30" s="7">
        <v>26</v>
      </c>
      <c r="C30" s="16" t="s">
        <v>91</v>
      </c>
      <c r="D30" s="22" t="s">
        <v>25</v>
      </c>
      <c r="E30" s="11">
        <v>3</v>
      </c>
      <c r="F30" s="14">
        <v>13000</v>
      </c>
      <c r="G30" s="12">
        <f t="shared" si="0"/>
        <v>39000</v>
      </c>
    </row>
    <row r="31" spans="2:7" ht="15.75" customHeight="1" x14ac:dyDescent="0.2">
      <c r="B31" s="4">
        <v>27</v>
      </c>
      <c r="C31" s="15" t="s">
        <v>11</v>
      </c>
      <c r="D31" s="22" t="s">
        <v>25</v>
      </c>
      <c r="E31" s="9">
        <v>2</v>
      </c>
      <c r="F31" s="12">
        <v>9000</v>
      </c>
      <c r="G31" s="12">
        <f t="shared" si="0"/>
        <v>18000</v>
      </c>
    </row>
    <row r="32" spans="2:7" ht="16.5" x14ac:dyDescent="0.2">
      <c r="B32" s="4">
        <v>28</v>
      </c>
      <c r="C32" s="15" t="s">
        <v>92</v>
      </c>
      <c r="D32" s="22" t="s">
        <v>25</v>
      </c>
      <c r="E32" s="9">
        <v>2</v>
      </c>
      <c r="F32" s="12">
        <v>13000</v>
      </c>
      <c r="G32" s="12">
        <f t="shared" si="0"/>
        <v>26000</v>
      </c>
    </row>
    <row r="33" spans="2:7" ht="16.5" x14ac:dyDescent="0.2">
      <c r="B33" s="4">
        <v>29</v>
      </c>
      <c r="C33" s="15" t="s">
        <v>93</v>
      </c>
      <c r="D33" s="22" t="s">
        <v>25</v>
      </c>
      <c r="E33" s="9">
        <v>5</v>
      </c>
      <c r="F33" s="12">
        <v>1200</v>
      </c>
      <c r="G33" s="12">
        <f t="shared" si="0"/>
        <v>6000</v>
      </c>
    </row>
    <row r="34" spans="2:7" ht="16.5" x14ac:dyDescent="0.2">
      <c r="B34" s="4">
        <v>30</v>
      </c>
      <c r="C34" s="15" t="s">
        <v>94</v>
      </c>
      <c r="D34" s="22" t="s">
        <v>25</v>
      </c>
      <c r="E34" s="9">
        <v>2</v>
      </c>
      <c r="F34" s="12">
        <v>600</v>
      </c>
      <c r="G34" s="12">
        <f t="shared" si="0"/>
        <v>1200</v>
      </c>
    </row>
    <row r="35" spans="2:7" ht="16.5" x14ac:dyDescent="0.2">
      <c r="B35" s="4">
        <v>31</v>
      </c>
      <c r="C35" s="15" t="s">
        <v>95</v>
      </c>
      <c r="D35" s="22" t="s">
        <v>25</v>
      </c>
      <c r="E35" s="9">
        <v>6</v>
      </c>
      <c r="F35" s="12">
        <v>55000</v>
      </c>
      <c r="G35" s="12">
        <f t="shared" si="0"/>
        <v>330000</v>
      </c>
    </row>
    <row r="36" spans="2:7" ht="16.5" x14ac:dyDescent="0.2">
      <c r="B36" s="5">
        <v>32</v>
      </c>
      <c r="C36" s="15" t="s">
        <v>96</v>
      </c>
      <c r="D36" s="22" t="s">
        <v>25</v>
      </c>
      <c r="E36" s="9">
        <v>2</v>
      </c>
      <c r="F36" s="12">
        <v>85000</v>
      </c>
      <c r="G36" s="12">
        <f t="shared" si="0"/>
        <v>170000</v>
      </c>
    </row>
    <row r="37" spans="2:7" ht="36" customHeight="1" x14ac:dyDescent="0.2">
      <c r="B37" s="5">
        <v>33</v>
      </c>
      <c r="C37" s="15" t="s">
        <v>97</v>
      </c>
      <c r="D37" s="22" t="s">
        <v>25</v>
      </c>
      <c r="E37" s="9">
        <v>1</v>
      </c>
      <c r="F37" s="12">
        <v>20000</v>
      </c>
      <c r="G37" s="12">
        <f t="shared" si="0"/>
        <v>20000</v>
      </c>
    </row>
    <row r="38" spans="2:7" ht="15.75" customHeight="1" x14ac:dyDescent="0.2">
      <c r="B38" s="4">
        <v>34</v>
      </c>
      <c r="C38" s="15" t="s">
        <v>12</v>
      </c>
      <c r="D38" s="22" t="s">
        <v>25</v>
      </c>
      <c r="E38" s="9">
        <v>4</v>
      </c>
      <c r="F38" s="12">
        <v>15000</v>
      </c>
      <c r="G38" s="12">
        <f t="shared" si="0"/>
        <v>60000</v>
      </c>
    </row>
    <row r="39" spans="2:7" ht="30" x14ac:dyDescent="0.2">
      <c r="B39" s="5">
        <v>35</v>
      </c>
      <c r="C39" s="15" t="s">
        <v>98</v>
      </c>
      <c r="D39" s="22" t="s">
        <v>25</v>
      </c>
      <c r="E39" s="9">
        <v>3</v>
      </c>
      <c r="F39" s="12">
        <v>14000</v>
      </c>
      <c r="G39" s="12">
        <f t="shared" si="0"/>
        <v>42000</v>
      </c>
    </row>
    <row r="40" spans="2:7" ht="15.75" customHeight="1" x14ac:dyDescent="0.2">
      <c r="B40" s="4">
        <v>36</v>
      </c>
      <c r="C40" s="15" t="s">
        <v>13</v>
      </c>
      <c r="D40" s="22" t="s">
        <v>25</v>
      </c>
      <c r="E40" s="9">
        <v>6</v>
      </c>
      <c r="F40" s="12">
        <v>675</v>
      </c>
      <c r="G40" s="12">
        <f t="shared" si="0"/>
        <v>4050</v>
      </c>
    </row>
    <row r="41" spans="2:7" ht="16.5" x14ac:dyDescent="0.2">
      <c r="B41" s="4">
        <v>37</v>
      </c>
      <c r="C41" s="15" t="s">
        <v>99</v>
      </c>
      <c r="D41" s="22" t="s">
        <v>25</v>
      </c>
      <c r="E41" s="9">
        <v>5</v>
      </c>
      <c r="F41" s="12">
        <v>4050</v>
      </c>
      <c r="G41" s="12">
        <f t="shared" si="0"/>
        <v>20250</v>
      </c>
    </row>
    <row r="42" spans="2:7" ht="16.5" x14ac:dyDescent="0.2">
      <c r="B42" s="4">
        <v>38</v>
      </c>
      <c r="C42" s="15" t="s">
        <v>100</v>
      </c>
      <c r="D42" s="22" t="s">
        <v>27</v>
      </c>
      <c r="E42" s="9">
        <v>1</v>
      </c>
      <c r="F42" s="12">
        <v>35000</v>
      </c>
      <c r="G42" s="12">
        <f t="shared" si="0"/>
        <v>35000</v>
      </c>
    </row>
    <row r="43" spans="2:7" ht="15.75" customHeight="1" x14ac:dyDescent="0.2">
      <c r="B43" s="4">
        <v>39</v>
      </c>
      <c r="C43" s="15" t="s">
        <v>14</v>
      </c>
      <c r="D43" s="22" t="s">
        <v>25</v>
      </c>
      <c r="E43" s="9">
        <v>3</v>
      </c>
      <c r="F43" s="12">
        <v>45000</v>
      </c>
      <c r="G43" s="12">
        <f t="shared" si="0"/>
        <v>135000</v>
      </c>
    </row>
    <row r="44" spans="2:7" ht="16.5" x14ac:dyDescent="0.2">
      <c r="B44" s="4">
        <v>40</v>
      </c>
      <c r="C44" s="15" t="s">
        <v>101</v>
      </c>
      <c r="D44" s="22" t="s">
        <v>25</v>
      </c>
      <c r="E44" s="9">
        <v>1</v>
      </c>
      <c r="F44" s="12">
        <v>130000</v>
      </c>
      <c r="G44" s="12">
        <f t="shared" si="0"/>
        <v>130000</v>
      </c>
    </row>
    <row r="45" spans="2:7" ht="16.5" x14ac:dyDescent="0.2">
      <c r="B45" s="5">
        <v>41</v>
      </c>
      <c r="C45" s="15" t="s">
        <v>102</v>
      </c>
      <c r="D45" s="24" t="s">
        <v>27</v>
      </c>
      <c r="E45" s="9">
        <v>2</v>
      </c>
      <c r="F45" s="12">
        <v>450000</v>
      </c>
      <c r="G45" s="12">
        <f t="shared" si="0"/>
        <v>900000</v>
      </c>
    </row>
    <row r="46" spans="2:7" ht="16.5" x14ac:dyDescent="0.2">
      <c r="B46" s="4">
        <v>42</v>
      </c>
      <c r="C46" s="15" t="s">
        <v>103</v>
      </c>
      <c r="D46" s="22" t="s">
        <v>25</v>
      </c>
      <c r="E46" s="9">
        <v>5</v>
      </c>
      <c r="F46" s="12">
        <v>20250</v>
      </c>
      <c r="G46" s="12">
        <f t="shared" si="0"/>
        <v>101250</v>
      </c>
    </row>
    <row r="47" spans="2:7" ht="18" customHeight="1" x14ac:dyDescent="0.2">
      <c r="B47" s="47"/>
      <c r="C47" s="48"/>
      <c r="D47" s="49"/>
      <c r="E47" s="50"/>
      <c r="F47" s="35" t="s">
        <v>72</v>
      </c>
      <c r="G47" s="46">
        <f>SUM(G5:G46)</f>
        <v>10000000</v>
      </c>
    </row>
    <row r="48" spans="2:7" ht="15.75" customHeight="1" x14ac:dyDescent="0.2">
      <c r="B48" s="66" t="s">
        <v>129</v>
      </c>
      <c r="C48" s="67"/>
      <c r="D48" s="68"/>
      <c r="E48" s="33"/>
      <c r="F48" s="33"/>
      <c r="G48" s="34"/>
    </row>
    <row r="49" spans="2:7" ht="30.95" customHeight="1" x14ac:dyDescent="0.2">
      <c r="B49" s="25" t="s">
        <v>0</v>
      </c>
      <c r="C49" s="25" t="s">
        <v>1</v>
      </c>
      <c r="D49" s="21" t="s">
        <v>28</v>
      </c>
      <c r="E49" s="25" t="s">
        <v>2</v>
      </c>
      <c r="F49" s="25" t="s">
        <v>3</v>
      </c>
      <c r="G49" s="25" t="s">
        <v>4</v>
      </c>
    </row>
    <row r="50" spans="2:7" ht="16.5" x14ac:dyDescent="0.2">
      <c r="B50" s="4">
        <v>1</v>
      </c>
      <c r="C50" s="15" t="s">
        <v>29</v>
      </c>
      <c r="D50" s="26" t="s">
        <v>30</v>
      </c>
      <c r="E50" s="27">
        <v>100</v>
      </c>
      <c r="F50" s="28">
        <v>6720</v>
      </c>
      <c r="G50" s="28">
        <f>F50*E50</f>
        <v>672000</v>
      </c>
    </row>
    <row r="51" spans="2:7" ht="16.5" x14ac:dyDescent="0.2">
      <c r="B51" s="4">
        <v>2</v>
      </c>
      <c r="C51" s="15" t="s">
        <v>31</v>
      </c>
      <c r="D51" s="26" t="s">
        <v>32</v>
      </c>
      <c r="E51" s="27">
        <v>0.5</v>
      </c>
      <c r="F51" s="28">
        <v>427000</v>
      </c>
      <c r="G51" s="28">
        <f t="shared" ref="G51:G82" si="1">F51*E51</f>
        <v>213500</v>
      </c>
    </row>
    <row r="52" spans="2:7" ht="16.5" x14ac:dyDescent="0.2">
      <c r="B52" s="4">
        <v>3</v>
      </c>
      <c r="C52" s="15" t="s">
        <v>33</v>
      </c>
      <c r="D52" s="26" t="s">
        <v>34</v>
      </c>
      <c r="E52" s="27">
        <v>1</v>
      </c>
      <c r="F52" s="28">
        <v>34300</v>
      </c>
      <c r="G52" s="28">
        <f t="shared" si="1"/>
        <v>34300</v>
      </c>
    </row>
    <row r="53" spans="2:7" ht="16.5" x14ac:dyDescent="0.2">
      <c r="B53" s="4">
        <v>4</v>
      </c>
      <c r="C53" s="15" t="s">
        <v>35</v>
      </c>
      <c r="D53" s="26" t="s">
        <v>36</v>
      </c>
      <c r="E53" s="27">
        <v>2</v>
      </c>
      <c r="F53" s="28">
        <v>26320</v>
      </c>
      <c r="G53" s="28">
        <f t="shared" si="1"/>
        <v>52640</v>
      </c>
    </row>
    <row r="54" spans="2:7" ht="16.5" x14ac:dyDescent="0.2">
      <c r="B54" s="4">
        <v>5</v>
      </c>
      <c r="C54" s="15" t="s">
        <v>37</v>
      </c>
      <c r="D54" s="26" t="s">
        <v>34</v>
      </c>
      <c r="E54" s="27">
        <v>1</v>
      </c>
      <c r="F54" s="28">
        <v>23100</v>
      </c>
      <c r="G54" s="28">
        <f t="shared" si="1"/>
        <v>23100</v>
      </c>
    </row>
    <row r="55" spans="2:7" ht="16.5" x14ac:dyDescent="0.2">
      <c r="B55" s="4">
        <v>6</v>
      </c>
      <c r="C55" s="15" t="s">
        <v>38</v>
      </c>
      <c r="D55" s="26" t="s">
        <v>34</v>
      </c>
      <c r="E55" s="27">
        <v>1</v>
      </c>
      <c r="F55" s="28">
        <v>23100</v>
      </c>
      <c r="G55" s="28">
        <f t="shared" si="1"/>
        <v>23100</v>
      </c>
    </row>
    <row r="56" spans="2:7" ht="16.5" x14ac:dyDescent="0.2">
      <c r="B56" s="4">
        <v>7</v>
      </c>
      <c r="C56" s="15" t="s">
        <v>39</v>
      </c>
      <c r="D56" s="29" t="s">
        <v>40</v>
      </c>
      <c r="E56" s="30">
        <v>30</v>
      </c>
      <c r="F56" s="28">
        <v>21840</v>
      </c>
      <c r="G56" s="28">
        <f t="shared" si="1"/>
        <v>655200</v>
      </c>
    </row>
    <row r="57" spans="2:7" ht="16.5" x14ac:dyDescent="0.2">
      <c r="B57" s="4">
        <v>8</v>
      </c>
      <c r="C57" s="15" t="s">
        <v>41</v>
      </c>
      <c r="D57" s="29" t="s">
        <v>40</v>
      </c>
      <c r="E57" s="30">
        <v>30</v>
      </c>
      <c r="F57" s="28">
        <v>18200</v>
      </c>
      <c r="G57" s="28">
        <f t="shared" si="1"/>
        <v>546000</v>
      </c>
    </row>
    <row r="58" spans="2:7" ht="16.5" x14ac:dyDescent="0.2">
      <c r="B58" s="4">
        <v>9</v>
      </c>
      <c r="C58" s="15" t="s">
        <v>42</v>
      </c>
      <c r="D58" s="29" t="s">
        <v>40</v>
      </c>
      <c r="E58" s="30">
        <v>200</v>
      </c>
      <c r="F58" s="28">
        <v>400</v>
      </c>
      <c r="G58" s="28">
        <f t="shared" si="1"/>
        <v>80000</v>
      </c>
    </row>
    <row r="59" spans="2:7" ht="16.5" x14ac:dyDescent="0.2">
      <c r="B59" s="4">
        <v>10</v>
      </c>
      <c r="C59" s="15" t="s">
        <v>43</v>
      </c>
      <c r="D59" s="29" t="s">
        <v>44</v>
      </c>
      <c r="E59" s="30">
        <v>200</v>
      </c>
      <c r="F59" s="28">
        <v>600</v>
      </c>
      <c r="G59" s="28">
        <f t="shared" si="1"/>
        <v>120000</v>
      </c>
    </row>
    <row r="60" spans="2:7" ht="16.5" x14ac:dyDescent="0.2">
      <c r="B60" s="4">
        <v>11</v>
      </c>
      <c r="C60" s="15" t="s">
        <v>45</v>
      </c>
      <c r="D60" s="26" t="s">
        <v>34</v>
      </c>
      <c r="E60" s="27">
        <v>20</v>
      </c>
      <c r="F60" s="28">
        <v>7560</v>
      </c>
      <c r="G60" s="28">
        <f t="shared" si="1"/>
        <v>151200</v>
      </c>
    </row>
    <row r="61" spans="2:7" ht="16.5" x14ac:dyDescent="0.2">
      <c r="B61" s="4">
        <v>12</v>
      </c>
      <c r="C61" s="15" t="s">
        <v>46</v>
      </c>
      <c r="D61" s="26" t="s">
        <v>40</v>
      </c>
      <c r="E61" s="27">
        <v>3</v>
      </c>
      <c r="F61" s="28">
        <v>161000</v>
      </c>
      <c r="G61" s="28">
        <f t="shared" si="1"/>
        <v>483000</v>
      </c>
    </row>
    <row r="62" spans="2:7" ht="16.5" x14ac:dyDescent="0.2">
      <c r="B62" s="4">
        <v>13</v>
      </c>
      <c r="C62" s="15" t="s">
        <v>47</v>
      </c>
      <c r="D62" s="26" t="s">
        <v>26</v>
      </c>
      <c r="E62" s="27">
        <v>2</v>
      </c>
      <c r="F62" s="28">
        <v>212800</v>
      </c>
      <c r="G62" s="28">
        <f t="shared" si="1"/>
        <v>425600</v>
      </c>
    </row>
    <row r="63" spans="2:7" ht="16.5" x14ac:dyDescent="0.2">
      <c r="B63" s="4">
        <v>14</v>
      </c>
      <c r="C63" s="15" t="s">
        <v>48</v>
      </c>
      <c r="D63" s="26" t="s">
        <v>34</v>
      </c>
      <c r="E63" s="27">
        <v>30</v>
      </c>
      <c r="F63" s="28">
        <v>19320</v>
      </c>
      <c r="G63" s="28">
        <f t="shared" si="1"/>
        <v>579600</v>
      </c>
    </row>
    <row r="64" spans="2:7" ht="16.5" x14ac:dyDescent="0.2">
      <c r="B64" s="4">
        <v>15</v>
      </c>
      <c r="C64" s="15" t="s">
        <v>49</v>
      </c>
      <c r="D64" s="26" t="s">
        <v>34</v>
      </c>
      <c r="E64" s="27">
        <v>20</v>
      </c>
      <c r="F64" s="28">
        <v>18480</v>
      </c>
      <c r="G64" s="28">
        <f t="shared" si="1"/>
        <v>369600</v>
      </c>
    </row>
    <row r="65" spans="2:7" ht="16.5" x14ac:dyDescent="0.2">
      <c r="B65" s="4">
        <v>16</v>
      </c>
      <c r="C65" s="15" t="s">
        <v>50</v>
      </c>
      <c r="D65" s="26" t="s">
        <v>34</v>
      </c>
      <c r="E65" s="27">
        <v>20</v>
      </c>
      <c r="F65" s="28">
        <v>16779.5</v>
      </c>
      <c r="G65" s="28">
        <f t="shared" si="1"/>
        <v>335590</v>
      </c>
    </row>
    <row r="66" spans="2:7" ht="16.5" x14ac:dyDescent="0.2">
      <c r="B66" s="4">
        <v>17</v>
      </c>
      <c r="C66" s="15" t="s">
        <v>51</v>
      </c>
      <c r="D66" s="26" t="s">
        <v>34</v>
      </c>
      <c r="E66" s="27">
        <v>5</v>
      </c>
      <c r="F66" s="28">
        <v>7700</v>
      </c>
      <c r="G66" s="28">
        <f t="shared" si="1"/>
        <v>38500</v>
      </c>
    </row>
    <row r="67" spans="2:7" ht="16.5" x14ac:dyDescent="0.2">
      <c r="B67" s="4">
        <v>18</v>
      </c>
      <c r="C67" s="15" t="s">
        <v>52</v>
      </c>
      <c r="D67" s="26" t="s">
        <v>53</v>
      </c>
      <c r="E67" s="27">
        <v>1</v>
      </c>
      <c r="F67" s="28">
        <v>133000</v>
      </c>
      <c r="G67" s="28">
        <f t="shared" si="1"/>
        <v>133000</v>
      </c>
    </row>
    <row r="68" spans="2:7" ht="16.5" x14ac:dyDescent="0.2">
      <c r="B68" s="4">
        <v>19</v>
      </c>
      <c r="C68" s="15" t="s">
        <v>54</v>
      </c>
      <c r="D68" s="26" t="s">
        <v>26</v>
      </c>
      <c r="E68" s="27">
        <v>100</v>
      </c>
      <c r="F68" s="28">
        <v>308</v>
      </c>
      <c r="G68" s="28">
        <f t="shared" si="1"/>
        <v>30800</v>
      </c>
    </row>
    <row r="69" spans="2:7" ht="16.5" x14ac:dyDescent="0.2">
      <c r="B69" s="4">
        <v>20</v>
      </c>
      <c r="C69" s="15" t="s">
        <v>55</v>
      </c>
      <c r="D69" s="26" t="s">
        <v>26</v>
      </c>
      <c r="E69" s="27">
        <v>150</v>
      </c>
      <c r="F69" s="28">
        <v>280</v>
      </c>
      <c r="G69" s="28">
        <f t="shared" si="1"/>
        <v>42000</v>
      </c>
    </row>
    <row r="70" spans="2:7" ht="16.5" x14ac:dyDescent="0.2">
      <c r="B70" s="4">
        <v>21</v>
      </c>
      <c r="C70" s="15" t="s">
        <v>56</v>
      </c>
      <c r="D70" s="26" t="s">
        <v>26</v>
      </c>
      <c r="E70" s="27">
        <v>6</v>
      </c>
      <c r="F70" s="28">
        <v>3920</v>
      </c>
      <c r="G70" s="28">
        <f t="shared" si="1"/>
        <v>23520</v>
      </c>
    </row>
    <row r="71" spans="2:7" ht="16.5" x14ac:dyDescent="0.2">
      <c r="B71" s="4">
        <v>22</v>
      </c>
      <c r="C71" s="15" t="s">
        <v>57</v>
      </c>
      <c r="D71" s="26" t="s">
        <v>26</v>
      </c>
      <c r="E71" s="27">
        <v>1</v>
      </c>
      <c r="F71" s="28">
        <v>28000</v>
      </c>
      <c r="G71" s="28">
        <f t="shared" si="1"/>
        <v>28000</v>
      </c>
    </row>
    <row r="72" spans="2:7" ht="16.5" x14ac:dyDescent="0.2">
      <c r="B72" s="4">
        <v>23</v>
      </c>
      <c r="C72" s="15" t="s">
        <v>58</v>
      </c>
      <c r="D72" s="26" t="s">
        <v>26</v>
      </c>
      <c r="E72" s="27">
        <v>2</v>
      </c>
      <c r="F72" s="28">
        <v>14000</v>
      </c>
      <c r="G72" s="28">
        <f t="shared" si="1"/>
        <v>28000</v>
      </c>
    </row>
    <row r="73" spans="2:7" ht="16.5" x14ac:dyDescent="0.2">
      <c r="B73" s="4">
        <v>24</v>
      </c>
      <c r="C73" s="15" t="s">
        <v>59</v>
      </c>
      <c r="D73" s="26" t="s">
        <v>36</v>
      </c>
      <c r="E73" s="27">
        <v>1</v>
      </c>
      <c r="F73" s="28">
        <v>25900</v>
      </c>
      <c r="G73" s="28">
        <f t="shared" si="1"/>
        <v>25900</v>
      </c>
    </row>
    <row r="74" spans="2:7" ht="16.5" x14ac:dyDescent="0.2">
      <c r="B74" s="4">
        <v>25</v>
      </c>
      <c r="C74" s="15" t="s">
        <v>60</v>
      </c>
      <c r="D74" s="26" t="s">
        <v>36</v>
      </c>
      <c r="E74" s="27">
        <v>0.5</v>
      </c>
      <c r="F74" s="28">
        <v>16100</v>
      </c>
      <c r="G74" s="28">
        <f t="shared" si="1"/>
        <v>8050</v>
      </c>
    </row>
    <row r="75" spans="2:7" ht="16.5" x14ac:dyDescent="0.2">
      <c r="B75" s="4">
        <v>26</v>
      </c>
      <c r="C75" s="15" t="s">
        <v>61</v>
      </c>
      <c r="D75" s="26" t="s">
        <v>34</v>
      </c>
      <c r="E75" s="27">
        <v>6</v>
      </c>
      <c r="F75" s="28">
        <v>14700</v>
      </c>
      <c r="G75" s="28">
        <f t="shared" si="1"/>
        <v>88200</v>
      </c>
    </row>
    <row r="76" spans="2:7" ht="16.5" x14ac:dyDescent="0.2">
      <c r="B76" s="4">
        <v>27</v>
      </c>
      <c r="C76" s="15" t="s">
        <v>62</v>
      </c>
      <c r="D76" s="26" t="s">
        <v>63</v>
      </c>
      <c r="E76" s="27">
        <v>1</v>
      </c>
      <c r="F76" s="28">
        <v>260400</v>
      </c>
      <c r="G76" s="28">
        <f t="shared" si="1"/>
        <v>260400</v>
      </c>
    </row>
    <row r="77" spans="2:7" ht="16.5" x14ac:dyDescent="0.2">
      <c r="B77" s="4">
        <v>29</v>
      </c>
      <c r="C77" s="15" t="s">
        <v>64</v>
      </c>
      <c r="D77" s="26" t="s">
        <v>65</v>
      </c>
      <c r="E77" s="27">
        <v>1</v>
      </c>
      <c r="F77" s="28">
        <v>343000</v>
      </c>
      <c r="G77" s="28">
        <f t="shared" si="1"/>
        <v>343000</v>
      </c>
    </row>
    <row r="78" spans="2:7" ht="16.5" x14ac:dyDescent="0.2">
      <c r="B78" s="4">
        <v>30</v>
      </c>
      <c r="C78" s="15" t="s">
        <v>66</v>
      </c>
      <c r="D78" s="26" t="s">
        <v>34</v>
      </c>
      <c r="E78" s="27">
        <v>1</v>
      </c>
      <c r="F78" s="28">
        <v>25900</v>
      </c>
      <c r="G78" s="28">
        <f t="shared" si="1"/>
        <v>25900</v>
      </c>
    </row>
    <row r="79" spans="2:7" ht="16.5" x14ac:dyDescent="0.2">
      <c r="B79" s="4">
        <v>31</v>
      </c>
      <c r="C79" s="15" t="s">
        <v>67</v>
      </c>
      <c r="D79" s="26" t="s">
        <v>26</v>
      </c>
      <c r="E79" s="27">
        <v>1</v>
      </c>
      <c r="F79" s="28">
        <v>34300</v>
      </c>
      <c r="G79" s="28">
        <f t="shared" si="1"/>
        <v>34300</v>
      </c>
    </row>
    <row r="80" spans="2:7" ht="16.5" x14ac:dyDescent="0.2">
      <c r="B80" s="4">
        <v>32</v>
      </c>
      <c r="C80" s="15" t="s">
        <v>68</v>
      </c>
      <c r="D80" s="26" t="s">
        <v>26</v>
      </c>
      <c r="E80" s="27">
        <v>4</v>
      </c>
      <c r="F80" s="28">
        <v>20300</v>
      </c>
      <c r="G80" s="28">
        <f t="shared" si="1"/>
        <v>81200</v>
      </c>
    </row>
    <row r="81" spans="2:7" ht="16.5" x14ac:dyDescent="0.2">
      <c r="B81" s="4">
        <v>33</v>
      </c>
      <c r="C81" s="15" t="s">
        <v>69</v>
      </c>
      <c r="D81" s="26" t="s">
        <v>26</v>
      </c>
      <c r="E81" s="27">
        <v>1</v>
      </c>
      <c r="F81" s="28">
        <v>28000</v>
      </c>
      <c r="G81" s="28">
        <f t="shared" si="1"/>
        <v>28000</v>
      </c>
    </row>
    <row r="82" spans="2:7" ht="16.5" x14ac:dyDescent="0.2">
      <c r="B82" s="4">
        <v>34</v>
      </c>
      <c r="C82" s="15" t="s">
        <v>70</v>
      </c>
      <c r="D82" s="26" t="s">
        <v>26</v>
      </c>
      <c r="E82" s="31">
        <v>1</v>
      </c>
      <c r="F82" s="32">
        <v>16800</v>
      </c>
      <c r="G82" s="28">
        <f t="shared" si="1"/>
        <v>16800</v>
      </c>
    </row>
    <row r="83" spans="2:7" ht="15" x14ac:dyDescent="0.2">
      <c r="B83" s="18"/>
      <c r="C83" s="18"/>
      <c r="D83" s="18"/>
      <c r="E83" s="18"/>
      <c r="F83" s="35" t="s">
        <v>72</v>
      </c>
      <c r="G83" s="36">
        <f>SUM(G50:G82)</f>
        <v>6000000</v>
      </c>
    </row>
    <row r="84" spans="2:7" ht="15" x14ac:dyDescent="0.2">
      <c r="B84" s="63" t="s">
        <v>78</v>
      </c>
      <c r="C84" s="63"/>
      <c r="D84" s="63"/>
      <c r="E84" s="18"/>
      <c r="F84" s="18"/>
      <c r="G84" s="18"/>
    </row>
    <row r="85" spans="2:7" ht="16.5" x14ac:dyDescent="0.2">
      <c r="B85" s="25" t="s">
        <v>0</v>
      </c>
      <c r="C85" s="25" t="s">
        <v>1</v>
      </c>
      <c r="D85" s="21" t="s">
        <v>28</v>
      </c>
      <c r="E85" s="25" t="s">
        <v>2</v>
      </c>
      <c r="F85" s="37" t="s">
        <v>3</v>
      </c>
      <c r="G85" s="38" t="s">
        <v>4</v>
      </c>
    </row>
    <row r="86" spans="2:7" ht="105" x14ac:dyDescent="0.2">
      <c r="B86" s="5">
        <v>1</v>
      </c>
      <c r="C86" s="17" t="s">
        <v>112</v>
      </c>
      <c r="D86" s="22" t="s">
        <v>110</v>
      </c>
      <c r="E86" s="42">
        <v>2</v>
      </c>
      <c r="F86" s="12">
        <v>365000</v>
      </c>
      <c r="G86" s="12">
        <v>730000</v>
      </c>
    </row>
    <row r="87" spans="2:7" ht="120" x14ac:dyDescent="0.2">
      <c r="B87" s="5">
        <v>2</v>
      </c>
      <c r="C87" s="17" t="s">
        <v>113</v>
      </c>
      <c r="D87" s="22" t="s">
        <v>110</v>
      </c>
      <c r="E87" s="42">
        <v>5</v>
      </c>
      <c r="F87" s="12">
        <v>350000</v>
      </c>
      <c r="G87" s="12">
        <v>1750000</v>
      </c>
    </row>
    <row r="88" spans="2:7" ht="90" x14ac:dyDescent="0.2">
      <c r="B88" s="5">
        <v>3</v>
      </c>
      <c r="C88" s="17" t="s">
        <v>114</v>
      </c>
      <c r="D88" s="22" t="s">
        <v>110</v>
      </c>
      <c r="E88" s="42">
        <v>12</v>
      </c>
      <c r="F88" s="12">
        <v>220000</v>
      </c>
      <c r="G88" s="12">
        <v>2640000</v>
      </c>
    </row>
    <row r="89" spans="2:7" ht="30" x14ac:dyDescent="0.2">
      <c r="B89" s="4">
        <v>4</v>
      </c>
      <c r="C89" s="15" t="s">
        <v>120</v>
      </c>
      <c r="D89" s="26" t="s">
        <v>44</v>
      </c>
      <c r="E89" s="43">
        <v>2</v>
      </c>
      <c r="F89" s="12">
        <v>235000</v>
      </c>
      <c r="G89" s="12">
        <v>470000</v>
      </c>
    </row>
    <row r="90" spans="2:7" ht="45" x14ac:dyDescent="0.2">
      <c r="B90" s="4">
        <v>5</v>
      </c>
      <c r="C90" s="15" t="s">
        <v>119</v>
      </c>
      <c r="D90" s="26" t="s">
        <v>44</v>
      </c>
      <c r="E90" s="43">
        <v>3</v>
      </c>
      <c r="F90" s="12">
        <v>95000</v>
      </c>
      <c r="G90" s="12">
        <v>285000</v>
      </c>
    </row>
    <row r="91" spans="2:7" ht="45" x14ac:dyDescent="0.2">
      <c r="B91" s="4">
        <v>6</v>
      </c>
      <c r="C91" s="15" t="s">
        <v>121</v>
      </c>
      <c r="D91" s="26" t="s">
        <v>111</v>
      </c>
      <c r="E91" s="43">
        <v>1</v>
      </c>
      <c r="F91" s="12">
        <v>639000</v>
      </c>
      <c r="G91" s="12">
        <v>639000</v>
      </c>
    </row>
    <row r="92" spans="2:7" ht="45" x14ac:dyDescent="0.2">
      <c r="B92" s="4">
        <v>7</v>
      </c>
      <c r="C92" s="17" t="s">
        <v>115</v>
      </c>
      <c r="D92" s="26" t="s">
        <v>44</v>
      </c>
      <c r="E92" s="43">
        <v>5</v>
      </c>
      <c r="F92" s="12">
        <v>45000</v>
      </c>
      <c r="G92" s="12">
        <v>225000</v>
      </c>
    </row>
    <row r="93" spans="2:7" ht="60" x14ac:dyDescent="0.3">
      <c r="B93" s="5">
        <v>8</v>
      </c>
      <c r="C93" s="15" t="s">
        <v>117</v>
      </c>
      <c r="D93" s="22" t="s">
        <v>44</v>
      </c>
      <c r="E93" s="42">
        <v>50</v>
      </c>
      <c r="F93" s="41">
        <v>3500</v>
      </c>
      <c r="G93" s="12">
        <v>175000</v>
      </c>
    </row>
    <row r="94" spans="2:7" ht="30" x14ac:dyDescent="0.2">
      <c r="B94" s="4">
        <v>9</v>
      </c>
      <c r="C94" s="17" t="s">
        <v>116</v>
      </c>
      <c r="D94" s="26" t="s">
        <v>44</v>
      </c>
      <c r="E94" s="43">
        <v>30</v>
      </c>
      <c r="F94" s="12">
        <v>25000</v>
      </c>
      <c r="G94" s="12">
        <v>750000</v>
      </c>
    </row>
    <row r="95" spans="2:7" ht="60" x14ac:dyDescent="0.2">
      <c r="B95" s="5">
        <v>10</v>
      </c>
      <c r="C95" s="15" t="s">
        <v>118</v>
      </c>
      <c r="D95" s="22" t="s">
        <v>44</v>
      </c>
      <c r="E95" s="42">
        <v>48</v>
      </c>
      <c r="F95" s="12">
        <v>7000</v>
      </c>
      <c r="G95" s="12">
        <v>336000</v>
      </c>
    </row>
    <row r="96" spans="2:7" ht="15" x14ac:dyDescent="0.2">
      <c r="B96" s="18"/>
      <c r="C96" s="18"/>
      <c r="D96" s="18"/>
      <c r="E96" s="45"/>
      <c r="F96" s="35" t="s">
        <v>72</v>
      </c>
      <c r="G96" s="44">
        <f>SUM(G86:G95)</f>
        <v>8000000</v>
      </c>
    </row>
    <row r="97" spans="2:26" ht="15" x14ac:dyDescent="0.2">
      <c r="B97" s="18"/>
      <c r="C97" s="18"/>
      <c r="D97" s="18"/>
      <c r="E97" s="45"/>
      <c r="F97" s="35" t="s">
        <v>77</v>
      </c>
      <c r="G97" s="44">
        <f>SUM(G47+G83+G96)/1.19</f>
        <v>20168067.226890758</v>
      </c>
    </row>
    <row r="98" spans="2:26" ht="15" x14ac:dyDescent="0.2">
      <c r="B98" s="18"/>
      <c r="C98" s="18"/>
      <c r="D98" s="18"/>
      <c r="E98" s="18"/>
      <c r="F98" s="35" t="s">
        <v>81</v>
      </c>
      <c r="G98" s="36">
        <v>3831933</v>
      </c>
    </row>
    <row r="99" spans="2:26" ht="15" x14ac:dyDescent="0.2">
      <c r="B99" s="45"/>
      <c r="C99" s="45"/>
      <c r="D99" s="45"/>
      <c r="E99" s="45"/>
      <c r="F99" s="35" t="s">
        <v>72</v>
      </c>
      <c r="G99" s="36">
        <f>G97+G98</f>
        <v>24000000.226890758</v>
      </c>
    </row>
    <row r="102" spans="2:26" ht="13.5" x14ac:dyDescent="0.2">
      <c r="B102" s="64" t="s">
        <v>79</v>
      </c>
      <c r="C102" s="64"/>
      <c r="D102" s="64"/>
      <c r="E102" s="64"/>
      <c r="F102" s="64"/>
      <c r="N102" s="51" t="s">
        <v>80</v>
      </c>
      <c r="O102" s="51"/>
      <c r="P102" s="51"/>
      <c r="Q102" s="51"/>
      <c r="R102" s="51"/>
      <c r="S102" s="52"/>
      <c r="T102" s="52"/>
      <c r="U102" s="52"/>
      <c r="V102" s="52"/>
      <c r="W102" s="52"/>
      <c r="X102" s="52"/>
      <c r="Y102" s="52"/>
      <c r="Z102" s="52"/>
    </row>
  </sheetData>
  <mergeCells count="5">
    <mergeCell ref="B84:D84"/>
    <mergeCell ref="B102:F102"/>
    <mergeCell ref="B3:E3"/>
    <mergeCell ref="B2:G2"/>
    <mergeCell ref="B48:D4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6C79-BD67-4177-9C11-6F6305DCBD41}">
  <dimension ref="B1:R99"/>
  <sheetViews>
    <sheetView topLeftCell="A86" workbookViewId="0">
      <selection activeCell="G84" sqref="G84"/>
    </sheetView>
  </sheetViews>
  <sheetFormatPr baseColWidth="10" defaultColWidth="9.33203125" defaultRowHeight="12.75" x14ac:dyDescent="0.2"/>
  <cols>
    <col min="1" max="1" width="6.5" customWidth="1"/>
    <col min="2" max="2" width="12.83203125" customWidth="1"/>
    <col min="3" max="3" width="42" customWidth="1"/>
    <col min="4" max="4" width="28.33203125" customWidth="1"/>
    <col min="5" max="5" width="19.83203125" customWidth="1"/>
    <col min="6" max="6" width="24.33203125" customWidth="1"/>
    <col min="7" max="7" width="23" customWidth="1"/>
  </cols>
  <sheetData>
    <row r="1" spans="2:7" ht="15" x14ac:dyDescent="0.2">
      <c r="B1" s="19"/>
      <c r="C1" s="19"/>
      <c r="D1" s="19"/>
      <c r="E1" s="19"/>
      <c r="F1" s="19"/>
      <c r="G1" s="19"/>
    </row>
    <row r="2" spans="2:7" ht="15" x14ac:dyDescent="0.2">
      <c r="B2" s="65" t="s">
        <v>82</v>
      </c>
      <c r="C2" s="65"/>
      <c r="D2" s="65"/>
      <c r="E2" s="65"/>
      <c r="F2" s="65"/>
      <c r="G2" s="65"/>
    </row>
    <row r="3" spans="2:7" ht="15" x14ac:dyDescent="0.2">
      <c r="B3" s="63" t="s">
        <v>22</v>
      </c>
      <c r="C3" s="63"/>
      <c r="D3" s="63"/>
      <c r="E3" s="63"/>
      <c r="F3" s="20"/>
      <c r="G3" s="20"/>
    </row>
    <row r="4" spans="2:7" ht="36.75" customHeight="1" x14ac:dyDescent="0.2">
      <c r="B4" s="1" t="s">
        <v>0</v>
      </c>
      <c r="C4" s="2" t="s">
        <v>1</v>
      </c>
      <c r="D4" s="21" t="s">
        <v>24</v>
      </c>
      <c r="E4" s="1" t="s">
        <v>2</v>
      </c>
      <c r="F4" s="54" t="s">
        <v>127</v>
      </c>
      <c r="G4" s="54" t="s">
        <v>128</v>
      </c>
    </row>
    <row r="5" spans="2:7" ht="33" customHeight="1" x14ac:dyDescent="0.2">
      <c r="B5" s="4">
        <v>1</v>
      </c>
      <c r="C5" s="15" t="s">
        <v>5</v>
      </c>
      <c r="D5" s="22" t="s">
        <v>25</v>
      </c>
      <c r="E5" s="9">
        <v>50</v>
      </c>
      <c r="F5" s="12"/>
      <c r="G5" s="12"/>
    </row>
    <row r="6" spans="2:7" ht="177.75" customHeight="1" x14ac:dyDescent="0.2">
      <c r="B6" s="5">
        <v>2</v>
      </c>
      <c r="C6" s="15" t="s">
        <v>126</v>
      </c>
      <c r="D6" s="22" t="s">
        <v>25</v>
      </c>
      <c r="E6" s="9">
        <v>4</v>
      </c>
      <c r="F6" s="12"/>
      <c r="G6" s="12"/>
    </row>
    <row r="7" spans="2:7" ht="20.25" customHeight="1" x14ac:dyDescent="0.2">
      <c r="B7" s="5">
        <v>3</v>
      </c>
      <c r="C7" s="15" t="s">
        <v>106</v>
      </c>
      <c r="D7" s="22" t="s">
        <v>25</v>
      </c>
      <c r="E7" s="9">
        <v>30</v>
      </c>
      <c r="F7" s="12"/>
      <c r="G7" s="12"/>
    </row>
    <row r="8" spans="2:7" ht="182.25" customHeight="1" x14ac:dyDescent="0.2">
      <c r="B8" s="5">
        <v>4</v>
      </c>
      <c r="C8" s="17" t="s">
        <v>21</v>
      </c>
      <c r="D8" s="22" t="s">
        <v>25</v>
      </c>
      <c r="E8" s="9">
        <v>2</v>
      </c>
      <c r="F8" s="12"/>
      <c r="G8" s="12"/>
    </row>
    <row r="9" spans="2:7" ht="197.25" customHeight="1" x14ac:dyDescent="0.2">
      <c r="B9" s="5">
        <v>5</v>
      </c>
      <c r="C9" s="15" t="s">
        <v>107</v>
      </c>
      <c r="D9" s="22" t="s">
        <v>25</v>
      </c>
      <c r="E9" s="9">
        <v>2</v>
      </c>
      <c r="F9" s="12"/>
      <c r="G9" s="12"/>
    </row>
    <row r="10" spans="2:7" ht="32.25" customHeight="1" x14ac:dyDescent="0.2">
      <c r="B10" s="4">
        <v>6</v>
      </c>
      <c r="C10" s="15" t="s">
        <v>104</v>
      </c>
      <c r="D10" s="22" t="s">
        <v>25</v>
      </c>
      <c r="E10" s="9">
        <v>5</v>
      </c>
      <c r="F10" s="12"/>
      <c r="G10" s="12"/>
    </row>
    <row r="11" spans="2:7" ht="15" customHeight="1" x14ac:dyDescent="0.2">
      <c r="B11" s="6"/>
      <c r="C11" s="16" t="s">
        <v>6</v>
      </c>
      <c r="D11" s="22" t="s">
        <v>25</v>
      </c>
      <c r="E11" s="10"/>
      <c r="F11" s="13"/>
      <c r="G11" s="12"/>
    </row>
    <row r="12" spans="2:7" ht="29.25" customHeight="1" x14ac:dyDescent="0.2">
      <c r="B12" s="5">
        <v>7</v>
      </c>
      <c r="C12" s="8" t="s">
        <v>16</v>
      </c>
      <c r="D12" s="22" t="s">
        <v>25</v>
      </c>
      <c r="E12" s="9">
        <v>10</v>
      </c>
      <c r="F12" s="12"/>
      <c r="G12" s="12"/>
    </row>
    <row r="13" spans="2:7" ht="33.75" customHeight="1" x14ac:dyDescent="0.2">
      <c r="B13" s="5">
        <v>8</v>
      </c>
      <c r="C13" s="15" t="s">
        <v>125</v>
      </c>
      <c r="D13" s="22" t="s">
        <v>25</v>
      </c>
      <c r="E13" s="9">
        <v>10</v>
      </c>
      <c r="F13" s="12"/>
      <c r="G13" s="12"/>
    </row>
    <row r="14" spans="2:7" ht="17.25" customHeight="1" x14ac:dyDescent="0.2">
      <c r="B14" s="4">
        <v>9</v>
      </c>
      <c r="C14" s="15" t="s">
        <v>124</v>
      </c>
      <c r="D14" s="23" t="s">
        <v>27</v>
      </c>
      <c r="E14" s="9">
        <v>60</v>
      </c>
      <c r="F14" s="12"/>
      <c r="G14" s="12"/>
    </row>
    <row r="15" spans="2:7" ht="31.5" customHeight="1" x14ac:dyDescent="0.2">
      <c r="B15" s="4">
        <v>10</v>
      </c>
      <c r="C15" s="15" t="s">
        <v>123</v>
      </c>
      <c r="D15" s="22" t="s">
        <v>25</v>
      </c>
      <c r="E15" s="9">
        <v>10</v>
      </c>
      <c r="F15" s="12"/>
      <c r="G15" s="12"/>
    </row>
    <row r="16" spans="2:7" ht="32.25" customHeight="1" x14ac:dyDescent="0.2">
      <c r="B16" s="4">
        <v>11</v>
      </c>
      <c r="C16" s="15" t="s">
        <v>108</v>
      </c>
      <c r="D16" s="22" t="s">
        <v>25</v>
      </c>
      <c r="E16" s="9">
        <v>10</v>
      </c>
      <c r="F16" s="12"/>
      <c r="G16" s="12"/>
    </row>
    <row r="17" spans="2:7" ht="21" customHeight="1" x14ac:dyDescent="0.2">
      <c r="B17" s="4">
        <v>12</v>
      </c>
      <c r="C17" s="15" t="s">
        <v>109</v>
      </c>
      <c r="D17" s="22" t="s">
        <v>25</v>
      </c>
      <c r="E17" s="9">
        <v>1</v>
      </c>
      <c r="F17" s="12"/>
      <c r="G17" s="12"/>
    </row>
    <row r="18" spans="2:7" ht="33" customHeight="1" x14ac:dyDescent="0.2">
      <c r="B18" s="5">
        <v>13</v>
      </c>
      <c r="C18" s="15" t="s">
        <v>122</v>
      </c>
      <c r="D18" s="22" t="s">
        <v>25</v>
      </c>
      <c r="E18" s="9">
        <v>8</v>
      </c>
      <c r="F18" s="12"/>
      <c r="G18" s="12"/>
    </row>
    <row r="19" spans="2:7" ht="15.75" customHeight="1" x14ac:dyDescent="0.2">
      <c r="B19" s="4">
        <v>14</v>
      </c>
      <c r="C19" s="15" t="s">
        <v>7</v>
      </c>
      <c r="D19" s="22" t="s">
        <v>25</v>
      </c>
      <c r="E19" s="9">
        <v>2</v>
      </c>
      <c r="F19" s="12"/>
      <c r="G19" s="12"/>
    </row>
    <row r="20" spans="2:7" ht="15.75" customHeight="1" x14ac:dyDescent="0.2">
      <c r="B20" s="4">
        <v>15</v>
      </c>
      <c r="C20" s="15" t="s">
        <v>8</v>
      </c>
      <c r="D20" s="22" t="s">
        <v>25</v>
      </c>
      <c r="E20" s="9">
        <v>4</v>
      </c>
      <c r="F20" s="12"/>
      <c r="G20" s="12"/>
    </row>
    <row r="21" spans="2:7" ht="15.75" customHeight="1" x14ac:dyDescent="0.2">
      <c r="B21" s="4">
        <v>16</v>
      </c>
      <c r="C21" s="15" t="s">
        <v>9</v>
      </c>
      <c r="D21" s="22" t="s">
        <v>25</v>
      </c>
      <c r="E21" s="9">
        <v>4</v>
      </c>
      <c r="F21" s="12"/>
      <c r="G21" s="12"/>
    </row>
    <row r="22" spans="2:7" ht="15.75" customHeight="1" x14ac:dyDescent="0.2">
      <c r="B22" s="4">
        <v>17</v>
      </c>
      <c r="C22" s="15" t="s">
        <v>10</v>
      </c>
      <c r="D22" s="22" t="s">
        <v>25</v>
      </c>
      <c r="E22" s="9">
        <v>10</v>
      </c>
      <c r="F22" s="12"/>
      <c r="G22" s="12"/>
    </row>
    <row r="23" spans="2:7" ht="30" x14ac:dyDescent="0.2">
      <c r="B23" s="4">
        <v>18</v>
      </c>
      <c r="C23" s="15" t="s">
        <v>83</v>
      </c>
      <c r="D23" s="22" t="s">
        <v>25</v>
      </c>
      <c r="E23" s="9">
        <v>5</v>
      </c>
      <c r="F23" s="12"/>
      <c r="G23" s="12"/>
    </row>
    <row r="24" spans="2:7" ht="16.5" x14ac:dyDescent="0.2">
      <c r="B24" s="4">
        <v>19</v>
      </c>
      <c r="C24" s="15" t="s">
        <v>84</v>
      </c>
      <c r="D24" s="22" t="s">
        <v>25</v>
      </c>
      <c r="E24" s="9">
        <v>10</v>
      </c>
      <c r="F24" s="12"/>
      <c r="G24" s="12"/>
    </row>
    <row r="25" spans="2:7" ht="16.5" customHeight="1" x14ac:dyDescent="0.2">
      <c r="B25" s="4">
        <v>20</v>
      </c>
      <c r="C25" s="15" t="s">
        <v>85</v>
      </c>
      <c r="D25" s="22" t="s">
        <v>25</v>
      </c>
      <c r="E25" s="9">
        <v>10</v>
      </c>
      <c r="F25" s="12"/>
      <c r="G25" s="12"/>
    </row>
    <row r="26" spans="2:7" ht="19.5" customHeight="1" x14ac:dyDescent="0.2">
      <c r="B26" s="4">
        <v>21</v>
      </c>
      <c r="C26" s="15" t="s">
        <v>86</v>
      </c>
      <c r="D26" s="22" t="s">
        <v>25</v>
      </c>
      <c r="E26" s="9">
        <v>20</v>
      </c>
      <c r="F26" s="12"/>
      <c r="G26" s="12"/>
    </row>
    <row r="27" spans="2:7" ht="15" customHeight="1" x14ac:dyDescent="0.2">
      <c r="B27" s="4">
        <v>22</v>
      </c>
      <c r="C27" s="15" t="s">
        <v>87</v>
      </c>
      <c r="D27" s="22" t="s">
        <v>25</v>
      </c>
      <c r="E27" s="9">
        <v>5</v>
      </c>
      <c r="F27" s="12"/>
      <c r="G27" s="12"/>
    </row>
    <row r="28" spans="2:7" ht="15.75" customHeight="1" x14ac:dyDescent="0.2">
      <c r="B28" s="4">
        <v>23</v>
      </c>
      <c r="C28" s="15" t="s">
        <v>88</v>
      </c>
      <c r="D28" s="22" t="s">
        <v>25</v>
      </c>
      <c r="E28" s="9">
        <v>5</v>
      </c>
      <c r="F28" s="12"/>
      <c r="G28" s="12"/>
    </row>
    <row r="29" spans="2:7" ht="18" customHeight="1" x14ac:dyDescent="0.2">
      <c r="B29" s="4">
        <v>24</v>
      </c>
      <c r="C29" s="15" t="s">
        <v>89</v>
      </c>
      <c r="D29" s="22" t="s">
        <v>25</v>
      </c>
      <c r="E29" s="9">
        <v>5</v>
      </c>
      <c r="F29" s="12"/>
      <c r="G29" s="12"/>
    </row>
    <row r="30" spans="2:7" ht="18" customHeight="1" x14ac:dyDescent="0.2">
      <c r="B30" s="4">
        <v>25</v>
      </c>
      <c r="C30" s="15" t="s">
        <v>90</v>
      </c>
      <c r="D30" s="22" t="s">
        <v>25</v>
      </c>
      <c r="E30" s="9">
        <v>6</v>
      </c>
      <c r="F30" s="12"/>
      <c r="G30" s="12"/>
    </row>
    <row r="31" spans="2:7" ht="15.75" customHeight="1" x14ac:dyDescent="0.2">
      <c r="B31" s="7">
        <v>26</v>
      </c>
      <c r="C31" s="16" t="s">
        <v>91</v>
      </c>
      <c r="D31" s="22" t="s">
        <v>25</v>
      </c>
      <c r="E31" s="11">
        <v>3</v>
      </c>
      <c r="F31" s="14"/>
      <c r="G31" s="12"/>
    </row>
    <row r="32" spans="2:7" ht="15.75" customHeight="1" x14ac:dyDescent="0.2">
      <c r="B32" s="4">
        <v>27</v>
      </c>
      <c r="C32" s="15" t="s">
        <v>11</v>
      </c>
      <c r="D32" s="22" t="s">
        <v>25</v>
      </c>
      <c r="E32" s="9">
        <v>2</v>
      </c>
      <c r="F32" s="12"/>
      <c r="G32" s="12"/>
    </row>
    <row r="33" spans="2:7" ht="20.25" customHeight="1" x14ac:dyDescent="0.2">
      <c r="B33" s="4">
        <v>28</v>
      </c>
      <c r="C33" s="15" t="s">
        <v>92</v>
      </c>
      <c r="D33" s="22" t="s">
        <v>25</v>
      </c>
      <c r="E33" s="9">
        <v>2</v>
      </c>
      <c r="F33" s="12"/>
      <c r="G33" s="12"/>
    </row>
    <row r="34" spans="2:7" ht="17.25" customHeight="1" x14ac:dyDescent="0.2">
      <c r="B34" s="4">
        <v>29</v>
      </c>
      <c r="C34" s="15" t="s">
        <v>93</v>
      </c>
      <c r="D34" s="22" t="s">
        <v>25</v>
      </c>
      <c r="E34" s="9">
        <v>5</v>
      </c>
      <c r="F34" s="12"/>
      <c r="G34" s="12"/>
    </row>
    <row r="35" spans="2:7" ht="18.75" customHeight="1" x14ac:dyDescent="0.2">
      <c r="B35" s="4">
        <v>30</v>
      </c>
      <c r="C35" s="15" t="s">
        <v>94</v>
      </c>
      <c r="D35" s="22" t="s">
        <v>25</v>
      </c>
      <c r="E35" s="9">
        <v>2</v>
      </c>
      <c r="F35" s="12"/>
      <c r="G35" s="12"/>
    </row>
    <row r="36" spans="2:7" ht="16.5" customHeight="1" x14ac:dyDescent="0.2">
      <c r="B36" s="4">
        <v>31</v>
      </c>
      <c r="C36" s="15" t="s">
        <v>95</v>
      </c>
      <c r="D36" s="22" t="s">
        <v>25</v>
      </c>
      <c r="E36" s="9">
        <v>6</v>
      </c>
      <c r="F36" s="12"/>
      <c r="G36" s="12"/>
    </row>
    <row r="37" spans="2:7" ht="23.25" customHeight="1" x14ac:dyDescent="0.2">
      <c r="B37" s="5">
        <v>32</v>
      </c>
      <c r="C37" s="15" t="s">
        <v>96</v>
      </c>
      <c r="D37" s="22" t="s">
        <v>25</v>
      </c>
      <c r="E37" s="9">
        <v>2</v>
      </c>
      <c r="F37" s="12"/>
      <c r="G37" s="12"/>
    </row>
    <row r="38" spans="2:7" ht="38.25" customHeight="1" x14ac:dyDescent="0.2">
      <c r="B38" s="5">
        <v>33</v>
      </c>
      <c r="C38" s="15" t="s">
        <v>97</v>
      </c>
      <c r="D38" s="22" t="s">
        <v>25</v>
      </c>
      <c r="E38" s="9">
        <v>1</v>
      </c>
      <c r="F38" s="12"/>
      <c r="G38" s="12"/>
    </row>
    <row r="39" spans="2:7" ht="15.75" customHeight="1" x14ac:dyDescent="0.2">
      <c r="B39" s="4">
        <v>34</v>
      </c>
      <c r="C39" s="15" t="s">
        <v>12</v>
      </c>
      <c r="D39" s="22" t="s">
        <v>25</v>
      </c>
      <c r="E39" s="9">
        <v>4</v>
      </c>
      <c r="F39" s="12"/>
      <c r="G39" s="12"/>
    </row>
    <row r="40" spans="2:7" ht="30" customHeight="1" x14ac:dyDescent="0.2">
      <c r="B40" s="5">
        <v>35</v>
      </c>
      <c r="C40" s="15" t="s">
        <v>98</v>
      </c>
      <c r="D40" s="22" t="s">
        <v>25</v>
      </c>
      <c r="E40" s="9">
        <v>3</v>
      </c>
      <c r="F40" s="12"/>
      <c r="G40" s="12"/>
    </row>
    <row r="41" spans="2:7" ht="15.75" customHeight="1" x14ac:dyDescent="0.2">
      <c r="B41" s="4">
        <v>36</v>
      </c>
      <c r="C41" s="15" t="s">
        <v>13</v>
      </c>
      <c r="D41" s="22" t="s">
        <v>25</v>
      </c>
      <c r="E41" s="9">
        <v>6</v>
      </c>
      <c r="F41" s="12"/>
      <c r="G41" s="12"/>
    </row>
    <row r="42" spans="2:7" ht="17.25" customHeight="1" x14ac:dyDescent="0.2">
      <c r="B42" s="4">
        <v>37</v>
      </c>
      <c r="C42" s="15" t="s">
        <v>99</v>
      </c>
      <c r="D42" s="22" t="s">
        <v>25</v>
      </c>
      <c r="E42" s="9">
        <v>5</v>
      </c>
      <c r="F42" s="12"/>
      <c r="G42" s="12"/>
    </row>
    <row r="43" spans="2:7" ht="19.5" customHeight="1" x14ac:dyDescent="0.2">
      <c r="B43" s="4">
        <v>38</v>
      </c>
      <c r="C43" s="15" t="s">
        <v>100</v>
      </c>
      <c r="D43" s="22" t="s">
        <v>27</v>
      </c>
      <c r="E43" s="9">
        <v>1</v>
      </c>
      <c r="F43" s="12"/>
      <c r="G43" s="12"/>
    </row>
    <row r="44" spans="2:7" ht="15.75" customHeight="1" x14ac:dyDescent="0.2">
      <c r="B44" s="4">
        <v>39</v>
      </c>
      <c r="C44" s="15" t="s">
        <v>14</v>
      </c>
      <c r="D44" s="22" t="s">
        <v>25</v>
      </c>
      <c r="E44" s="9">
        <v>3</v>
      </c>
      <c r="F44" s="12"/>
      <c r="G44" s="12"/>
    </row>
    <row r="45" spans="2:7" ht="17.25" customHeight="1" x14ac:dyDescent="0.2">
      <c r="B45" s="4">
        <v>40</v>
      </c>
      <c r="C45" s="15" t="s">
        <v>101</v>
      </c>
      <c r="D45" s="22" t="s">
        <v>25</v>
      </c>
      <c r="E45" s="9">
        <v>1</v>
      </c>
      <c r="F45" s="12"/>
      <c r="G45" s="12"/>
    </row>
    <row r="46" spans="2:7" ht="19.5" customHeight="1" x14ac:dyDescent="0.2">
      <c r="B46" s="5">
        <v>41</v>
      </c>
      <c r="C46" s="15" t="s">
        <v>102</v>
      </c>
      <c r="D46" s="24" t="s">
        <v>27</v>
      </c>
      <c r="E46" s="9">
        <v>2</v>
      </c>
      <c r="F46" s="12"/>
      <c r="G46" s="12"/>
    </row>
    <row r="47" spans="2:7" ht="16.5" customHeight="1" x14ac:dyDescent="0.2">
      <c r="B47" s="4">
        <v>42</v>
      </c>
      <c r="C47" s="15" t="s">
        <v>103</v>
      </c>
      <c r="D47" s="22" t="s">
        <v>25</v>
      </c>
      <c r="E47" s="9">
        <v>5</v>
      </c>
      <c r="F47" s="12"/>
      <c r="G47" s="12"/>
    </row>
    <row r="48" spans="2:7" ht="15.75" customHeight="1" x14ac:dyDescent="0.2">
      <c r="B48" s="66" t="s">
        <v>71</v>
      </c>
      <c r="C48" s="67"/>
      <c r="D48" s="68"/>
      <c r="E48" s="33"/>
      <c r="F48" s="33"/>
      <c r="G48" s="34"/>
    </row>
    <row r="49" spans="2:7" ht="30.95" customHeight="1" x14ac:dyDescent="0.2">
      <c r="B49" s="25" t="s">
        <v>0</v>
      </c>
      <c r="C49" s="25" t="s">
        <v>1</v>
      </c>
      <c r="D49" s="21" t="s">
        <v>28</v>
      </c>
      <c r="E49" s="25" t="s">
        <v>2</v>
      </c>
      <c r="F49" s="25" t="s">
        <v>130</v>
      </c>
      <c r="G49" s="25" t="s">
        <v>131</v>
      </c>
    </row>
    <row r="50" spans="2:7" ht="16.5" x14ac:dyDescent="0.2">
      <c r="B50" s="4">
        <v>1</v>
      </c>
      <c r="C50" s="15" t="s">
        <v>29</v>
      </c>
      <c r="D50" s="26" t="s">
        <v>30</v>
      </c>
      <c r="E50" s="27">
        <v>100</v>
      </c>
      <c r="F50" s="28"/>
      <c r="G50" s="28"/>
    </row>
    <row r="51" spans="2:7" ht="16.5" x14ac:dyDescent="0.2">
      <c r="B51" s="4">
        <v>2</v>
      </c>
      <c r="C51" s="15" t="s">
        <v>31</v>
      </c>
      <c r="D51" s="26" t="s">
        <v>32</v>
      </c>
      <c r="E51" s="27">
        <v>0.5</v>
      </c>
      <c r="F51" s="28"/>
      <c r="G51" s="28"/>
    </row>
    <row r="52" spans="2:7" ht="16.5" x14ac:dyDescent="0.2">
      <c r="B52" s="4">
        <v>3</v>
      </c>
      <c r="C52" s="15" t="s">
        <v>33</v>
      </c>
      <c r="D52" s="26" t="s">
        <v>34</v>
      </c>
      <c r="E52" s="27">
        <v>1</v>
      </c>
      <c r="F52" s="28"/>
      <c r="G52" s="28"/>
    </row>
    <row r="53" spans="2:7" ht="16.5" x14ac:dyDescent="0.2">
      <c r="B53" s="4">
        <v>4</v>
      </c>
      <c r="C53" s="15" t="s">
        <v>35</v>
      </c>
      <c r="D53" s="26" t="s">
        <v>36</v>
      </c>
      <c r="E53" s="27">
        <v>2</v>
      </c>
      <c r="F53" s="28"/>
      <c r="G53" s="28"/>
    </row>
    <row r="54" spans="2:7" ht="16.5" x14ac:dyDescent="0.2">
      <c r="B54" s="4">
        <v>5</v>
      </c>
      <c r="C54" s="15" t="s">
        <v>37</v>
      </c>
      <c r="D54" s="26" t="s">
        <v>34</v>
      </c>
      <c r="E54" s="27">
        <v>1</v>
      </c>
      <c r="F54" s="28"/>
      <c r="G54" s="28"/>
    </row>
    <row r="55" spans="2:7" ht="16.5" x14ac:dyDescent="0.2">
      <c r="B55" s="4">
        <v>6</v>
      </c>
      <c r="C55" s="15" t="s">
        <v>38</v>
      </c>
      <c r="D55" s="26" t="s">
        <v>34</v>
      </c>
      <c r="E55" s="27">
        <v>1</v>
      </c>
      <c r="F55" s="28"/>
      <c r="G55" s="28"/>
    </row>
    <row r="56" spans="2:7" ht="16.5" x14ac:dyDescent="0.2">
      <c r="B56" s="4">
        <v>7</v>
      </c>
      <c r="C56" s="15" t="s">
        <v>39</v>
      </c>
      <c r="D56" s="29" t="s">
        <v>40</v>
      </c>
      <c r="E56" s="30">
        <v>30</v>
      </c>
      <c r="F56" s="28"/>
      <c r="G56" s="28"/>
    </row>
    <row r="57" spans="2:7" ht="16.5" x14ac:dyDescent="0.2">
      <c r="B57" s="4">
        <v>8</v>
      </c>
      <c r="C57" s="15" t="s">
        <v>41</v>
      </c>
      <c r="D57" s="29" t="s">
        <v>40</v>
      </c>
      <c r="E57" s="30">
        <v>30</v>
      </c>
      <c r="F57" s="28"/>
      <c r="G57" s="28"/>
    </row>
    <row r="58" spans="2:7" ht="16.5" x14ac:dyDescent="0.2">
      <c r="B58" s="4">
        <v>9</v>
      </c>
      <c r="C58" s="15" t="s">
        <v>42</v>
      </c>
      <c r="D58" s="29" t="s">
        <v>40</v>
      </c>
      <c r="E58" s="30">
        <v>200</v>
      </c>
      <c r="F58" s="28"/>
      <c r="G58" s="28"/>
    </row>
    <row r="59" spans="2:7" ht="16.5" x14ac:dyDescent="0.2">
      <c r="B59" s="4">
        <v>10</v>
      </c>
      <c r="C59" s="15" t="s">
        <v>43</v>
      </c>
      <c r="D59" s="29" t="s">
        <v>44</v>
      </c>
      <c r="E59" s="30">
        <v>200</v>
      </c>
      <c r="F59" s="28"/>
      <c r="G59" s="28"/>
    </row>
    <row r="60" spans="2:7" ht="16.5" x14ac:dyDescent="0.2">
      <c r="B60" s="4">
        <v>11</v>
      </c>
      <c r="C60" s="15" t="s">
        <v>45</v>
      </c>
      <c r="D60" s="26" t="s">
        <v>34</v>
      </c>
      <c r="E60" s="27">
        <v>20</v>
      </c>
      <c r="F60" s="28"/>
      <c r="G60" s="28"/>
    </row>
    <row r="61" spans="2:7" ht="16.5" x14ac:dyDescent="0.2">
      <c r="B61" s="4">
        <v>12</v>
      </c>
      <c r="C61" s="15" t="s">
        <v>46</v>
      </c>
      <c r="D61" s="26" t="s">
        <v>40</v>
      </c>
      <c r="E61" s="27">
        <v>3</v>
      </c>
      <c r="F61" s="28"/>
      <c r="G61" s="28"/>
    </row>
    <row r="62" spans="2:7" ht="16.5" x14ac:dyDescent="0.2">
      <c r="B62" s="4">
        <v>13</v>
      </c>
      <c r="C62" s="15" t="s">
        <v>47</v>
      </c>
      <c r="D62" s="26" t="s">
        <v>26</v>
      </c>
      <c r="E62" s="27">
        <v>2</v>
      </c>
      <c r="F62" s="28"/>
      <c r="G62" s="28"/>
    </row>
    <row r="63" spans="2:7" ht="16.5" x14ac:dyDescent="0.2">
      <c r="B63" s="4">
        <v>14</v>
      </c>
      <c r="C63" s="15" t="s">
        <v>48</v>
      </c>
      <c r="D63" s="26" t="s">
        <v>34</v>
      </c>
      <c r="E63" s="27">
        <v>30</v>
      </c>
      <c r="F63" s="28"/>
      <c r="G63" s="28"/>
    </row>
    <row r="64" spans="2:7" ht="16.5" x14ac:dyDescent="0.2">
      <c r="B64" s="4">
        <v>15</v>
      </c>
      <c r="C64" s="15" t="s">
        <v>49</v>
      </c>
      <c r="D64" s="26" t="s">
        <v>34</v>
      </c>
      <c r="E64" s="27">
        <v>20</v>
      </c>
      <c r="F64" s="28"/>
      <c r="G64" s="28"/>
    </row>
    <row r="65" spans="2:7" ht="16.5" x14ac:dyDescent="0.2">
      <c r="B65" s="4">
        <v>16</v>
      </c>
      <c r="C65" s="15" t="s">
        <v>50</v>
      </c>
      <c r="D65" s="26" t="s">
        <v>34</v>
      </c>
      <c r="E65" s="27">
        <v>20</v>
      </c>
      <c r="F65" s="28"/>
      <c r="G65" s="28"/>
    </row>
    <row r="66" spans="2:7" ht="16.5" x14ac:dyDescent="0.2">
      <c r="B66" s="4">
        <v>17</v>
      </c>
      <c r="C66" s="15" t="s">
        <v>51</v>
      </c>
      <c r="D66" s="26" t="s">
        <v>34</v>
      </c>
      <c r="E66" s="27">
        <v>5</v>
      </c>
      <c r="F66" s="28"/>
      <c r="G66" s="28"/>
    </row>
    <row r="67" spans="2:7" ht="16.5" x14ac:dyDescent="0.2">
      <c r="B67" s="4">
        <v>18</v>
      </c>
      <c r="C67" s="15" t="s">
        <v>52</v>
      </c>
      <c r="D67" s="26" t="s">
        <v>53</v>
      </c>
      <c r="E67" s="27">
        <v>1</v>
      </c>
      <c r="F67" s="28"/>
      <c r="G67" s="28"/>
    </row>
    <row r="68" spans="2:7" ht="16.5" x14ac:dyDescent="0.2">
      <c r="B68" s="4">
        <v>19</v>
      </c>
      <c r="C68" s="15" t="s">
        <v>54</v>
      </c>
      <c r="D68" s="26" t="s">
        <v>26</v>
      </c>
      <c r="E68" s="27">
        <v>100</v>
      </c>
      <c r="F68" s="28"/>
      <c r="G68" s="28"/>
    </row>
    <row r="69" spans="2:7" ht="16.5" x14ac:dyDescent="0.2">
      <c r="B69" s="4">
        <v>20</v>
      </c>
      <c r="C69" s="15" t="s">
        <v>55</v>
      </c>
      <c r="D69" s="26" t="s">
        <v>26</v>
      </c>
      <c r="E69" s="27">
        <v>150</v>
      </c>
      <c r="F69" s="28"/>
      <c r="G69" s="28"/>
    </row>
    <row r="70" spans="2:7" ht="16.5" x14ac:dyDescent="0.2">
      <c r="B70" s="4">
        <v>21</v>
      </c>
      <c r="C70" s="15" t="s">
        <v>56</v>
      </c>
      <c r="D70" s="26" t="s">
        <v>26</v>
      </c>
      <c r="E70" s="27">
        <v>6</v>
      </c>
      <c r="F70" s="28"/>
      <c r="G70" s="28"/>
    </row>
    <row r="71" spans="2:7" ht="16.5" x14ac:dyDescent="0.2">
      <c r="B71" s="4">
        <v>22</v>
      </c>
      <c r="C71" s="15" t="s">
        <v>57</v>
      </c>
      <c r="D71" s="26" t="s">
        <v>26</v>
      </c>
      <c r="E71" s="27">
        <v>1</v>
      </c>
      <c r="F71" s="28"/>
      <c r="G71" s="28"/>
    </row>
    <row r="72" spans="2:7" ht="16.5" x14ac:dyDescent="0.2">
      <c r="B72" s="4">
        <v>23</v>
      </c>
      <c r="C72" s="15" t="s">
        <v>58</v>
      </c>
      <c r="D72" s="26" t="s">
        <v>26</v>
      </c>
      <c r="E72" s="27">
        <v>2</v>
      </c>
      <c r="F72" s="28"/>
      <c r="G72" s="28"/>
    </row>
    <row r="73" spans="2:7" ht="16.5" x14ac:dyDescent="0.2">
      <c r="B73" s="4">
        <v>24</v>
      </c>
      <c r="C73" s="15" t="s">
        <v>59</v>
      </c>
      <c r="D73" s="26" t="s">
        <v>36</v>
      </c>
      <c r="E73" s="27">
        <v>1</v>
      </c>
      <c r="F73" s="28"/>
      <c r="G73" s="28"/>
    </row>
    <row r="74" spans="2:7" ht="16.5" x14ac:dyDescent="0.2">
      <c r="B74" s="4">
        <v>25</v>
      </c>
      <c r="C74" s="15" t="s">
        <v>60</v>
      </c>
      <c r="D74" s="26" t="s">
        <v>36</v>
      </c>
      <c r="E74" s="27">
        <v>0.5</v>
      </c>
      <c r="F74" s="28"/>
      <c r="G74" s="28"/>
    </row>
    <row r="75" spans="2:7" ht="16.5" x14ac:dyDescent="0.2">
      <c r="B75" s="4">
        <v>26</v>
      </c>
      <c r="C75" s="15" t="s">
        <v>61</v>
      </c>
      <c r="D75" s="26" t="s">
        <v>34</v>
      </c>
      <c r="E75" s="27">
        <v>6</v>
      </c>
      <c r="F75" s="28"/>
      <c r="G75" s="28"/>
    </row>
    <row r="76" spans="2:7" ht="16.5" x14ac:dyDescent="0.2">
      <c r="B76" s="4">
        <v>27</v>
      </c>
      <c r="C76" s="15" t="s">
        <v>62</v>
      </c>
      <c r="D76" s="26" t="s">
        <v>63</v>
      </c>
      <c r="E76" s="27">
        <v>1</v>
      </c>
      <c r="F76" s="28"/>
      <c r="G76" s="28"/>
    </row>
    <row r="77" spans="2:7" ht="16.5" x14ac:dyDescent="0.2">
      <c r="B77" s="4">
        <v>29</v>
      </c>
      <c r="C77" s="15" t="s">
        <v>64</v>
      </c>
      <c r="D77" s="26" t="s">
        <v>65</v>
      </c>
      <c r="E77" s="27">
        <v>1</v>
      </c>
      <c r="F77" s="28"/>
      <c r="G77" s="28"/>
    </row>
    <row r="78" spans="2:7" ht="16.5" x14ac:dyDescent="0.2">
      <c r="B78" s="4">
        <v>30</v>
      </c>
      <c r="C78" s="15" t="s">
        <v>66</v>
      </c>
      <c r="D78" s="26" t="s">
        <v>34</v>
      </c>
      <c r="E78" s="27">
        <v>1</v>
      </c>
      <c r="F78" s="28"/>
      <c r="G78" s="28"/>
    </row>
    <row r="79" spans="2:7" ht="16.5" x14ac:dyDescent="0.2">
      <c r="B79" s="4">
        <v>31</v>
      </c>
      <c r="C79" s="15" t="s">
        <v>67</v>
      </c>
      <c r="D79" s="26" t="s">
        <v>26</v>
      </c>
      <c r="E79" s="27">
        <v>1</v>
      </c>
      <c r="F79" s="28"/>
      <c r="G79" s="28"/>
    </row>
    <row r="80" spans="2:7" ht="16.5" x14ac:dyDescent="0.2">
      <c r="B80" s="4">
        <v>32</v>
      </c>
      <c r="C80" s="15" t="s">
        <v>68</v>
      </c>
      <c r="D80" s="26" t="s">
        <v>26</v>
      </c>
      <c r="E80" s="27">
        <v>4</v>
      </c>
      <c r="F80" s="28"/>
      <c r="G80" s="28"/>
    </row>
    <row r="81" spans="2:7" ht="16.5" x14ac:dyDescent="0.2">
      <c r="B81" s="4">
        <v>33</v>
      </c>
      <c r="C81" s="15" t="s">
        <v>69</v>
      </c>
      <c r="D81" s="26" t="s">
        <v>26</v>
      </c>
      <c r="E81" s="27">
        <v>1</v>
      </c>
      <c r="F81" s="28"/>
      <c r="G81" s="28"/>
    </row>
    <row r="82" spans="2:7" ht="16.5" x14ac:dyDescent="0.2">
      <c r="B82" s="4">
        <v>34</v>
      </c>
      <c r="C82" s="15" t="s">
        <v>70</v>
      </c>
      <c r="D82" s="26" t="s">
        <v>26</v>
      </c>
      <c r="E82" s="31">
        <v>1</v>
      </c>
      <c r="F82" s="32"/>
      <c r="G82" s="28"/>
    </row>
    <row r="83" spans="2:7" ht="15" x14ac:dyDescent="0.2">
      <c r="B83" s="63" t="s">
        <v>78</v>
      </c>
      <c r="C83" s="63"/>
      <c r="D83" s="63"/>
      <c r="E83" s="18"/>
      <c r="F83" s="18"/>
      <c r="G83" s="18"/>
    </row>
    <row r="84" spans="2:7" ht="33" x14ac:dyDescent="0.2">
      <c r="B84" s="25" t="s">
        <v>0</v>
      </c>
      <c r="C84" s="25" t="s">
        <v>1</v>
      </c>
      <c r="D84" s="21" t="s">
        <v>28</v>
      </c>
      <c r="E84" s="25" t="s">
        <v>2</v>
      </c>
      <c r="F84" s="54" t="s">
        <v>130</v>
      </c>
      <c r="G84" s="54" t="s">
        <v>131</v>
      </c>
    </row>
    <row r="85" spans="2:7" ht="105" x14ac:dyDescent="0.2">
      <c r="B85" s="5">
        <v>1</v>
      </c>
      <c r="C85" s="8" t="s">
        <v>112</v>
      </c>
      <c r="D85" s="39" t="s">
        <v>73</v>
      </c>
      <c r="E85" s="42">
        <v>2</v>
      </c>
      <c r="F85" s="12"/>
      <c r="G85" s="12"/>
    </row>
    <row r="86" spans="2:7" ht="120" x14ac:dyDescent="0.2">
      <c r="B86" s="5">
        <v>2</v>
      </c>
      <c r="C86" s="8" t="s">
        <v>113</v>
      </c>
      <c r="D86" s="39" t="s">
        <v>73</v>
      </c>
      <c r="E86" s="42">
        <v>5</v>
      </c>
      <c r="F86" s="12"/>
      <c r="G86" s="12"/>
    </row>
    <row r="87" spans="2:7" ht="90" x14ac:dyDescent="0.2">
      <c r="B87" s="5">
        <v>3</v>
      </c>
      <c r="C87" s="8" t="s">
        <v>114</v>
      </c>
      <c r="D87" s="39" t="s">
        <v>73</v>
      </c>
      <c r="E87" s="42">
        <v>12</v>
      </c>
      <c r="F87" s="12"/>
      <c r="G87" s="12"/>
    </row>
    <row r="88" spans="2:7" ht="30" x14ac:dyDescent="0.2">
      <c r="B88" s="4">
        <v>4</v>
      </c>
      <c r="C88" s="15" t="s">
        <v>120</v>
      </c>
      <c r="D88" s="40" t="s">
        <v>74</v>
      </c>
      <c r="E88" s="43">
        <v>2</v>
      </c>
      <c r="F88" s="12"/>
      <c r="G88" s="12"/>
    </row>
    <row r="89" spans="2:7" ht="45" x14ac:dyDescent="0.2">
      <c r="B89" s="4">
        <v>5</v>
      </c>
      <c r="C89" s="15" t="s">
        <v>119</v>
      </c>
      <c r="D89" s="40" t="s">
        <v>74</v>
      </c>
      <c r="E89" s="43">
        <v>3</v>
      </c>
      <c r="F89" s="12"/>
      <c r="G89" s="12"/>
    </row>
    <row r="90" spans="2:7" ht="45" x14ac:dyDescent="0.2">
      <c r="B90" s="4">
        <v>6</v>
      </c>
      <c r="C90" s="15" t="s">
        <v>121</v>
      </c>
      <c r="D90" s="40" t="s">
        <v>75</v>
      </c>
      <c r="E90" s="43">
        <v>1</v>
      </c>
      <c r="F90" s="12"/>
      <c r="G90" s="12"/>
    </row>
    <row r="91" spans="2:7" ht="45" x14ac:dyDescent="0.2">
      <c r="B91" s="4">
        <v>7</v>
      </c>
      <c r="C91" s="8" t="s">
        <v>115</v>
      </c>
      <c r="D91" s="40" t="s">
        <v>74</v>
      </c>
      <c r="E91" s="43">
        <v>5</v>
      </c>
      <c r="F91" s="12"/>
      <c r="G91" s="12"/>
    </row>
    <row r="92" spans="2:7" ht="60" x14ac:dyDescent="0.3">
      <c r="B92" s="5">
        <v>8</v>
      </c>
      <c r="C92" s="15" t="s">
        <v>117</v>
      </c>
      <c r="D92" s="39" t="s">
        <v>74</v>
      </c>
      <c r="E92" s="42">
        <v>50</v>
      </c>
      <c r="F92" s="41"/>
      <c r="G92" s="12"/>
    </row>
    <row r="93" spans="2:7" ht="30" x14ac:dyDescent="0.2">
      <c r="B93" s="4">
        <v>9</v>
      </c>
      <c r="C93" s="17" t="s">
        <v>116</v>
      </c>
      <c r="D93" s="40" t="s">
        <v>74</v>
      </c>
      <c r="E93" s="43">
        <v>30</v>
      </c>
      <c r="F93" s="12"/>
      <c r="G93" s="12"/>
    </row>
    <row r="94" spans="2:7" ht="60" x14ac:dyDescent="0.2">
      <c r="B94" s="5">
        <v>10</v>
      </c>
      <c r="C94" s="15" t="s">
        <v>118</v>
      </c>
      <c r="D94" s="39" t="s">
        <v>74</v>
      </c>
      <c r="E94" s="42">
        <v>48</v>
      </c>
      <c r="F94" s="12"/>
      <c r="G94" s="12"/>
    </row>
    <row r="95" spans="2:7" ht="15" x14ac:dyDescent="0.2">
      <c r="B95" s="57"/>
      <c r="C95" s="58"/>
      <c r="D95" s="58"/>
      <c r="E95" s="59"/>
      <c r="F95" s="60" t="s">
        <v>76</v>
      </c>
      <c r="G95" s="61"/>
    </row>
    <row r="96" spans="2:7" ht="15" x14ac:dyDescent="0.2">
      <c r="B96" s="57"/>
      <c r="C96" s="58"/>
      <c r="D96" s="58"/>
      <c r="E96" s="58"/>
      <c r="F96" s="62" t="s">
        <v>81</v>
      </c>
      <c r="G96" s="55"/>
    </row>
    <row r="97" spans="2:18" ht="15" x14ac:dyDescent="0.2">
      <c r="B97" s="57"/>
      <c r="C97" s="58"/>
      <c r="D97" s="58"/>
      <c r="E97" s="58"/>
      <c r="F97" s="62" t="s">
        <v>72</v>
      </c>
      <c r="G97" s="56"/>
    </row>
    <row r="99" spans="2:18" ht="13.5" x14ac:dyDescent="0.2">
      <c r="B99" s="69"/>
      <c r="C99" s="69"/>
      <c r="D99" s="69"/>
      <c r="E99" s="69"/>
      <c r="F99" s="69"/>
      <c r="N99" s="53"/>
      <c r="O99" s="53"/>
      <c r="P99" s="53"/>
      <c r="Q99" s="53"/>
      <c r="R99" s="53"/>
    </row>
  </sheetData>
  <mergeCells count="5">
    <mergeCell ref="B2:G2"/>
    <mergeCell ref="B3:E3"/>
    <mergeCell ref="B48:D48"/>
    <mergeCell ref="B83:D83"/>
    <mergeCell ref="B99:F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</dc:creator>
  <cp:lastModifiedBy>Global</cp:lastModifiedBy>
  <dcterms:created xsi:type="dcterms:W3CDTF">2025-10-21T13:10:30Z</dcterms:created>
  <dcterms:modified xsi:type="dcterms:W3CDTF">2025-10-24T21:27:31Z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2025-09-15T00:00:00Z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2025-10-21T00:00:00Z</vt:filetime>
  </property>
  <property fmtid="{D5CDD505-2E9C-101B-9397-08002B2CF9AE}" pid="5" name="Producer">
    <vt:lpwstr>Microsoft® Word para Microsoft 365</vt:lpwstr>
  </property>
</Properties>
</file>