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NS\2025\SELECCION ABREVIADA MENOR CUANTIA\RUCKUS\"/>
    </mc:Choice>
  </mc:AlternateContent>
  <xr:revisionPtr revIDLastSave="0" documentId="8_{981C5BDF-CB3F-4A9D-93F6-736AAD5AE14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01 MATRIZ DE RIESGOS" sheetId="1" r:id="rId1"/>
    <sheet name="Guía " sheetId="2" r:id="rId2"/>
  </sheets>
  <definedNames>
    <definedName name="_xlnm.Print_Titles" localSheetId="0">'ANEXO 01 MATRIZ DE RIESGOS'!$13:$15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2" i="1" l="1"/>
  <c r="K22" i="1"/>
  <c r="K21" i="1" l="1"/>
  <c r="Q21" i="1"/>
  <c r="Q23" i="1" l="1"/>
  <c r="Q20" i="1"/>
  <c r="Q19" i="1"/>
  <c r="K23" i="1"/>
  <c r="K20" i="1"/>
  <c r="B20" i="1"/>
  <c r="B22" i="1" s="1"/>
  <c r="B23" i="1" s="1"/>
  <c r="K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K1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1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0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1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3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3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<sst xmlns="http://schemas.openxmlformats.org/spreadsheetml/2006/main" count="234" uniqueCount="165">
  <si>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</si>
  <si>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</si>
  <si>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</si>
  <si>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</si>
  <si>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</si>
  <si>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</si>
  <si>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</si>
  <si>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</si>
  <si>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</si>
  <si>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</si>
  <si>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</si>
  <si>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</si>
  <si>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</si>
  <si>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</si>
  <si>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</si>
  <si>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</si>
  <si>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</si>
  <si>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</si>
  <si>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</si>
  <si>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</si>
  <si>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</si>
  <si>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</si>
  <si>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</si>
  <si>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</si>
  <si>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</si>
  <si>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</si>
  <si>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</si>
  <si>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</si>
  <si>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</si>
  <si>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</si>
  <si>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</si>
  <si>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</si>
  <si>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</si>
  <si>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</si>
  <si>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</si>
  <si>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</si>
  <si>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</si>
  <si>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</si>
  <si>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</si>
  <si>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</si>
  <si>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</si>
  <si>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</si>
  <si>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</si>
  <si>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</si>
  <si>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</si>
  <si>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</si>
  <si>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</si>
  <si>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</si>
  <si>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</si>
  <si>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</si>
  <si>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</si>
  <si>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</si>
  <si>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</si>
  <si>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</si>
  <si>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</si>
  <si>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</si>
  <si>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</si>
  <si>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</si>
  <si>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</si>
  <si>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</si>
  <si>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</si>
  <si>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</si>
  <si>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</si>
  <si>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</si>
  <si>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</si>
  <si>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</si>
  <si>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</si>
  <si>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</si>
  <si>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</si>
  <si>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</si>
  <si>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</si>
  <si>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</si>
  <si>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</si>
  <si>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</si>
  <si>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</si>
  <si>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</si>
  <si>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</si>
  <si>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</si>
  <si>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</si>
  <si>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</si>
  <si>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</si>
  <si>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</si>
  <si>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</si>
  <si>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</si>
  <si>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Cambios regulatorios y de normatividad en la contratación</t>
  </si>
  <si>
    <t>Demora en el proceso de contratación</t>
  </si>
  <si>
    <t>Realizar los ajustes pertinentes que cumplan la normatividad</t>
  </si>
  <si>
    <t>Supervisor del contrato</t>
  </si>
  <si>
    <t>En la Planeación</t>
  </si>
  <si>
    <t>En la adjudicación</t>
  </si>
  <si>
    <t>Seguimiento proceso de contratación</t>
  </si>
  <si>
    <t>Durante la planeación</t>
  </si>
  <si>
    <t>Incremento de precios relacionado con el riesgo cambiario y volatilidad de monedas extranjeras</t>
  </si>
  <si>
    <t>Afectación del alcance del proceso</t>
  </si>
  <si>
    <t>Realizar estudio de mercado</t>
  </si>
  <si>
    <t>Supervisor del contrato - Contratista</t>
  </si>
  <si>
    <t>Durante el proceso de contratación</t>
  </si>
  <si>
    <t>Permanente durante la contratación</t>
  </si>
  <si>
    <t>Fuga de información por circunstancias agenas a las partes</t>
  </si>
  <si>
    <t>Implicaciones legales</t>
  </si>
  <si>
    <t>Firma de cláusula de confidencialidad</t>
  </si>
  <si>
    <t>Durante la ejecución del contrato</t>
  </si>
  <si>
    <t>Al finalizar la ejecución del contrato</t>
  </si>
  <si>
    <t>Permanentemente</t>
  </si>
  <si>
    <t>Ataques externos a la
infraestructura tecnológica por
virus ya conocidos, por no tener el
licenciamiento requerido demoras
en su puesta en funcionamiento</t>
  </si>
  <si>
    <t>Perdida de la integridad y disponibilidad
de la información del INS debido a circunstancias externas</t>
  </si>
  <si>
    <t>Planear de forma correcta y a tiempo el proceso de
selección para garantizar que no se tenga
indisponibilidad de los servicios de actualización y
evitar vulnerabilidades de seguridad digital.</t>
  </si>
  <si>
    <t>Inmediato, una vez se presente el evento</t>
  </si>
  <si>
    <t>Una vez se realicen los ajustes requeridos para hacer posible la ejecución del contrato</t>
  </si>
  <si>
    <t>Seguimiento a las nuevas actividades establecidas para el contrato</t>
  </si>
  <si>
    <t>En caso de situaciones de orden público generado por cualquier organización, cerca de las instalaciones del INS donde se llevará a cabo la prestación de servicios y entrega de repuestos contratados.</t>
  </si>
  <si>
    <t>No se cumple el objeto contractual, por lo cual afectaría la normal ejecución del contrato.</t>
  </si>
  <si>
    <t>El contratista debe preveer las situaciones de orden público para que se lleve a cabo correctamente la ejecución del contrato</t>
  </si>
  <si>
    <t>Contratista y Supervisor de contrato</t>
  </si>
  <si>
    <t>En la ocurrencia del evento.</t>
  </si>
  <si>
    <t>El contratista deberá informar de la ocurrencia del hecho</t>
  </si>
  <si>
    <t>Durante la ejecución del contrato.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</si>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</sst>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02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 textRotation="90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21" xfId="0" applyFont="1" applyFill="1" applyBorder="1" applyAlignment="1">
      <alignment horizontal="center" vertical="center" textRotation="9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horizontal="center" vertical="center" textRotation="90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 textRotation="90" wrapText="1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textRotation="90" wrapText="1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2" borderId="23" xfId="0" applyFont="1" applyFill="1" applyBorder="1" applyAlignment="1">
      <alignment horizontal="center" vertical="center" textRotation="90"/>
    </xf>
    <xf numFmtId="164" fontId="1" fillId="0" borderId="23" xfId="0" applyNumberFormat="1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vertical="center" textRotation="90" wrapText="1"/>
      <protection locked="0"/>
    </xf>
    <xf numFmtId="0" fontId="16" fillId="0" borderId="33" xfId="0" applyFont="1" applyBorder="1" applyAlignment="1">
      <alignment horizontal="justify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2" fillId="0" borderId="0" xfId="0" applyFont="1"/>
    <xf numFmtId="0" fontId="1" fillId="0" borderId="24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>
      <alignment horizontal="center" vertical="center" textRotation="9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textRotation="90"/>
      <protection locked="0"/>
    </xf>
    <xf numFmtId="0" fontId="1" fillId="0" borderId="18" xfId="0" applyFont="1" applyBorder="1" applyAlignment="1">
      <alignment horizontal="center" vertical="center" textRotation="90"/>
    </xf>
    <xf numFmtId="0" fontId="1" fillId="0" borderId="18" xfId="0" applyFont="1" applyBorder="1" applyAlignment="1" applyProtection="1">
      <alignment horizontal="center" vertical="center"/>
      <protection locked="0"/>
    </xf>
    <xf numFmtId="164" fontId="1" fillId="0" borderId="18" xfId="0" applyNumberFormat="1" applyFont="1" applyBorder="1" applyAlignment="1" applyProtection="1">
      <alignment horizontal="center" vertical="center" wrapText="1"/>
      <protection locked="0"/>
    </xf>
    <xf numFmtId="0" fontId="1" fillId="0" borderId="19" xfId="0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>
      <alignment horizontal="center" vertical="center" textRotation="90"/>
    </xf>
    <xf numFmtId="0" fontId="6" fillId="0" borderId="40" xfId="1" applyFont="1" applyBorder="1" applyAlignment="1" applyProtection="1">
      <alignment horizontal="center"/>
      <protection locked="0"/>
    </xf>
    <xf numFmtId="0" fontId="6" fillId="0" borderId="41" xfId="1" applyFont="1" applyBorder="1" applyAlignment="1" applyProtection="1">
      <alignment horizontal="center"/>
      <protection locked="0"/>
    </xf>
    <xf numFmtId="0" fontId="6" fillId="0" borderId="42" xfId="1" applyFont="1" applyBorder="1" applyAlignment="1" applyProtection="1">
      <alignment horizontal="center"/>
      <protection locked="0"/>
    </xf>
    <xf numFmtId="0" fontId="6" fillId="0" borderId="43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6" fillId="0" borderId="44" xfId="1" applyFont="1" applyBorder="1" applyAlignment="1" applyProtection="1">
      <alignment horizontal="center"/>
      <protection locked="0"/>
    </xf>
    <xf numFmtId="0" fontId="6" fillId="0" borderId="38" xfId="1" applyFont="1" applyBorder="1" applyAlignment="1" applyProtection="1">
      <alignment horizontal="center"/>
      <protection locked="0"/>
    </xf>
    <xf numFmtId="0" fontId="6" fillId="0" borderId="39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2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6" xfId="0" applyFont="1" applyFill="1" applyBorder="1" applyAlignment="1" applyProtection="1">
      <alignment horizontal="left" vertical="center" textRotation="90" wrapText="1"/>
      <protection locked="0"/>
    </xf>
    <xf numFmtId="0" fontId="0" fillId="0" borderId="27" xfId="0" applyBorder="1"/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2" xfId="1" applyFont="1" applyBorder="1" applyAlignment="1" applyProtection="1">
      <alignment horizontal="center" vertical="center"/>
      <protection locked="0"/>
    </xf>
    <xf numFmtId="0" fontId="8" fillId="0" borderId="14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8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8" xfId="0" applyNumberFormat="1" applyFont="1" applyBorder="1" applyAlignment="1" applyProtection="1">
      <alignment horizontal="center" vertical="center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15" fillId="4" borderId="36" xfId="0" applyFont="1" applyFill="1" applyBorder="1" applyAlignment="1">
      <alignment horizontal="justify" vertical="center" wrapText="1"/>
    </xf>
    <xf numFmtId="0" fontId="15" fillId="4" borderId="31" xfId="0" applyFont="1" applyFill="1" applyBorder="1" applyAlignment="1">
      <alignment horizontal="justify" vertical="center" wrapText="1"/>
    </xf>
    <xf numFmtId="0" fontId="13" fillId="0" borderId="37" xfId="0" applyFont="1" applyBorder="1" applyAlignment="1">
      <alignment horizontal="left" vertical="center"/>
    </xf>
    <xf numFmtId="0" fontId="15" fillId="4" borderId="34" xfId="0" applyFont="1" applyFill="1" applyBorder="1" applyAlignment="1">
      <alignment horizontal="center" vertical="center" wrapText="1"/>
    </xf>
    <xf numFmtId="0" fontId="15" fillId="4" borderId="35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 wrapText="1"/>
    </xf>
    <xf numFmtId="0" fontId="15" fillId="4" borderId="29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justify" vertical="center" wrapText="1"/>
    </xf>
    <xf numFmtId="0" fontId="15" fillId="4" borderId="30" xfId="0" applyFont="1" applyFill="1" applyBorder="1" applyAlignment="1">
      <alignment horizontal="justify" vertical="center" wrapText="1"/>
    </xf>
    <xf numFmtId="0" fontId="16" fillId="0" borderId="36" xfId="0" applyFont="1" applyBorder="1" applyAlignment="1">
      <alignment horizontal="justify" vertical="center" wrapText="1"/>
    </xf>
    <xf numFmtId="0" fontId="16" fillId="0" borderId="31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25</xdr:row>
      <xdr:rowOff>78442</xdr:rowOff>
    </xdr:from>
    <xdr:to>
      <xdr:col>11</xdr:col>
      <xdr:colOff>582704</xdr:colOff>
      <xdr:row>25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26"/>
  <sheetViews>
    <sheetView tabSelected="1" view="pageLayout" topLeftCell="A22" zoomScaleNormal="80" workbookViewId="0">
      <selection activeCell="H22" sqref="H22"/>
    </sheetView>
  </sheetViews>
  <sheetFormatPr baseColWidth="10" defaultColWidth="11.42578125" defaultRowHeight="15" x14ac:dyDescent="0.25"/>
  <cols>
    <col min="1" max="1" width="2.28515625" style="8" customWidth="1"/>
    <col min="2" max="2" width="4.5703125" style="1" customWidth="1"/>
    <col min="3" max="5" width="5.7109375" style="8" customWidth="1"/>
    <col min="6" max="6" width="11.710937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22" customWidth="1"/>
    <col min="13" max="13" width="16.5703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7" style="7" customWidth="1"/>
    <col min="20" max="20" width="13.85546875" style="7" customWidth="1"/>
    <col min="21" max="21" width="1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 x14ac:dyDescent="0.3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R1" s="7" t="s">
        <v>8</v>
      </c>
      <c r="W1" s="7" t="s">
        <v>9</v>
      </c>
    </row>
    <row r="2" spans="2:23" ht="21.75" hidden="1" customHeight="1" x14ac:dyDescent="0.3">
      <c r="C2" s="2" t="s">
        <v>10</v>
      </c>
      <c r="D2" s="2" t="s">
        <v>11</v>
      </c>
      <c r="E2" s="3" t="s">
        <v>12</v>
      </c>
      <c r="F2" s="4" t="s">
        <v>13</v>
      </c>
      <c r="G2" s="5"/>
      <c r="H2" s="5"/>
      <c r="I2" s="5" t="s">
        <v>14</v>
      </c>
      <c r="J2" s="5" t="s">
        <v>15</v>
      </c>
      <c r="K2" s="5"/>
      <c r="L2" s="6" t="s">
        <v>16</v>
      </c>
      <c r="M2" s="7" t="s">
        <v>17</v>
      </c>
      <c r="R2" s="7" t="s">
        <v>18</v>
      </c>
      <c r="W2" s="7" t="s">
        <v>19</v>
      </c>
    </row>
    <row r="3" spans="2:23" s="1" customFormat="1" ht="21.75" hidden="1" customHeight="1" x14ac:dyDescent="0.25">
      <c r="C3" s="9"/>
      <c r="D3" s="9"/>
      <c r="E3" s="3" t="s">
        <v>20</v>
      </c>
      <c r="F3" s="10" t="s">
        <v>21</v>
      </c>
      <c r="G3" s="9"/>
      <c r="H3" s="9"/>
      <c r="I3" s="9" t="s">
        <v>22</v>
      </c>
      <c r="J3" s="9" t="s">
        <v>23</v>
      </c>
      <c r="K3" s="9"/>
      <c r="L3" s="11" t="s">
        <v>24</v>
      </c>
      <c r="M3" s="1" t="s">
        <v>25</v>
      </c>
      <c r="W3" s="1" t="s">
        <v>26</v>
      </c>
    </row>
    <row r="4" spans="2:23" s="1" customFormat="1" ht="21.75" hidden="1" customHeight="1" x14ac:dyDescent="0.25">
      <c r="C4" s="9"/>
      <c r="D4" s="9"/>
      <c r="E4" s="3" t="s">
        <v>27</v>
      </c>
      <c r="F4" s="10" t="s">
        <v>28</v>
      </c>
      <c r="G4" s="9"/>
      <c r="H4" s="9"/>
      <c r="I4" s="9" t="s">
        <v>29</v>
      </c>
      <c r="J4" s="9" t="s">
        <v>30</v>
      </c>
      <c r="K4" s="9"/>
      <c r="L4" s="11" t="s">
        <v>31</v>
      </c>
      <c r="M4" s="1" t="s">
        <v>32</v>
      </c>
      <c r="W4" s="1" t="s">
        <v>33</v>
      </c>
    </row>
    <row r="5" spans="2:23" s="1" customFormat="1" ht="21.75" hidden="1" customHeight="1" x14ac:dyDescent="0.25">
      <c r="C5" s="9"/>
      <c r="D5" s="9"/>
      <c r="E5" s="3"/>
      <c r="F5" s="10" t="s">
        <v>34</v>
      </c>
      <c r="G5" s="9"/>
      <c r="H5" s="9"/>
      <c r="I5" s="9" t="s">
        <v>35</v>
      </c>
      <c r="J5" s="9" t="s">
        <v>36</v>
      </c>
      <c r="K5" s="9"/>
      <c r="L5" s="11" t="s">
        <v>37</v>
      </c>
      <c r="M5" s="1" t="s">
        <v>38</v>
      </c>
      <c r="W5" s="1" t="s">
        <v>39</v>
      </c>
    </row>
    <row r="6" spans="2:23" s="1" customFormat="1" ht="21.75" hidden="1" customHeight="1" x14ac:dyDescent="0.25">
      <c r="C6" s="9"/>
      <c r="D6" s="9"/>
      <c r="E6" s="3"/>
      <c r="F6" s="10" t="s">
        <v>40</v>
      </c>
      <c r="G6" s="9"/>
      <c r="H6" s="9"/>
      <c r="I6" s="9"/>
      <c r="J6" s="9"/>
      <c r="K6" s="9"/>
      <c r="L6" s="11" t="s">
        <v>41</v>
      </c>
      <c r="M6" s="1" t="s">
        <v>42</v>
      </c>
      <c r="W6" s="1" t="s">
        <v>43</v>
      </c>
    </row>
    <row r="7" spans="2:23" s="1" customFormat="1" ht="21.75" hidden="1" customHeight="1" x14ac:dyDescent="0.25">
      <c r="C7" s="9"/>
      <c r="D7" s="9"/>
      <c r="E7" s="3"/>
      <c r="F7" s="10" t="s">
        <v>44</v>
      </c>
      <c r="G7" s="9"/>
      <c r="H7" s="9" t="s">
        <v>45</v>
      </c>
      <c r="I7" s="9"/>
      <c r="J7" s="9"/>
      <c r="K7" s="9"/>
      <c r="L7" s="11" t="s">
        <v>46</v>
      </c>
      <c r="M7" s="1" t="s">
        <v>47</v>
      </c>
      <c r="W7" s="1" t="s">
        <v>48</v>
      </c>
    </row>
    <row r="8" spans="2:23" s="1" customFormat="1" ht="21.75" hidden="1" customHeight="1" x14ac:dyDescent="0.25">
      <c r="C8" s="9"/>
      <c r="D8" s="9"/>
      <c r="E8" s="3"/>
      <c r="F8" s="10" t="s">
        <v>49</v>
      </c>
      <c r="G8" s="9"/>
      <c r="H8" s="9" t="s">
        <v>50</v>
      </c>
      <c r="I8" s="9"/>
      <c r="J8" s="9"/>
      <c r="K8" s="9"/>
      <c r="L8" s="11"/>
      <c r="M8" s="1" t="s">
        <v>51</v>
      </c>
      <c r="W8" s="1" t="s">
        <v>52</v>
      </c>
    </row>
    <row r="9" spans="2:23" s="1" customFormat="1" ht="21.75" hidden="1" customHeight="1" x14ac:dyDescent="0.25">
      <c r="C9" s="9"/>
      <c r="D9" s="9"/>
      <c r="E9" s="3"/>
      <c r="F9" s="10"/>
      <c r="G9" s="9"/>
      <c r="H9" s="9" t="s">
        <v>53</v>
      </c>
      <c r="I9" s="9"/>
      <c r="J9" s="9"/>
      <c r="K9" s="9"/>
      <c r="L9" s="11"/>
      <c r="M9" s="1" t="s">
        <v>54</v>
      </c>
    </row>
    <row r="10" spans="2:23" s="1" customFormat="1" ht="21.75" hidden="1" customHeight="1" x14ac:dyDescent="0.25">
      <c r="C10" s="9"/>
      <c r="D10" s="9"/>
      <c r="E10" s="3"/>
      <c r="F10" s="10"/>
      <c r="G10" s="9"/>
      <c r="H10" s="9" t="s">
        <v>55</v>
      </c>
      <c r="I10" s="9"/>
      <c r="J10" s="9"/>
      <c r="K10" s="9"/>
      <c r="L10" s="11"/>
      <c r="M10" s="1" t="s">
        <v>56</v>
      </c>
    </row>
    <row r="11" spans="2:23" s="1" customFormat="1" ht="21.75" hidden="1" customHeight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57</v>
      </c>
    </row>
    <row r="12" spans="2:23" s="1" customFormat="1" ht="18.75" customHeight="1" thickBot="1" x14ac:dyDescent="0.3">
      <c r="E12" s="12"/>
      <c r="F12" s="13"/>
      <c r="L12" s="14"/>
    </row>
    <row r="13" spans="2:23" s="1" customFormat="1" ht="13.5" customHeight="1" x14ac:dyDescent="0.25">
      <c r="B13" s="51"/>
      <c r="C13" s="52"/>
      <c r="D13" s="52"/>
      <c r="E13" s="52"/>
      <c r="F13" s="53"/>
      <c r="G13" s="62" t="s">
        <v>58</v>
      </c>
      <c r="H13" s="62"/>
      <c r="I13" s="62"/>
      <c r="J13" s="62"/>
      <c r="K13" s="62"/>
      <c r="L13" s="61" t="s">
        <v>59</v>
      </c>
      <c r="M13" s="61"/>
      <c r="N13" s="61"/>
      <c r="O13" s="61"/>
      <c r="P13" s="61"/>
      <c r="Q13" s="61"/>
      <c r="R13" s="61"/>
      <c r="S13" s="61"/>
      <c r="T13" s="61"/>
      <c r="U13" s="77" t="s">
        <v>60</v>
      </c>
      <c r="V13" s="77"/>
      <c r="W13" s="78"/>
    </row>
    <row r="14" spans="2:23" s="1" customFormat="1" ht="13.5" customHeight="1" x14ac:dyDescent="0.25">
      <c r="B14" s="54"/>
      <c r="C14" s="55"/>
      <c r="D14" s="55"/>
      <c r="E14" s="55"/>
      <c r="F14" s="56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79"/>
      <c r="V14" s="79"/>
      <c r="W14" s="80"/>
    </row>
    <row r="15" spans="2:23" s="1" customFormat="1" ht="20.25" customHeight="1" x14ac:dyDescent="0.25">
      <c r="B15" s="57"/>
      <c r="C15" s="58"/>
      <c r="D15" s="58"/>
      <c r="E15" s="58"/>
      <c r="F15" s="59"/>
      <c r="G15" s="62"/>
      <c r="H15" s="62"/>
      <c r="I15" s="62"/>
      <c r="J15" s="62"/>
      <c r="K15" s="62"/>
      <c r="L15" s="60" t="s">
        <v>61</v>
      </c>
      <c r="M15" s="60"/>
      <c r="N15" s="60"/>
      <c r="O15" s="60"/>
      <c r="P15" s="60"/>
      <c r="Q15" s="60"/>
      <c r="R15" s="60"/>
      <c r="S15" s="60"/>
      <c r="T15" s="60"/>
      <c r="U15" s="81">
        <v>42613</v>
      </c>
      <c r="V15" s="81"/>
      <c r="W15" s="82"/>
    </row>
    <row r="16" spans="2:23" s="1" customFormat="1" ht="18.75" customHeight="1" thickBot="1" x14ac:dyDescent="0.3"/>
    <row r="17" spans="2:23" s="1" customFormat="1" ht="32.25" customHeight="1" x14ac:dyDescent="0.25">
      <c r="B17" s="65" t="s">
        <v>62</v>
      </c>
      <c r="C17" s="67" t="s">
        <v>63</v>
      </c>
      <c r="D17" s="67" t="s">
        <v>64</v>
      </c>
      <c r="E17" s="67" t="s">
        <v>65</v>
      </c>
      <c r="F17" s="67" t="s">
        <v>66</v>
      </c>
      <c r="G17" s="69" t="s">
        <v>67</v>
      </c>
      <c r="H17" s="69" t="s">
        <v>68</v>
      </c>
      <c r="I17" s="75" t="s">
        <v>69</v>
      </c>
      <c r="J17" s="75" t="s">
        <v>70</v>
      </c>
      <c r="K17" s="71" t="s">
        <v>71</v>
      </c>
      <c r="L17" s="84" t="s">
        <v>72</v>
      </c>
      <c r="M17" s="86" t="s">
        <v>73</v>
      </c>
      <c r="N17" s="63" t="s">
        <v>74</v>
      </c>
      <c r="O17" s="73" t="s">
        <v>75</v>
      </c>
      <c r="P17" s="74"/>
      <c r="Q17" s="74"/>
      <c r="R17" s="63" t="s">
        <v>76</v>
      </c>
      <c r="S17" s="63" t="s">
        <v>77</v>
      </c>
      <c r="T17" s="63" t="s">
        <v>78</v>
      </c>
      <c r="U17" s="63" t="s">
        <v>79</v>
      </c>
      <c r="V17" s="63" t="s">
        <v>80</v>
      </c>
      <c r="W17" s="83"/>
    </row>
    <row r="18" spans="2:23" s="14" customFormat="1" ht="60" customHeight="1" thickBot="1" x14ac:dyDescent="0.3">
      <c r="B18" s="66"/>
      <c r="C18" s="68"/>
      <c r="D18" s="68"/>
      <c r="E18" s="68"/>
      <c r="F18" s="68"/>
      <c r="G18" s="70"/>
      <c r="H18" s="70"/>
      <c r="I18" s="76"/>
      <c r="J18" s="76"/>
      <c r="K18" s="72"/>
      <c r="L18" s="85"/>
      <c r="M18" s="87"/>
      <c r="N18" s="64"/>
      <c r="O18" s="36" t="s">
        <v>69</v>
      </c>
      <c r="P18" s="31" t="s">
        <v>70</v>
      </c>
      <c r="Q18" s="31" t="s">
        <v>81</v>
      </c>
      <c r="R18" s="64"/>
      <c r="S18" s="64"/>
      <c r="T18" s="64"/>
      <c r="U18" s="64"/>
      <c r="V18" s="30" t="s">
        <v>82</v>
      </c>
      <c r="W18" s="15" t="s">
        <v>83</v>
      </c>
    </row>
    <row r="19" spans="2:23" s="16" customFormat="1" ht="93" customHeight="1" x14ac:dyDescent="0.25">
      <c r="B19" s="41">
        <v>1</v>
      </c>
      <c r="C19" s="25" t="s">
        <v>0</v>
      </c>
      <c r="D19" s="25" t="s">
        <v>11</v>
      </c>
      <c r="E19" s="25" t="s">
        <v>2</v>
      </c>
      <c r="F19" s="27" t="s">
        <v>34</v>
      </c>
      <c r="G19" s="28" t="s">
        <v>84</v>
      </c>
      <c r="H19" s="28" t="s">
        <v>85</v>
      </c>
      <c r="I19" s="25" t="s">
        <v>22</v>
      </c>
      <c r="J19" s="25" t="s">
        <v>23</v>
      </c>
      <c r="K19" s="42" t="str">
        <f t="shared" ref="K19:K23" si="0">+IF(AND(I19=$I$1,J19=$J$1),"Riesgo Bajo",IF(AND(I19=$I$1,J19=$J$2),"Riesgo Bajo",IF(AND(I19=$I$1,J19=$J$3),"Riesgo Bajo",IF(AND(I19=$I$1,J19=$J$4),"Riesgo Medio",IF(AND(I19=$I$1,J19=$J$5),"Riesgo Alto",+IF(AND(I19=$I$2,J19=$J$1),"Riesgo Bajo",IF(AND(I19=$I$2,J19=$J$2),"Riesgo Bajo",IF(AND(I19=$I$2,J19=$J$3),"Riesgo Medio",IF(AND(I19=$I$2,J19=$J$4),"Riesgo Alto",IF(AND(I19=$I$2,J19=$J$5),"Riesgo Alto",+IF(AND(I19=$I$3,J19=$J$1),"Riesgo Bajo",IF(AND(I19=$I$3,J19=$J$2),"Riesgo Medio",IF(AND(I19=$I$3,J19=$J$3),"Riesgo Alto",IF(AND(I19=$I$3,J19=$J$4),"Riesgo Alto",IF(AND(I19=$I$3,J19=$J$5),"Riesgo Extremo",+IF(AND(I19=$I$4,J19=$J$1),"Riesgo Medio",IF(AND(I19=$I$4,J19=$J$2),"Riesgo Alto",IF(AND(I19=$I$4,J19=$J$3),"Riesgo Alto",IF(AND(I19=$I$4,J19=$J$4),"Riesgo Extremo",IF(AND(I19=$I$4,J19=$J$5),"Riesgo Extremo",+IF(AND(I19=$I$5,J19=$J$1),"Riesgo Alto",IF(AND(I19=$I$5,J19=$J$2),"Riesgo Alto",IF(AND(I19=$I$5,J19=$J$3),"Riesgo Extremo",IF(AND(I19=$I$5,J19=$J$4),"Riesgo Extremo",IF(AND(I19=$I$5,J19=$J$5),"Riesgo Extremo")))))))))))))))))))))))))</f>
        <v>Riesgo Alto</v>
      </c>
      <c r="L19" s="29" t="s">
        <v>24</v>
      </c>
      <c r="M19" s="43" t="s">
        <v>7</v>
      </c>
      <c r="N19" s="44" t="s">
        <v>86</v>
      </c>
      <c r="O19" s="45" t="s">
        <v>4</v>
      </c>
      <c r="P19" s="45" t="s">
        <v>15</v>
      </c>
      <c r="Q19" s="46" t="str">
        <f t="shared" ref="Q19:Q23" si="1">+IF(AND(O19=$I$1,P19=$J$1),"Riesgo Bajo",IF(AND(O19=$I$1,P19=$J$2),"Riesgo Bajo",IF(AND(O19=$I$1,P19=$J$3),"Riesgo Bajo",IF(AND(O19=$I$1,P19=$J$4),"Riesgo Medio",IF(AND(O19=$I$1,P19=$J$5),"Riesgo Alto",+IF(AND(O19=$I$2,P19=$J$1),"Riesgo Bajo",IF(AND(O19=$I$2,P19=$J$2),"Riesgo Bajo",IF(AND(O19=$I$2,P19=$J$3),"Riesgo Medio",IF(AND(O19=$I$2,P19=$J$4),"Riesgo Alto",IF(AND(O19=$I$2,P19=$J$5),"Riesgo Alto",+IF(AND(O19=$I$3,P19=$J$1),"Riesgo Bajo",IF(AND(O19=$I$3,P19=$J$2),"Riesgo Medio",IF(AND(O19=$I$3,P19=$J$3),"Riesgo Alto",IF(AND(O19=$I$3,P19=$J$4),"Riesgo Alto",IF(AND(O19=$I$3,P19=$J$5),"Riesgo Extremo",+IF(AND(O19=$I$4,P19=$J$1),"Riesgo Medio",IF(AND(O19=$I$4,P19=$J$2),"Riesgo Alto",IF(AND(O19=$I$4,P19=$J$3),"Riesgo Alto",IF(AND(O19=$I$4,P19=$J$4),"Riesgo Extremo",IF(AND(O19=$I$4,P19=$J$5),"Riesgo Extremo",+IF(AND(O19=$I$5,P19=$J$1),"Riesgo Alto",IF(AND(O19=$I$5,P19=$J$2),"Riesgo Alto",IF(AND(O19=$I$5,P19=$J$3),"Riesgo Extremo",IF(AND(O19=$I$5,P19=$J$4),"Riesgo Extremo",IF(AND(O19=$I$5,P19=$J$5),"Riesgo Extremo")))))))))))))))))))))))))</f>
        <v>Riesgo Bajo</v>
      </c>
      <c r="R19" s="47" t="s">
        <v>18</v>
      </c>
      <c r="S19" s="44" t="s">
        <v>87</v>
      </c>
      <c r="T19" s="48" t="s">
        <v>88</v>
      </c>
      <c r="U19" s="48" t="s">
        <v>89</v>
      </c>
      <c r="V19" s="44" t="s">
        <v>90</v>
      </c>
      <c r="W19" s="49" t="s">
        <v>91</v>
      </c>
    </row>
    <row r="20" spans="2:23" s="16" customFormat="1" ht="103.5" customHeight="1" x14ac:dyDescent="0.25">
      <c r="B20" s="17">
        <f>+B19+1</f>
        <v>2</v>
      </c>
      <c r="C20" s="25" t="s">
        <v>0</v>
      </c>
      <c r="D20" s="25" t="s">
        <v>11</v>
      </c>
      <c r="E20" s="25" t="s">
        <v>20</v>
      </c>
      <c r="F20" s="27" t="s">
        <v>3</v>
      </c>
      <c r="G20" s="28" t="s">
        <v>92</v>
      </c>
      <c r="H20" s="28" t="s">
        <v>93</v>
      </c>
      <c r="I20" s="25" t="s">
        <v>22</v>
      </c>
      <c r="J20" s="25" t="s">
        <v>30</v>
      </c>
      <c r="K20" s="23" t="str">
        <f t="shared" si="0"/>
        <v>Riesgo Alto</v>
      </c>
      <c r="L20" s="29" t="s">
        <v>6</v>
      </c>
      <c r="M20" s="32" t="s">
        <v>47</v>
      </c>
      <c r="N20" s="28" t="s">
        <v>94</v>
      </c>
      <c r="O20" s="25" t="s">
        <v>22</v>
      </c>
      <c r="P20" s="25" t="s">
        <v>15</v>
      </c>
      <c r="Q20" s="33" t="str">
        <f t="shared" si="1"/>
        <v>Riesgo Medio</v>
      </c>
      <c r="R20" s="26" t="s">
        <v>8</v>
      </c>
      <c r="S20" s="28" t="s">
        <v>95</v>
      </c>
      <c r="T20" s="34" t="s">
        <v>96</v>
      </c>
      <c r="U20" s="34" t="s">
        <v>89</v>
      </c>
      <c r="V20" s="28" t="s">
        <v>97</v>
      </c>
      <c r="W20" s="35" t="s">
        <v>33</v>
      </c>
    </row>
    <row r="21" spans="2:23" s="16" customFormat="1" ht="103.5" customHeight="1" x14ac:dyDescent="0.25">
      <c r="B21" s="17">
        <v>3</v>
      </c>
      <c r="C21" s="25" t="s">
        <v>0</v>
      </c>
      <c r="D21" s="25" t="s">
        <v>1</v>
      </c>
      <c r="E21" s="25" t="s">
        <v>27</v>
      </c>
      <c r="F21" s="27" t="s">
        <v>49</v>
      </c>
      <c r="G21" s="28" t="s">
        <v>98</v>
      </c>
      <c r="H21" s="28" t="s">
        <v>99</v>
      </c>
      <c r="I21" s="25" t="s">
        <v>22</v>
      </c>
      <c r="J21" s="25" t="s">
        <v>30</v>
      </c>
      <c r="K21" s="23" t="str">
        <f t="shared" ref="K21:K22" si="2">+IF(AND(I21=$I$1,J21=$J$1),"Riesgo Bajo",IF(AND(I21=$I$1,J21=$J$2),"Riesgo Bajo",IF(AND(I21=$I$1,J21=$J$3),"Riesgo Bajo",IF(AND(I21=$I$1,J21=$J$4),"Riesgo Medio",IF(AND(I21=$I$1,J21=$J$5),"Riesgo Alto",+IF(AND(I21=$I$2,J21=$J$1),"Riesgo Bajo",IF(AND(I21=$I$2,J21=$J$2),"Riesgo Bajo",IF(AND(I21=$I$2,J21=$J$3),"Riesgo Medio",IF(AND(I21=$I$2,J21=$J$4),"Riesgo Alto",IF(AND(I21=$I$2,J21=$J$5),"Riesgo Alto",+IF(AND(I21=$I$3,J21=$J$1),"Riesgo Bajo",IF(AND(I21=$I$3,J21=$J$2),"Riesgo Medio",IF(AND(I21=$I$3,J21=$J$3),"Riesgo Alto",IF(AND(I21=$I$3,J21=$J$4),"Riesgo Alto",IF(AND(I21=$I$3,J21=$J$5),"Riesgo Extremo",+IF(AND(I21=$I$4,J21=$J$1),"Riesgo Medio",IF(AND(I21=$I$4,J21=$J$2),"Riesgo Alto",IF(AND(I21=$I$4,J21=$J$3),"Riesgo Alto",IF(AND(I21=$I$4,J21=$J$4),"Riesgo Extremo",IF(AND(I21=$I$4,J21=$J$5),"Riesgo Extremo",+IF(AND(I21=$I$5,J21=$J$1),"Riesgo Alto",IF(AND(I21=$I$5,J21=$J$2),"Riesgo Alto",IF(AND(I21=$I$5,J21=$J$3),"Riesgo Extremo",IF(AND(I21=$I$5,J21=$J$4),"Riesgo Extremo",IF(AND(I21=$I$5,J21=$J$5),"Riesgo Extremo")))))))))))))))))))))))))</f>
        <v>Riesgo Alto</v>
      </c>
      <c r="L21" s="29" t="s">
        <v>6</v>
      </c>
      <c r="M21" s="32" t="s">
        <v>47</v>
      </c>
      <c r="N21" s="28" t="s">
        <v>100</v>
      </c>
      <c r="O21" s="25" t="s">
        <v>22</v>
      </c>
      <c r="P21" s="25" t="s">
        <v>15</v>
      </c>
      <c r="Q21" s="33" t="str">
        <f t="shared" ref="Q21:Q22" si="3">+IF(AND(O21=$I$1,P21=$J$1),"Riesgo Bajo",IF(AND(O21=$I$1,P21=$J$2),"Riesgo Bajo",IF(AND(O21=$I$1,P21=$J$3),"Riesgo Bajo",IF(AND(O21=$I$1,P21=$J$4),"Riesgo Medio",IF(AND(O21=$I$1,P21=$J$5),"Riesgo Alto",+IF(AND(O21=$I$2,P21=$J$1),"Riesgo Bajo",IF(AND(O21=$I$2,P21=$J$2),"Riesgo Bajo",IF(AND(O21=$I$2,P21=$J$3),"Riesgo Medio",IF(AND(O21=$I$2,P21=$J$4),"Riesgo Alto",IF(AND(O21=$I$2,P21=$J$5),"Riesgo Alto",+IF(AND(O21=$I$3,P21=$J$1),"Riesgo Bajo",IF(AND(O21=$I$3,P21=$J$2),"Riesgo Medio",IF(AND(O21=$I$3,P21=$J$3),"Riesgo Alto",IF(AND(O21=$I$3,P21=$J$4),"Riesgo Alto",IF(AND(O21=$I$3,P21=$J$5),"Riesgo Extremo",+IF(AND(O21=$I$4,P21=$J$1),"Riesgo Medio",IF(AND(O21=$I$4,P21=$J$2),"Riesgo Alto",IF(AND(O21=$I$4,P21=$J$3),"Riesgo Alto",IF(AND(O21=$I$4,P21=$J$4),"Riesgo Extremo",IF(AND(O21=$I$4,P21=$J$5),"Riesgo Extremo",+IF(AND(O21=$I$5,P21=$J$1),"Riesgo Alto",IF(AND(O21=$I$5,P21=$J$2),"Riesgo Alto",IF(AND(O21=$I$5,P21=$J$3),"Riesgo Extremo",IF(AND(O21=$I$5,P21=$J$4),"Riesgo Extremo",IF(AND(O21=$I$5,P21=$J$5),"Riesgo Extremo")))))))))))))))))))))))))</f>
        <v>Riesgo Medio</v>
      </c>
      <c r="R21" s="26" t="s">
        <v>18</v>
      </c>
      <c r="S21" s="28" t="s">
        <v>95</v>
      </c>
      <c r="T21" s="34" t="s">
        <v>101</v>
      </c>
      <c r="U21" s="34" t="s">
        <v>102</v>
      </c>
      <c r="V21" s="28" t="s">
        <v>103</v>
      </c>
      <c r="W21" s="35" t="s">
        <v>33</v>
      </c>
    </row>
    <row r="22" spans="2:23" s="16" customFormat="1" ht="141.75" x14ac:dyDescent="0.25">
      <c r="B22" s="17">
        <f t="shared" ref="B22:B23" si="4">+B21+1</f>
        <v>4</v>
      </c>
      <c r="C22" s="25" t="s">
        <v>10</v>
      </c>
      <c r="D22" s="25" t="s">
        <v>11</v>
      </c>
      <c r="E22" s="25" t="s">
        <v>2</v>
      </c>
      <c r="F22" s="27" t="s">
        <v>49</v>
      </c>
      <c r="G22" s="24" t="s">
        <v>104</v>
      </c>
      <c r="H22" s="24" t="s">
        <v>105</v>
      </c>
      <c r="I22" s="18" t="s">
        <v>22</v>
      </c>
      <c r="J22" s="18" t="s">
        <v>30</v>
      </c>
      <c r="K22" s="23" t="str">
        <f t="shared" si="2"/>
        <v>Riesgo Alto</v>
      </c>
      <c r="L22" s="20" t="s">
        <v>6</v>
      </c>
      <c r="M22" s="21" t="s">
        <v>47</v>
      </c>
      <c r="N22" s="24" t="s">
        <v>106</v>
      </c>
      <c r="O22" s="18" t="s">
        <v>22</v>
      </c>
      <c r="P22" s="18" t="s">
        <v>15</v>
      </c>
      <c r="Q22" s="23" t="str">
        <f t="shared" si="3"/>
        <v>Riesgo Medio</v>
      </c>
      <c r="R22" s="19" t="s">
        <v>18</v>
      </c>
      <c r="S22" s="28" t="s">
        <v>87</v>
      </c>
      <c r="T22" s="34" t="s">
        <v>107</v>
      </c>
      <c r="U22" s="34" t="s">
        <v>108</v>
      </c>
      <c r="V22" s="28" t="s">
        <v>109</v>
      </c>
      <c r="W22" s="35" t="s">
        <v>33</v>
      </c>
    </row>
    <row r="23" spans="2:23" s="16" customFormat="1" ht="135.75" customHeight="1" x14ac:dyDescent="0.25">
      <c r="B23" s="17">
        <f t="shared" si="4"/>
        <v>5</v>
      </c>
      <c r="C23" s="25" t="s">
        <v>10</v>
      </c>
      <c r="D23" s="25" t="s">
        <v>11</v>
      </c>
      <c r="E23" s="25" t="s">
        <v>27</v>
      </c>
      <c r="F23" s="27" t="s">
        <v>13</v>
      </c>
      <c r="G23" s="28" t="s">
        <v>110</v>
      </c>
      <c r="H23" s="28" t="s">
        <v>111</v>
      </c>
      <c r="I23" s="25" t="s">
        <v>4</v>
      </c>
      <c r="J23" s="25" t="s">
        <v>15</v>
      </c>
      <c r="K23" s="42" t="str">
        <f t="shared" si="0"/>
        <v>Riesgo Bajo</v>
      </c>
      <c r="L23" s="29" t="s">
        <v>6</v>
      </c>
      <c r="M23" s="32" t="s">
        <v>47</v>
      </c>
      <c r="N23" s="28" t="s">
        <v>112</v>
      </c>
      <c r="O23" s="25" t="s">
        <v>4</v>
      </c>
      <c r="P23" s="25" t="s">
        <v>5</v>
      </c>
      <c r="Q23" s="50" t="str">
        <f t="shared" si="1"/>
        <v>Riesgo Bajo</v>
      </c>
      <c r="R23" s="26" t="s">
        <v>8</v>
      </c>
      <c r="S23" s="28" t="s">
        <v>113</v>
      </c>
      <c r="T23" s="34" t="s">
        <v>114</v>
      </c>
      <c r="U23" s="34" t="s">
        <v>102</v>
      </c>
      <c r="V23" s="28" t="s">
        <v>115</v>
      </c>
      <c r="W23" s="29" t="s">
        <v>116</v>
      </c>
    </row>
    <row r="24" spans="2:23" x14ac:dyDescent="0.25">
      <c r="C24" s="8" t="s">
        <v>117</v>
      </c>
    </row>
    <row r="26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5">
    <mergeCell ref="I17:I18"/>
    <mergeCell ref="J17:J18"/>
    <mergeCell ref="U13:W14"/>
    <mergeCell ref="U15:W15"/>
    <mergeCell ref="G13:K15"/>
    <mergeCell ref="V17:W17"/>
    <mergeCell ref="U17:U18"/>
    <mergeCell ref="L17:L18"/>
    <mergeCell ref="M17:M18"/>
    <mergeCell ref="B13:F15"/>
    <mergeCell ref="L15:T15"/>
    <mergeCell ref="L13:T14"/>
    <mergeCell ref="N17:N18"/>
    <mergeCell ref="T17:T18"/>
    <mergeCell ref="R17:R18"/>
    <mergeCell ref="S17:S18"/>
    <mergeCell ref="B17:B18"/>
    <mergeCell ref="C17:C18"/>
    <mergeCell ref="D17:D18"/>
    <mergeCell ref="G17:G18"/>
    <mergeCell ref="H17:H18"/>
    <mergeCell ref="K17:K18"/>
    <mergeCell ref="E17:E18"/>
    <mergeCell ref="F17:F18"/>
    <mergeCell ref="O17:Q17"/>
  </mergeCells>
  <conditionalFormatting sqref="K19:K23 Q19:Q23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bajo",K19)))</formula>
    </cfRule>
  </conditionalFormatting>
  <dataValidations count="9">
    <dataValidation type="list" allowBlank="1" showInputMessage="1" showErrorMessage="1" sqref="R19:R23" xr:uid="{00000000-0002-0000-0000-000000000000}">
      <formula1>$R$1:$R$2</formula1>
    </dataValidation>
    <dataValidation type="list" allowBlank="1" showInputMessage="1" showErrorMessage="1" sqref="J19:J23 P19:P23" xr:uid="{00000000-0002-0000-0000-000001000000}">
      <formula1>$J$1:$J$5</formula1>
    </dataValidation>
    <dataValidation type="list" allowBlank="1" showInputMessage="1" showErrorMessage="1" sqref="I19:I23 O19:O23" xr:uid="{00000000-0002-0000-0000-000002000000}">
      <formula1>$I$1:$I$5</formula1>
    </dataValidation>
    <dataValidation type="list" allowBlank="1" showInputMessage="1" showErrorMessage="1" sqref="L19:L23" xr:uid="{00000000-0002-0000-0000-000003000000}">
      <formula1>$L$1:$L$7</formula1>
    </dataValidation>
    <dataValidation type="list" allowBlank="1" showInputMessage="1" showErrorMessage="1" sqref="M19:M23" xr:uid="{00000000-0002-0000-0000-000004000000}">
      <formula1>$M$1:$M$11</formula1>
    </dataValidation>
    <dataValidation type="list" allowBlank="1" showInputMessage="1" showErrorMessage="1" sqref="C19:C23" xr:uid="{00000000-0002-0000-0000-000005000000}">
      <formula1>$C$1:$C$2</formula1>
    </dataValidation>
    <dataValidation type="list" allowBlank="1" showInputMessage="1" showErrorMessage="1" sqref="D19:D23" xr:uid="{00000000-0002-0000-0000-000006000000}">
      <formula1>$D$1:$D$2</formula1>
    </dataValidation>
    <dataValidation type="list" allowBlank="1" showInputMessage="1" showErrorMessage="1" sqref="E19:E23" xr:uid="{00000000-0002-0000-0000-000007000000}">
      <formula1>$E$1:$E$4</formula1>
    </dataValidation>
    <dataValidation type="list" allowBlank="1" showInputMessage="1" showErrorMessage="1" sqref="F19:F23" xr:uid="{00000000-0002-0000-0000-000008000000}">
      <formula1>$F$1:$F$8</formula1>
    </dataValidation>
  </dataValidations>
  <printOptions horizontalCentered="1"/>
  <pageMargins left="0.23622047244094491" right="0.15748031496062992" top="0.43307086614173229" bottom="0.55118110236220474" header="0.27559055118110237" footer="0.31496062992125984"/>
  <pageSetup scale="48" orientation="landscape" r:id="rId1"/>
  <headerFooter>
    <oddFooter>&amp;C&amp;P de &amp;N &amp;A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A47" sqref="A47"/>
    </sheetView>
  </sheetViews>
  <sheetFormatPr baseColWidth="10" defaultColWidth="11.42578125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ht="17.25" customHeight="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7" x14ac:dyDescent="0.25">
      <c r="A17" t="s">
        <v>134</v>
      </c>
    </row>
    <row r="18" spans="1:7" x14ac:dyDescent="0.25">
      <c r="A18" t="s">
        <v>135</v>
      </c>
    </row>
    <row r="19" spans="1:7" x14ac:dyDescent="0.25">
      <c r="A19" t="s">
        <v>136</v>
      </c>
    </row>
    <row r="20" spans="1:7" x14ac:dyDescent="0.25">
      <c r="A20" t="s">
        <v>137</v>
      </c>
    </row>
    <row r="21" spans="1:7" x14ac:dyDescent="0.25">
      <c r="A21" t="s">
        <v>138</v>
      </c>
    </row>
    <row r="23" spans="1:7" x14ac:dyDescent="0.25">
      <c r="A23" t="s">
        <v>139</v>
      </c>
    </row>
    <row r="24" spans="1:7" x14ac:dyDescent="0.25">
      <c r="A24" t="s">
        <v>140</v>
      </c>
    </row>
    <row r="25" spans="1:7" x14ac:dyDescent="0.25">
      <c r="A25" t="s">
        <v>141</v>
      </c>
    </row>
    <row r="26" spans="1:7" x14ac:dyDescent="0.25">
      <c r="A26" t="s">
        <v>142</v>
      </c>
    </row>
    <row r="27" spans="1:7" x14ac:dyDescent="0.25">
      <c r="A27" t="s">
        <v>143</v>
      </c>
    </row>
    <row r="28" spans="1:7" x14ac:dyDescent="0.25">
      <c r="A28" t="s">
        <v>144</v>
      </c>
    </row>
    <row r="30" spans="1:7" x14ac:dyDescent="0.25">
      <c r="A30" t="s">
        <v>145</v>
      </c>
    </row>
    <row r="31" spans="1:7" ht="15.75" thickBot="1" x14ac:dyDescent="0.3">
      <c r="A31" s="90" t="s">
        <v>146</v>
      </c>
      <c r="B31" s="90"/>
      <c r="C31" s="90"/>
      <c r="D31" s="90"/>
    </row>
    <row r="32" spans="1:7" ht="15.75" thickBot="1" x14ac:dyDescent="0.3">
      <c r="A32" s="95" t="s">
        <v>147</v>
      </c>
      <c r="B32" s="96"/>
      <c r="C32" s="96"/>
      <c r="D32" s="96"/>
      <c r="E32" s="96"/>
      <c r="F32" s="96"/>
      <c r="G32" s="97"/>
    </row>
    <row r="33" spans="1:7" ht="90.75" thickBot="1" x14ac:dyDescent="0.3">
      <c r="A33" s="98" t="s">
        <v>148</v>
      </c>
      <c r="B33" s="99"/>
      <c r="C33" s="37" t="s">
        <v>149</v>
      </c>
      <c r="D33" s="37" t="s">
        <v>150</v>
      </c>
      <c r="E33" s="37" t="s">
        <v>151</v>
      </c>
      <c r="F33" s="37" t="s">
        <v>152</v>
      </c>
      <c r="G33" s="37" t="s">
        <v>153</v>
      </c>
    </row>
    <row r="34" spans="1:7" ht="60" customHeight="1" x14ac:dyDescent="0.25">
      <c r="A34" s="91" t="s">
        <v>154</v>
      </c>
      <c r="B34" s="92"/>
      <c r="C34" s="100" t="s">
        <v>155</v>
      </c>
      <c r="D34" s="100" t="s">
        <v>156</v>
      </c>
      <c r="E34" s="100" t="s">
        <v>157</v>
      </c>
      <c r="F34" s="100" t="s">
        <v>158</v>
      </c>
      <c r="G34" s="100" t="s">
        <v>159</v>
      </c>
    </row>
    <row r="35" spans="1:7" ht="15.75" thickBot="1" x14ac:dyDescent="0.3">
      <c r="A35" s="93"/>
      <c r="B35" s="94"/>
      <c r="C35" s="101"/>
      <c r="D35" s="101"/>
      <c r="E35" s="101"/>
      <c r="F35" s="101"/>
      <c r="G35" s="101"/>
    </row>
    <row r="36" spans="1:7" ht="15.75" thickBot="1" x14ac:dyDescent="0.3">
      <c r="A36" s="88" t="s">
        <v>160</v>
      </c>
      <c r="B36" s="88" t="s">
        <v>161</v>
      </c>
      <c r="C36" s="38" t="s">
        <v>5</v>
      </c>
      <c r="D36" s="38" t="s">
        <v>15</v>
      </c>
      <c r="E36" s="38" t="s">
        <v>23</v>
      </c>
      <c r="F36" s="38" t="s">
        <v>30</v>
      </c>
      <c r="G36" s="38" t="s">
        <v>36</v>
      </c>
    </row>
    <row r="37" spans="1:7" ht="15.75" thickBot="1" x14ac:dyDescent="0.3">
      <c r="A37" s="89"/>
      <c r="B37" s="89"/>
      <c r="C37" s="39">
        <v>1</v>
      </c>
      <c r="D37" s="39">
        <v>2</v>
      </c>
      <c r="E37" s="39">
        <v>3</v>
      </c>
      <c r="F37" s="39">
        <v>4</v>
      </c>
      <c r="G37" s="39">
        <v>5</v>
      </c>
    </row>
    <row r="39" spans="1:7" x14ac:dyDescent="0.25">
      <c r="A39" s="40" t="s">
        <v>162</v>
      </c>
    </row>
    <row r="41" spans="1:7" x14ac:dyDescent="0.25">
      <c r="A41" s="40" t="s">
        <v>163</v>
      </c>
    </row>
    <row r="43" spans="1:7" x14ac:dyDescent="0.25">
      <c r="A43" s="40" t="s">
        <v>164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d32e59e-f751-4918-91ca-f61a6379dc34">
      <Terms xmlns="http://schemas.microsoft.com/office/infopath/2007/PartnerControls"/>
    </lcf76f155ced4ddcb4097134ff3c332f>
    <TaxCatchAll xmlns="8f0a350c-db3b-48b4-b7f9-cfdfa1db157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05E9CE756C1604F999F3DBDB3FCD18C" ma:contentTypeVersion="11" ma:contentTypeDescription="Crear nuevo documento." ma:contentTypeScope="" ma:versionID="64afe6e42a3a0a1942a7f7a18a84d192">
  <xsd:schema xmlns:xsd="http://www.w3.org/2001/XMLSchema" xmlns:xs="http://www.w3.org/2001/XMLSchema" xmlns:p="http://schemas.microsoft.com/office/2006/metadata/properties" xmlns:ns2="4d32e59e-f751-4918-91ca-f61a6379dc34" xmlns:ns3="8f0a350c-db3b-48b4-b7f9-cfdfa1db157a" targetNamespace="http://schemas.microsoft.com/office/2006/metadata/properties" ma:root="true" ma:fieldsID="7d8aaccf24a149845d0c30196cdd2476" ns2:_="" ns3:_="">
    <xsd:import namespace="4d32e59e-f751-4918-91ca-f61a6379dc34"/>
    <xsd:import namespace="8f0a350c-db3b-48b4-b7f9-cfdfa1db15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32e59e-f751-4918-91ca-f61a6379dc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0a350c-db3b-48b4-b7f9-cfdfa1db157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33d328b-1f0f-48a5-9760-2889d4990460}" ma:internalName="TaxCatchAll" ma:showField="CatchAllData" ma:web="8f0a350c-db3b-48b4-b7f9-cfdfa1db15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schemas.microsoft.com/office/infopath/2007/PartnerControls"/>
    <ds:schemaRef ds:uri="c55f4233-694a-42b1-bd72-cc55cefea4b3"/>
    <ds:schemaRef ds:uri="3bfbf733-a6c3-488d-a481-abc1b690c7db"/>
    <ds:schemaRef ds:uri="http://schemas.microsoft.com/sharepoint/v3"/>
    <ds:schemaRef ds:uri="551d1f61-75b5-444c-bbc4-df39d148b7f7"/>
    <ds:schemaRef ds:uri="2e75b11f-1f72-4693-80a8-856666e00d3a"/>
    <ds:schemaRef ds:uri="4d32e59e-f751-4918-91ca-f61a6379dc34"/>
    <ds:schemaRef ds:uri="8f0a350c-db3b-48b4-b7f9-cfdfa1db157a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942A62-4643-4E9F-BD3D-DEDB67235E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32e59e-f751-4918-91ca-f61a6379dc34"/>
    <ds:schemaRef ds:uri="8f0a350c-db3b-48b4-b7f9-cfdfa1db15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01 MATRIZ DE RIESGOS</vt:lpstr>
      <vt:lpstr>Guía </vt:lpstr>
      <vt:lpstr>'ANEXO 01 MATRIZ DE RIESGOS'!Títulos_a_imprimir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Dayana Gonzalez M</cp:lastModifiedBy>
  <cp:revision/>
  <dcterms:created xsi:type="dcterms:W3CDTF">2013-10-24T19:52:54Z</dcterms:created>
  <dcterms:modified xsi:type="dcterms:W3CDTF">2025-10-14T21:55:37Z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0x010100E05E9CE756C1604F999F3DBDB3FCD18C</vt:lpwstr>
  </property>
  <property fmtid="{D5CDD505-2E9C-101B-9397-08002B2CF9AE}" pid="3" name="Order">
    <vt:r8>5000</vt:r8>
  </property>
  <property fmtid="{D5CDD505-2E9C-101B-9397-08002B2CF9AE}" pid="4" name="_dlc_DocIdItemGuid">
    <vt:lpwstr>81215a82-9c58-4efd-9075-7103796a3a96</vt:lpwstr>
  </property>
  <property fmtid="{D5CDD505-2E9C-101B-9397-08002B2CF9AE}" pid="5" name="TemplateUrl">
    <vt:lpwstr/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MediaServiceImageTags">
    <vt:lpwstr/>
  </property>
</Properties>
</file>