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mario_guerra_icbf_gov_co/Documents/Contratos Supervision Administrativa/l Contratos Supervisión Administrativa 2025/5 Mantenimiento Plantas Eléctricas/CD/"/>
    </mc:Choice>
  </mc:AlternateContent>
  <xr:revisionPtr revIDLastSave="65" documentId="8_{1331AC87-0403-486E-B0D0-3B31A64A8FD2}" xr6:coauthVersionLast="47" xr6:coauthVersionMax="47" xr10:uidLastSave="{11DC8958-3034-41DC-9ECB-F133ACC25BFA}"/>
  <bookViews>
    <workbookView xWindow="-120" yWindow="-120" windowWidth="29040" windowHeight="15720" xr2:uid="{00000000-000D-0000-FFFF-FFFF00000000}"/>
  </bookViews>
  <sheets>
    <sheet name="OFERTA ECONO" sheetId="1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" l="1"/>
  <c r="J13" i="1"/>
  <c r="H25" i="1"/>
  <c r="I25" i="1" s="1"/>
  <c r="J25" i="1" s="1"/>
  <c r="H28" i="1"/>
  <c r="I28" i="1" s="1"/>
  <c r="J28" i="1" s="1"/>
  <c r="H26" i="1"/>
  <c r="I26" i="1" s="1"/>
  <c r="J26" i="1" s="1"/>
  <c r="H24" i="1"/>
  <c r="I24" i="1" s="1"/>
  <c r="J24" i="1" s="1"/>
  <c r="H27" i="1"/>
  <c r="I27" i="1" s="1"/>
  <c r="J27" i="1" s="1"/>
  <c r="H23" i="1"/>
  <c r="I23" i="1" s="1"/>
  <c r="J23" i="1" s="1"/>
  <c r="H16" i="1"/>
  <c r="I16" i="1" s="1"/>
  <c r="J16" i="1" s="1"/>
  <c r="H14" i="1"/>
  <c r="I14" i="1" s="1"/>
  <c r="J29" i="1" l="1"/>
  <c r="H18" i="1"/>
  <c r="I18" i="1" s="1"/>
  <c r="J18" i="1" s="1"/>
  <c r="H17" i="1"/>
  <c r="I17" i="1" s="1"/>
  <c r="J17" i="1" s="1"/>
  <c r="H15" i="1"/>
  <c r="I15" i="1" s="1"/>
  <c r="J15" i="1" s="1"/>
  <c r="H13" i="1"/>
  <c r="I13" i="1" s="1"/>
  <c r="J19" i="1" l="1"/>
  <c r="J31" i="1" s="1"/>
</calcChain>
</file>

<file path=xl/sharedStrings.xml><?xml version="1.0" encoding="utf-8"?>
<sst xmlns="http://schemas.openxmlformats.org/spreadsheetml/2006/main" count="73" uniqueCount="53">
  <si>
    <t>Lugar/Infraestructura</t>
  </si>
  <si>
    <t>Tipo de Equipo</t>
  </si>
  <si>
    <t xml:space="preserve"> Características Generales</t>
  </si>
  <si>
    <t>Cantidad de Equipos Existentes</t>
  </si>
  <si>
    <t>Cantidad de servicios de Mantenimientos Preventivos Requeridos</t>
  </si>
  <si>
    <t>Valor Unitario del Servicio Mantenimiento Preventivo</t>
  </si>
  <si>
    <t>TARIFA IVA 19%</t>
  </si>
  <si>
    <t>Valor unitario incluido IVA</t>
  </si>
  <si>
    <t>Valor total Incluido IVA</t>
  </si>
  <si>
    <t>DIRECCIÓN REGIONAL Y CENTRO ZONAL ARAUCA</t>
  </si>
  <si>
    <t>Planta Electrica</t>
  </si>
  <si>
    <t>CENTRO ZONAL SARAVENA</t>
  </si>
  <si>
    <t>UNIDAD LOCAL DE ATENCIÓN DE ARAUQUITA</t>
  </si>
  <si>
    <t>CENTRO ZONAL TAME</t>
  </si>
  <si>
    <t>Marca: POWER LINK; Brand. GENERAL POWER; Model. GPX65S; Serial N°.. PT2237/6; Rated Power. 81 KVA;                        65 KW; Amp. 213; Phase. 3; Power Factor. 0,8 Cos f
Voltaje 220/127 V; Type. (S)  SOUND PROOF; Engine. POWERLINK; P.Date. 2016; Eficiense 80%; Ambient 27 °C
Speed 1800 rpm; Frequency 60 Hz</t>
  </si>
  <si>
    <t>Marca: POWER LINK; Brand. GENERAL POWER; Model. GPX22S; Serial N°.. PT2237/6; Rated Power. 28 KVA;                      22 KW; Amp. 73; Phase. 3; Power Factor. 0,8 Cos f
Voltaje 220/127 V; Type. (S)  SOUND PROOF; Engine. POWERLINK; P.Date. 2016; Eficiense 80%; Ambient 27 °C
Speed 1800 rpm; Frequency 60 Hz</t>
  </si>
  <si>
    <t>Marca: FG WILSON; Capacidad: 15 KvA; Modelo: L12.5
Número de Serial 431349/140; Planta Eléctrica de 15 KVA, 220/127 V; 3 Fases; 1900 R.P.M</t>
  </si>
  <si>
    <t>Marca: FG WILSON; Capacidad: 15 KvA; Modelo: L12.5
Número de Serial 431349/140; Planta Eléctrica de 15 KVA, 220/127 V; 3 Fases; 1900 R.P.M.</t>
  </si>
  <si>
    <t>EMPRESA:</t>
  </si>
  <si>
    <t>FECHA:</t>
  </si>
  <si>
    <t>SERVICIOS DE MANTENIMIENTO PREVENTIVO PARA PLANTAS ELÉCTRICAS Y DEMÁS</t>
  </si>
  <si>
    <t xml:space="preserve">Transferencia automática
225 amp
</t>
  </si>
  <si>
    <t>Transferencia automática 125amp</t>
  </si>
  <si>
    <t>• Revisar los detalles de cada servicio en el documento de ficha de condiciones técnicas esenciales para la prestación del servicio y/o entrega del bien (FCT) enviado por la Entidad.
• Por favor diligenciar ÚNICAMENTE las celdas en COLOR AMARILLO. 
• Asignar el precio incluyendo el IVA en la celda de la columna "VALOR UNITARIO INCLUIDO IVA".
• Los precios de la COTIZACIÓN deben ser expresados en PESOS COLOMBIANOS.
• Los precios unitarios deberán aproximarse por exceso o por defecto al entero más cercano o en su defecto, podrá utilizarse como máximo dos (2) decimales.
• No modificar o quitar ningún ítem o sub-ítem.</t>
  </si>
  <si>
    <t>Marca: N/A
Capacidad amp: 225 amp
PLC:  Dp4310</t>
  </si>
  <si>
    <t>Marca:  N/A
Capacidad amp:  125amp
PLC: Imperium I pro</t>
  </si>
  <si>
    <t>OBJETO: PRESTAR SERVICIO DE MANTENIMIENTO PREVENTIVO Y CORRECTIVO  PARA LAS PLANTAS ELECTRICAS DE PROPIEDAD DEL ICBF REGIONAL ARAUCA.</t>
  </si>
  <si>
    <t>República de Colombia
Instituto Colombiano de Bienestar Familiar
Cecilia de la Fuente de Lleras 
Regional Arauca
Grupo Administrativo</t>
  </si>
  <si>
    <t>SERVICIOS DE MANTENIMIENTO CORRECTIVOS PARA PLANTAS ELÉCTRICAS</t>
  </si>
  <si>
    <t>Valor Unitario del Servicio Mantenimiento Correctivo</t>
  </si>
  <si>
    <t>Cantidad de servicios</t>
  </si>
  <si>
    <t>SUBTOTAL SERVICIOS DE MANTENIMIENTO CORRECTIVO PARA PLANTAS ELÉCTRICAS</t>
  </si>
  <si>
    <t>SUBTOTAL SERVICIOS DE MANTENIMIENTO PREVENTIVO PARA PLANTAS ELÉCTRICAS y TRANSFERENCIAS AUTOMÁTICAS</t>
  </si>
  <si>
    <t xml:space="preserve">FIRMA: </t>
  </si>
  <si>
    <t>NIT No:</t>
  </si>
  <si>
    <t>CELULAR:</t>
  </si>
  <si>
    <t>CORREO ELECTRONICO:</t>
  </si>
  <si>
    <t>TOTAL</t>
  </si>
  <si>
    <t>•	Alargamiento de tubería de salida de gases en 1.5 metros.
•	Ajuste de cabina insonorizada para los cambios de estructura planteados (incluye pintura)
•	Asegurar funcionamiento correcto de la planta por mas de 12 horas sin tener problemas de recalentamiento
•	Reubicación del silenciador para evitar recalentamiento.
•	Cambio del cargador de batería automático de 12 voltios/10 amp
•	revisión de fuga de refrigerante) cambio de radiador si es necesario)
•	Ajuste de PLC o sistema transferencia automático (incluye repuestos si requiere)
•	Ajuste de fuente de poder transferencia para generador powerlink 755 fabricación alemana (incluye repuestos si requiere)</t>
  </si>
  <si>
    <t>•	Mantenimiento correctivo de transferencia automática de Planta eléctrica, fallas en el sistema automatico, panel central del mismo (incluye repuestos si requiere)
•	Cambio del cargador de batería automático de 12 voltios/10 amp</t>
  </si>
  <si>
    <t>CENTRO ZONAL ARAUQUITA</t>
  </si>
  <si>
    <t>Incluye mano de obra, insumos y repuestos para cambio de:
• Aceite Para Motores 20w40
• Refrigerante 
• Filtros Aceite
• Filtros Aire
• Filtros Combustible
• Batería (1 vez en el año)
• revisión de fuga de refrigerante
• Overhaul si se requiere (incluye repuestos)</t>
  </si>
  <si>
    <t>Incluye mano de obra, insumos y repuestos para cambio de:
• Aceite Para Motores 20w40
• Filtros Aceite
• Filtros Aire 
• Filtros Combustible
• Batería (1 vez en el año)
• Mantenimiento correctivo de tablero de conexión y transferencia manual para la Planta eléctrica.
• Servicio de Pintura del equipo
• Overhaul si se requiere (incluye repuestos)</t>
  </si>
  <si>
    <t>Incluye mano de obra, insumos y repuestos para cambio de:
• Aceite Para Motores 20w40
• Filtros Aceite
• Filtros Aire (reparar o cambiar caja filtro)
• Filtros Combustible
• Batería (1 vez en el año)
• Ajuste del sistema de encendido de la planta (incluye repuestos si requiere) 
• Servicio de Pintura del equipo
• Overhaul si se requiere (incluye repuestos</t>
  </si>
  <si>
    <t>PRESENTACIÓN DE OFERTA ECONÓMICA</t>
  </si>
  <si>
    <t>INSTRUCCIONES PARA EL DILIGENCIAMIENTO DE LA OFERTA ECONÓMICA</t>
  </si>
  <si>
    <t>La presente Oferta incluye todos los gastos en los que incurra el contratista para la suscripcion , legalizacion y ejecucion del contrato , como impuestos , publicacion , constitucion de garantia unica , etc</t>
  </si>
  <si>
    <t>VALOR TOTAL DE LA OFERTA  2025:</t>
  </si>
  <si>
    <t xml:space="preserve">NOMBRES Y APELLIDOS COMPLETOS DEL OFERENTE : </t>
  </si>
  <si>
    <t xml:space="preserve">CEDULA DE CIUDADANIA: </t>
  </si>
  <si>
    <t xml:space="preserve">DIRECCION NOTIFICACIONES: </t>
  </si>
  <si>
    <t>REPRESENTANTE LEGAL:</t>
  </si>
  <si>
    <t>NIT: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</si>
</sst>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1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rial Narrow"/>
      <family val="2"/>
    </font>
    <font>
      <sz val="10"/>
      <color rgb="FF000000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6"/>
      <name val="Arial Narrow"/>
      <family val="2"/>
    </font>
    <font>
      <sz val="14"/>
      <name val="Arial Narrow"/>
      <family val="2"/>
    </font>
    <font>
      <b/>
      <sz val="12"/>
      <color theme="1"/>
      <name val="Arial Narrow"/>
      <family val="2"/>
    </font>
    <font>
      <b/>
      <sz val="1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4" fontId="4" fillId="0" borderId="3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42" fontId="11" fillId="0" borderId="1" xfId="1" applyFont="1" applyBorder="1" applyAlignment="1">
      <alignment horizontal="center" vertical="center"/>
    </xf>
    <xf numFmtId="42" fontId="11" fillId="0" borderId="1" xfId="2" applyNumberFormat="1" applyFont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42" fontId="11" fillId="4" borderId="1" xfId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2" fontId="11" fillId="0" borderId="8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2" fontId="11" fillId="0" borderId="0" xfId="1" applyFont="1" applyFill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13" fillId="5" borderId="11" xfId="0" applyFont="1" applyFill="1" applyBorder="1" applyAlignment="1">
      <alignment vertical="center" wrapText="1"/>
    </xf>
    <xf numFmtId="0" fontId="13" fillId="5" borderId="0" xfId="0" applyFont="1" applyFill="1" applyBorder="1" applyAlignment="1">
      <alignment vertical="center" wrapText="1"/>
    </xf>
    <xf numFmtId="0" fontId="13" fillId="5" borderId="12" xfId="0" applyFont="1" applyFill="1" applyBorder="1" applyAlignment="1">
      <alignment vertical="center" wrapText="1"/>
    </xf>
    <xf numFmtId="0" fontId="13" fillId="5" borderId="11" xfId="0" applyFont="1" applyFill="1" applyBorder="1" applyAlignment="1">
      <alignment vertical="top"/>
    </xf>
    <xf numFmtId="0" fontId="13" fillId="5" borderId="0" xfId="0" applyFont="1" applyFill="1" applyAlignment="1">
      <alignment vertical="top"/>
    </xf>
    <xf numFmtId="0" fontId="13" fillId="5" borderId="12" xfId="0" applyFont="1" applyFill="1" applyBorder="1" applyAlignment="1">
      <alignment vertical="top"/>
    </xf>
    <xf numFmtId="0" fontId="13" fillId="5" borderId="11" xfId="0" applyFont="1" applyFill="1" applyBorder="1" applyAlignment="1">
      <alignment vertical="center"/>
    </xf>
    <xf numFmtId="0" fontId="2" fillId="5" borderId="6" xfId="0" applyFont="1" applyFill="1" applyBorder="1" applyAlignment="1">
      <alignment vertical="top"/>
    </xf>
    <xf numFmtId="0" fontId="2" fillId="5" borderId="13" xfId="0" applyFont="1" applyFill="1" applyBorder="1" applyAlignment="1">
      <alignment vertical="top"/>
    </xf>
    <xf numFmtId="0" fontId="2" fillId="5" borderId="14" xfId="0" applyFont="1" applyFill="1" applyBorder="1" applyAlignment="1">
      <alignment vertical="top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42" fontId="2" fillId="6" borderId="1" xfId="1" applyFont="1" applyFill="1" applyBorder="1" applyAlignment="1">
      <alignment horizontal="center" vertical="center"/>
    </xf>
  </cellXfs>
  <cellStyles count="3">
    <cellStyle name="Moneda [0]" xfId="1" builtinId="7"/>
    <cellStyle name="Normal" xfId="0" builtinId="0" customBuiltin="1"/>
    <cellStyle name="Porcentaje" xfId="2" builtinId="5"/>
  </cellStyles>
  <dxfs count="0"/>
  <tableStyles count="0" defaultTableStyle="TableStyleMedium2" defaultPivotStyle="PivotStyleLight16"/>
  <colors>
    <mruColors>
      <color rgb="FFFFFF99"/>
      <color rgb="FFFFFFCC"/>
      <color rgb="FFA50021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127774</xdr:colOff>
      <xdr:row>0</xdr:row>
      <xdr:rowOff>128010</xdr:rowOff>
    </xdr:from>
    <xdr:ext cx="987347" cy="1138118"/>
    <xdr:pic>
      <xdr:nvPicPr>
        <xdr:cNvPr id="3" name="45 Imagen" descr="LOGO-ICB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439542" y="128010"/>
          <a:ext cx="987347" cy="11381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4"/>
  <sheetViews>
    <sheetView tabSelected="1" topLeftCell="A26" zoomScale="80" zoomScaleNormal="80" workbookViewId="0">
      <selection activeCell="N28" sqref="N28"/>
    </sheetView>
  </sheetViews>
  <sheetFormatPr baseColWidth="10" defaultColWidth="11.42578125" defaultRowHeight="12.75" x14ac:dyDescent="0.2"/>
  <cols>
    <col min="1" max="1" width="39.85546875" style="2" customWidth="1"/>
    <col min="2" max="2" width="34.28515625" style="2" customWidth="1"/>
    <col min="3" max="3" width="16.5703125" style="2" customWidth="1"/>
    <col min="4" max="4" width="25.28515625" style="2" customWidth="1"/>
    <col min="5" max="5" width="16.85546875" style="2" customWidth="1"/>
    <col min="6" max="6" width="17.42578125" style="2" customWidth="1"/>
    <col min="7" max="7" width="16.5703125" style="2" customWidth="1"/>
    <col min="8" max="8" width="16.28515625" style="2" customWidth="1"/>
    <col min="9" max="9" width="16.5703125" style="2" customWidth="1"/>
    <col min="10" max="10" width="25.140625" style="2" customWidth="1"/>
    <col min="11" max="16384" width="11.42578125" style="2"/>
  </cols>
  <sheetData>
    <row r="1" spans="1:10" ht="26.25" customHeight="1" x14ac:dyDescent="0.2">
      <c r="A1" s="1" t="s">
        <v>27</v>
      </c>
      <c r="B1" s="1"/>
      <c r="C1" s="1"/>
      <c r="D1" s="1"/>
      <c r="E1" s="1"/>
      <c r="F1" s="1"/>
      <c r="G1" s="1"/>
      <c r="H1" s="1"/>
      <c r="I1" s="1"/>
      <c r="J1" s="1"/>
    </row>
    <row r="2" spans="1:10" ht="29.2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3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1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s="4" customFormat="1" ht="33.75" customHeight="1" x14ac:dyDescent="0.2">
      <c r="A5" s="3" t="s">
        <v>26</v>
      </c>
      <c r="B5" s="3"/>
      <c r="C5" s="3"/>
      <c r="D5" s="3"/>
      <c r="E5" s="3"/>
      <c r="F5" s="3"/>
      <c r="G5" s="3"/>
      <c r="H5" s="3"/>
      <c r="I5" s="3"/>
      <c r="J5" s="3"/>
    </row>
    <row r="6" spans="1:10" s="4" customFormat="1" ht="30" customHeight="1" x14ac:dyDescent="0.2">
      <c r="A6" s="5" t="s">
        <v>44</v>
      </c>
      <c r="B6" s="5"/>
      <c r="C6" s="5"/>
      <c r="D6" s="5"/>
      <c r="E6" s="5"/>
      <c r="F6" s="5"/>
      <c r="G6" s="5"/>
      <c r="H6" s="5"/>
      <c r="I6" s="5"/>
      <c r="J6" s="5"/>
    </row>
    <row r="7" spans="1:10" s="4" customFormat="1" ht="30" customHeight="1" x14ac:dyDescent="0.2">
      <c r="A7" s="6" t="s">
        <v>18</v>
      </c>
      <c r="B7" s="7"/>
      <c r="C7" s="7"/>
      <c r="D7" s="8" t="s">
        <v>52</v>
      </c>
      <c r="E7" s="8"/>
      <c r="F7" s="9" t="s">
        <v>19</v>
      </c>
      <c r="G7" s="10"/>
      <c r="H7" s="10"/>
      <c r="I7" s="7"/>
      <c r="J7" s="7"/>
    </row>
    <row r="8" spans="1:10" s="4" customFormat="1" ht="30" customHeight="1" x14ac:dyDescent="0.2">
      <c r="A8" s="6" t="s">
        <v>51</v>
      </c>
      <c r="B8" s="7"/>
      <c r="C8" s="7"/>
      <c r="D8" s="8" t="s">
        <v>35</v>
      </c>
      <c r="E8" s="8"/>
      <c r="F8" s="11" t="s">
        <v>36</v>
      </c>
      <c r="G8" s="12"/>
      <c r="H8" s="12"/>
      <c r="I8" s="7"/>
      <c r="J8" s="7"/>
    </row>
    <row r="9" spans="1:10" s="4" customFormat="1" ht="30" customHeight="1" x14ac:dyDescent="0.2">
      <c r="A9" s="13" t="s">
        <v>45</v>
      </c>
      <c r="B9" s="13"/>
      <c r="C9" s="13"/>
      <c r="D9" s="13"/>
      <c r="E9" s="13"/>
      <c r="F9" s="13"/>
      <c r="G9" s="13"/>
      <c r="H9" s="13"/>
      <c r="I9" s="13"/>
      <c r="J9" s="13"/>
    </row>
    <row r="10" spans="1:10" ht="99" customHeight="1" x14ac:dyDescent="0.2">
      <c r="A10" s="14" t="s">
        <v>23</v>
      </c>
      <c r="B10" s="14"/>
      <c r="C10" s="14"/>
      <c r="D10" s="14"/>
      <c r="E10" s="14"/>
      <c r="F10" s="14"/>
      <c r="G10" s="14"/>
      <c r="H10" s="14"/>
      <c r="I10" s="14"/>
      <c r="J10" s="14"/>
    </row>
    <row r="11" spans="1:10" ht="32.25" customHeight="1" x14ac:dyDescent="0.2">
      <c r="A11" s="15" t="s">
        <v>20</v>
      </c>
      <c r="B11" s="15"/>
      <c r="C11" s="15"/>
      <c r="D11" s="15"/>
      <c r="E11" s="15"/>
      <c r="F11" s="15"/>
      <c r="G11" s="15"/>
      <c r="H11" s="15"/>
      <c r="I11" s="15"/>
      <c r="J11" s="15"/>
    </row>
    <row r="12" spans="1:10" ht="87" customHeight="1" x14ac:dyDescent="0.2">
      <c r="A12" s="16" t="s">
        <v>0</v>
      </c>
      <c r="B12" s="16" t="s">
        <v>1</v>
      </c>
      <c r="C12" s="17" t="s">
        <v>2</v>
      </c>
      <c r="D12" s="18"/>
      <c r="E12" s="16" t="s">
        <v>3</v>
      </c>
      <c r="F12" s="19" t="s">
        <v>4</v>
      </c>
      <c r="G12" s="20" t="s">
        <v>5</v>
      </c>
      <c r="H12" s="20" t="s">
        <v>6</v>
      </c>
      <c r="I12" s="20" t="s">
        <v>7</v>
      </c>
      <c r="J12" s="20" t="s">
        <v>8</v>
      </c>
    </row>
    <row r="13" spans="1:10" ht="127.5" customHeight="1" x14ac:dyDescent="0.2">
      <c r="A13" s="21" t="s">
        <v>9</v>
      </c>
      <c r="B13" s="22" t="s">
        <v>10</v>
      </c>
      <c r="C13" s="23" t="s">
        <v>14</v>
      </c>
      <c r="D13" s="24"/>
      <c r="E13" s="25">
        <v>1</v>
      </c>
      <c r="F13" s="25">
        <v>1</v>
      </c>
      <c r="G13" s="26">
        <v>0</v>
      </c>
      <c r="H13" s="27">
        <f>G13*0.19</f>
        <v>0</v>
      </c>
      <c r="I13" s="26">
        <f>G13+H13</f>
        <v>0</v>
      </c>
      <c r="J13" s="26">
        <f>I13*F13*E13</f>
        <v>0</v>
      </c>
    </row>
    <row r="14" spans="1:10" ht="55.5" customHeight="1" x14ac:dyDescent="0.2">
      <c r="A14" s="28"/>
      <c r="B14" s="22" t="s">
        <v>21</v>
      </c>
      <c r="C14" s="23" t="s">
        <v>24</v>
      </c>
      <c r="D14" s="29"/>
      <c r="E14" s="25">
        <v>1</v>
      </c>
      <c r="F14" s="25">
        <v>1</v>
      </c>
      <c r="G14" s="26">
        <v>0</v>
      </c>
      <c r="H14" s="27">
        <f>G14*0.19</f>
        <v>0</v>
      </c>
      <c r="I14" s="26">
        <f>G14+H14</f>
        <v>0</v>
      </c>
      <c r="J14" s="26">
        <f>I14*E14*F14</f>
        <v>0</v>
      </c>
    </row>
    <row r="15" spans="1:10" ht="120" customHeight="1" x14ac:dyDescent="0.2">
      <c r="A15" s="30" t="s">
        <v>11</v>
      </c>
      <c r="B15" s="22" t="s">
        <v>10</v>
      </c>
      <c r="C15" s="23" t="s">
        <v>15</v>
      </c>
      <c r="D15" s="24"/>
      <c r="E15" s="25">
        <v>1</v>
      </c>
      <c r="F15" s="25">
        <v>1</v>
      </c>
      <c r="G15" s="26">
        <v>0</v>
      </c>
      <c r="H15" s="27">
        <f>G15*0.19</f>
        <v>0</v>
      </c>
      <c r="I15" s="26">
        <f>G15+H15</f>
        <v>0</v>
      </c>
      <c r="J15" s="26">
        <f t="shared" ref="J15:J18" si="0">I15*E15*F15</f>
        <v>0</v>
      </c>
    </row>
    <row r="16" spans="1:10" ht="54.75" customHeight="1" x14ac:dyDescent="0.2">
      <c r="A16" s="31"/>
      <c r="B16" s="22" t="s">
        <v>22</v>
      </c>
      <c r="C16" s="23" t="s">
        <v>25</v>
      </c>
      <c r="D16" s="29"/>
      <c r="E16" s="25">
        <v>1</v>
      </c>
      <c r="F16" s="25">
        <v>1</v>
      </c>
      <c r="G16" s="26">
        <v>0</v>
      </c>
      <c r="H16" s="27">
        <f>G16*0.19</f>
        <v>0</v>
      </c>
      <c r="I16" s="26">
        <f>G16+H16</f>
        <v>0</v>
      </c>
      <c r="J16" s="26">
        <f t="shared" ref="J16" si="1">I16*E16*F16</f>
        <v>0</v>
      </c>
    </row>
    <row r="17" spans="1:10" ht="77.25" customHeight="1" x14ac:dyDescent="0.2">
      <c r="A17" s="32" t="s">
        <v>12</v>
      </c>
      <c r="B17" s="22" t="s">
        <v>10</v>
      </c>
      <c r="C17" s="23" t="s">
        <v>16</v>
      </c>
      <c r="D17" s="24"/>
      <c r="E17" s="25">
        <v>1</v>
      </c>
      <c r="F17" s="25">
        <v>1</v>
      </c>
      <c r="G17" s="26">
        <v>0</v>
      </c>
      <c r="H17" s="27">
        <f t="shared" ref="H17:H18" si="2">G17*0.19</f>
        <v>0</v>
      </c>
      <c r="I17" s="26">
        <f t="shared" ref="I17:I18" si="3">G17+H17</f>
        <v>0</v>
      </c>
      <c r="J17" s="26">
        <f t="shared" si="0"/>
        <v>0</v>
      </c>
    </row>
    <row r="18" spans="1:10" ht="77.25" customHeight="1" x14ac:dyDescent="0.2">
      <c r="A18" s="32" t="s">
        <v>13</v>
      </c>
      <c r="B18" s="33" t="s">
        <v>10</v>
      </c>
      <c r="C18" s="34" t="s">
        <v>17</v>
      </c>
      <c r="D18" s="34"/>
      <c r="E18" s="33">
        <v>1</v>
      </c>
      <c r="F18" s="33">
        <v>1</v>
      </c>
      <c r="G18" s="26">
        <v>0</v>
      </c>
      <c r="H18" s="27">
        <f t="shared" si="2"/>
        <v>0</v>
      </c>
      <c r="I18" s="26">
        <f t="shared" si="3"/>
        <v>0</v>
      </c>
      <c r="J18" s="26">
        <f t="shared" si="0"/>
        <v>0</v>
      </c>
    </row>
    <row r="19" spans="1:10" ht="25.5" customHeight="1" x14ac:dyDescent="0.2">
      <c r="A19" s="35" t="s">
        <v>32</v>
      </c>
      <c r="B19" s="35"/>
      <c r="C19" s="35"/>
      <c r="D19" s="35"/>
      <c r="E19" s="35"/>
      <c r="F19" s="35"/>
      <c r="G19" s="35"/>
      <c r="H19" s="35"/>
      <c r="I19" s="35"/>
      <c r="J19" s="36">
        <f>J13+J14+J15+J16+J17+J18</f>
        <v>0</v>
      </c>
    </row>
    <row r="20" spans="1:10" ht="25.5" customHeight="1" x14ac:dyDescent="0.2">
      <c r="A20" s="37"/>
      <c r="B20" s="38"/>
      <c r="C20" s="38"/>
      <c r="D20" s="38"/>
      <c r="E20" s="38"/>
      <c r="F20" s="38"/>
      <c r="G20" s="38"/>
      <c r="H20" s="38"/>
      <c r="I20" s="38"/>
      <c r="J20" s="39"/>
    </row>
    <row r="21" spans="1:10" ht="25.5" customHeight="1" x14ac:dyDescent="0.2">
      <c r="A21" s="15" t="s">
        <v>28</v>
      </c>
      <c r="B21" s="15"/>
      <c r="C21" s="15"/>
      <c r="D21" s="15"/>
      <c r="E21" s="15"/>
      <c r="F21" s="15"/>
      <c r="G21" s="15"/>
      <c r="H21" s="15"/>
      <c r="I21" s="15"/>
      <c r="J21" s="15"/>
    </row>
    <row r="22" spans="1:10" ht="65.25" customHeight="1" x14ac:dyDescent="0.2">
      <c r="A22" s="40" t="s">
        <v>0</v>
      </c>
      <c r="B22" s="40" t="s">
        <v>1</v>
      </c>
      <c r="C22" s="41" t="s">
        <v>2</v>
      </c>
      <c r="D22" s="42"/>
      <c r="E22" s="40" t="s">
        <v>3</v>
      </c>
      <c r="F22" s="43" t="s">
        <v>30</v>
      </c>
      <c r="G22" s="44" t="s">
        <v>29</v>
      </c>
      <c r="H22" s="44" t="s">
        <v>6</v>
      </c>
      <c r="I22" s="44" t="s">
        <v>7</v>
      </c>
      <c r="J22" s="44" t="s">
        <v>8</v>
      </c>
    </row>
    <row r="23" spans="1:10" ht="159" customHeight="1" x14ac:dyDescent="0.2">
      <c r="A23" s="21" t="s">
        <v>9</v>
      </c>
      <c r="B23" s="45" t="s">
        <v>10</v>
      </c>
      <c r="C23" s="23" t="s">
        <v>41</v>
      </c>
      <c r="D23" s="29"/>
      <c r="E23" s="25">
        <v>1</v>
      </c>
      <c r="F23" s="25">
        <v>1</v>
      </c>
      <c r="G23" s="26">
        <v>0</v>
      </c>
      <c r="H23" s="27">
        <f>G23*0.19</f>
        <v>0</v>
      </c>
      <c r="I23" s="26">
        <f>G23+H23</f>
        <v>0</v>
      </c>
      <c r="J23" s="26">
        <f>I23*E23*F23</f>
        <v>0</v>
      </c>
    </row>
    <row r="24" spans="1:10" ht="258.75" customHeight="1" x14ac:dyDescent="0.2">
      <c r="A24" s="28"/>
      <c r="B24" s="46"/>
      <c r="C24" s="23" t="s">
        <v>38</v>
      </c>
      <c r="D24" s="29"/>
      <c r="E24" s="25">
        <v>1</v>
      </c>
      <c r="F24" s="25">
        <v>1</v>
      </c>
      <c r="G24" s="26">
        <v>0</v>
      </c>
      <c r="H24" s="27">
        <f>G24*0.19</f>
        <v>0</v>
      </c>
      <c r="I24" s="26">
        <f>G24+H24</f>
        <v>0</v>
      </c>
      <c r="J24" s="26">
        <f>I24*E24*F24</f>
        <v>0</v>
      </c>
    </row>
    <row r="25" spans="1:10" ht="183" customHeight="1" x14ac:dyDescent="0.2">
      <c r="A25" s="47" t="s">
        <v>40</v>
      </c>
      <c r="B25" s="48" t="s">
        <v>10</v>
      </c>
      <c r="C25" s="23" t="s">
        <v>43</v>
      </c>
      <c r="D25" s="29"/>
      <c r="E25" s="25">
        <v>1</v>
      </c>
      <c r="F25" s="25">
        <v>1</v>
      </c>
      <c r="G25" s="26">
        <v>0</v>
      </c>
      <c r="H25" s="27">
        <f t="shared" ref="H25" si="4">G25*0.19</f>
        <v>0</v>
      </c>
      <c r="I25" s="26">
        <f t="shared" ref="I25" si="5">G25+H25</f>
        <v>0</v>
      </c>
      <c r="J25" s="26">
        <f t="shared" ref="J25" si="6">I25*E25*F25</f>
        <v>0</v>
      </c>
    </row>
    <row r="26" spans="1:10" ht="150.75" customHeight="1" x14ac:dyDescent="0.2">
      <c r="A26" s="21" t="s">
        <v>11</v>
      </c>
      <c r="B26" s="45" t="s">
        <v>10</v>
      </c>
      <c r="C26" s="23" t="s">
        <v>41</v>
      </c>
      <c r="D26" s="29"/>
      <c r="E26" s="25">
        <v>1</v>
      </c>
      <c r="F26" s="25">
        <v>1</v>
      </c>
      <c r="G26" s="26">
        <v>0</v>
      </c>
      <c r="H26" s="27">
        <f t="shared" ref="H26" si="7">G26*0.19</f>
        <v>0</v>
      </c>
      <c r="I26" s="26">
        <f t="shared" ref="I26" si="8">G26+H26</f>
        <v>0</v>
      </c>
      <c r="J26" s="26">
        <f t="shared" ref="J26:J28" si="9">I26*E26*F26</f>
        <v>0</v>
      </c>
    </row>
    <row r="27" spans="1:10" ht="114.75" customHeight="1" x14ac:dyDescent="0.2">
      <c r="A27" s="28"/>
      <c r="B27" s="46"/>
      <c r="C27" s="23" t="s">
        <v>39</v>
      </c>
      <c r="D27" s="24"/>
      <c r="E27" s="25">
        <v>1</v>
      </c>
      <c r="F27" s="25">
        <v>1</v>
      </c>
      <c r="G27" s="26">
        <v>0</v>
      </c>
      <c r="H27" s="27">
        <f t="shared" ref="H27:H28" si="10">G27*0.19</f>
        <v>0</v>
      </c>
      <c r="I27" s="26">
        <f t="shared" ref="I27:I28" si="11">G27+H27</f>
        <v>0</v>
      </c>
      <c r="J27" s="26">
        <f t="shared" si="9"/>
        <v>0</v>
      </c>
    </row>
    <row r="28" spans="1:10" ht="184.5" customHeight="1" x14ac:dyDescent="0.2">
      <c r="A28" s="49" t="s">
        <v>13</v>
      </c>
      <c r="B28" s="33" t="s">
        <v>10</v>
      </c>
      <c r="C28" s="34" t="s">
        <v>42</v>
      </c>
      <c r="D28" s="34"/>
      <c r="E28" s="33">
        <v>1</v>
      </c>
      <c r="F28" s="33">
        <v>1</v>
      </c>
      <c r="G28" s="26">
        <v>0</v>
      </c>
      <c r="H28" s="27">
        <f t="shared" si="10"/>
        <v>0</v>
      </c>
      <c r="I28" s="26">
        <f t="shared" si="11"/>
        <v>0</v>
      </c>
      <c r="J28" s="26">
        <f t="shared" si="9"/>
        <v>0</v>
      </c>
    </row>
    <row r="29" spans="1:10" ht="25.5" customHeight="1" x14ac:dyDescent="0.2">
      <c r="A29" s="35" t="s">
        <v>31</v>
      </c>
      <c r="B29" s="35"/>
      <c r="C29" s="35"/>
      <c r="D29" s="35"/>
      <c r="E29" s="35"/>
      <c r="F29" s="35"/>
      <c r="G29" s="35"/>
      <c r="H29" s="35"/>
      <c r="I29" s="35"/>
      <c r="J29" s="36">
        <f>SUM(J23:J28)</f>
        <v>0</v>
      </c>
    </row>
    <row r="30" spans="1:10" ht="25.5" customHeight="1" x14ac:dyDescent="0.2">
      <c r="A30" s="50"/>
      <c r="B30" s="50"/>
      <c r="C30" s="50"/>
      <c r="D30" s="50"/>
      <c r="E30" s="50"/>
      <c r="F30" s="50"/>
      <c r="G30" s="50"/>
      <c r="H30" s="50"/>
      <c r="I30" s="50"/>
      <c r="J30" s="51"/>
    </row>
    <row r="31" spans="1:10" ht="25.5" customHeight="1" x14ac:dyDescent="0.2">
      <c r="A31" s="65" t="s">
        <v>37</v>
      </c>
      <c r="B31" s="66"/>
      <c r="C31" s="66"/>
      <c r="D31" s="66"/>
      <c r="E31" s="66"/>
      <c r="F31" s="66"/>
      <c r="G31" s="66"/>
      <c r="H31" s="66"/>
      <c r="I31" s="67"/>
      <c r="J31" s="68">
        <f>J29+J19</f>
        <v>0</v>
      </c>
    </row>
    <row r="33" spans="1:9" x14ac:dyDescent="0.2">
      <c r="A33" s="52"/>
      <c r="B33" s="53"/>
      <c r="C33" s="53"/>
      <c r="D33" s="53"/>
      <c r="E33" s="53"/>
      <c r="F33" s="53"/>
      <c r="G33" s="53"/>
      <c r="H33" s="53"/>
      <c r="I33" s="54"/>
    </row>
    <row r="34" spans="1:9" ht="37.5" customHeight="1" x14ac:dyDescent="0.2">
      <c r="A34" s="55" t="s">
        <v>46</v>
      </c>
      <c r="B34" s="56"/>
      <c r="C34" s="56"/>
      <c r="D34" s="56"/>
      <c r="E34" s="56"/>
      <c r="F34" s="56"/>
      <c r="G34" s="56"/>
      <c r="H34" s="56"/>
      <c r="I34" s="57"/>
    </row>
    <row r="35" spans="1:9" x14ac:dyDescent="0.2">
      <c r="A35" s="58"/>
      <c r="B35" s="59"/>
      <c r="C35" s="59"/>
      <c r="D35" s="59"/>
      <c r="E35" s="59"/>
      <c r="F35" s="59"/>
      <c r="G35" s="59"/>
      <c r="H35" s="59"/>
      <c r="I35" s="60"/>
    </row>
    <row r="36" spans="1:9" x14ac:dyDescent="0.2">
      <c r="A36" s="58" t="s">
        <v>47</v>
      </c>
      <c r="B36" s="59"/>
      <c r="C36" s="59"/>
      <c r="D36" s="59"/>
      <c r="E36" s="59"/>
      <c r="F36" s="59"/>
      <c r="G36" s="59"/>
      <c r="H36" s="59"/>
      <c r="I36" s="60"/>
    </row>
    <row r="37" spans="1:9" ht="33" customHeight="1" x14ac:dyDescent="0.2">
      <c r="A37" s="61" t="s">
        <v>33</v>
      </c>
      <c r="B37" s="59"/>
      <c r="C37" s="59"/>
      <c r="D37" s="59"/>
      <c r="E37" s="59"/>
      <c r="F37" s="59"/>
      <c r="G37" s="59"/>
      <c r="H37" s="59"/>
      <c r="I37" s="60"/>
    </row>
    <row r="38" spans="1:9" x14ac:dyDescent="0.2">
      <c r="A38" s="58" t="s">
        <v>48</v>
      </c>
      <c r="B38" s="59"/>
      <c r="C38" s="59"/>
      <c r="D38" s="59"/>
      <c r="E38" s="59"/>
      <c r="F38" s="59"/>
      <c r="G38" s="59"/>
      <c r="H38" s="59"/>
      <c r="I38" s="60"/>
    </row>
    <row r="39" spans="1:9" x14ac:dyDescent="0.2">
      <c r="A39" s="58" t="s">
        <v>49</v>
      </c>
      <c r="B39" s="59"/>
      <c r="C39" s="59"/>
      <c r="D39" s="59"/>
      <c r="E39" s="59"/>
      <c r="F39" s="59"/>
      <c r="G39" s="59"/>
      <c r="H39" s="59"/>
      <c r="I39" s="60"/>
    </row>
    <row r="40" spans="1:9" x14ac:dyDescent="0.2">
      <c r="A40" s="58" t="s">
        <v>34</v>
      </c>
      <c r="B40" s="59"/>
      <c r="C40" s="59"/>
      <c r="D40" s="59"/>
      <c r="E40" s="59"/>
      <c r="F40" s="59"/>
      <c r="G40" s="59"/>
      <c r="H40" s="59"/>
      <c r="I40" s="60"/>
    </row>
    <row r="41" spans="1:9" x14ac:dyDescent="0.2">
      <c r="A41" s="58" t="s">
        <v>50</v>
      </c>
      <c r="B41" s="59"/>
      <c r="C41" s="59"/>
      <c r="D41" s="59"/>
      <c r="E41" s="59"/>
      <c r="F41" s="59"/>
      <c r="G41" s="59"/>
      <c r="H41" s="59"/>
      <c r="I41" s="60"/>
    </row>
    <row r="42" spans="1:9" x14ac:dyDescent="0.2">
      <c r="A42" s="58" t="s">
        <v>35</v>
      </c>
      <c r="B42" s="59"/>
      <c r="C42" s="59"/>
      <c r="D42" s="59"/>
      <c r="E42" s="59"/>
      <c r="F42" s="59"/>
      <c r="G42" s="59"/>
      <c r="H42" s="59"/>
      <c r="I42" s="60"/>
    </row>
    <row r="43" spans="1:9" x14ac:dyDescent="0.2">
      <c r="A43" s="58" t="s">
        <v>36</v>
      </c>
      <c r="B43" s="59"/>
      <c r="C43" s="59"/>
      <c r="D43" s="59"/>
      <c r="E43" s="59"/>
      <c r="F43" s="59"/>
      <c r="G43" s="59"/>
      <c r="H43" s="59"/>
      <c r="I43" s="60"/>
    </row>
    <row r="44" spans="1:9" ht="16.5" x14ac:dyDescent="0.2">
      <c r="A44" s="62"/>
      <c r="B44" s="63"/>
      <c r="C44" s="63"/>
      <c r="D44" s="63"/>
      <c r="E44" s="63"/>
      <c r="F44" s="63"/>
      <c r="G44" s="63"/>
      <c r="H44" s="63"/>
      <c r="I44" s="64"/>
    </row>
  </sheetData>
  <mergeCells count="39">
    <mergeCell ref="A34:I34"/>
    <mergeCell ref="A31:I31"/>
    <mergeCell ref="A29:I29"/>
    <mergeCell ref="B23:B24"/>
    <mergeCell ref="A21:J21"/>
    <mergeCell ref="C22:D22"/>
    <mergeCell ref="A23:A24"/>
    <mergeCell ref="C25:D25"/>
    <mergeCell ref="C28:D28"/>
    <mergeCell ref="A26:A27"/>
    <mergeCell ref="B26:B27"/>
    <mergeCell ref="C23:D23"/>
    <mergeCell ref="C24:D24"/>
    <mergeCell ref="C27:D27"/>
    <mergeCell ref="C26:D26"/>
    <mergeCell ref="C18:D18"/>
    <mergeCell ref="A19:I19"/>
    <mergeCell ref="A13:A14"/>
    <mergeCell ref="C14:D14"/>
    <mergeCell ref="A15:A16"/>
    <mergeCell ref="C16:D16"/>
    <mergeCell ref="A11:J11"/>
    <mergeCell ref="C12:D12"/>
    <mergeCell ref="C13:D13"/>
    <mergeCell ref="C15:D15"/>
    <mergeCell ref="C17:D17"/>
    <mergeCell ref="A10:J10"/>
    <mergeCell ref="A9:J9"/>
    <mergeCell ref="A1:J4"/>
    <mergeCell ref="A5:J5"/>
    <mergeCell ref="A6:J6"/>
    <mergeCell ref="B7:C7"/>
    <mergeCell ref="B8:C8"/>
    <mergeCell ref="D7:E7"/>
    <mergeCell ref="D8:E8"/>
    <mergeCell ref="F7:H7"/>
    <mergeCell ref="I7:J7"/>
    <mergeCell ref="F8:H8"/>
    <mergeCell ref="I8:J8"/>
  </mergeCells>
  <pageMargins left="0.70866141732283472" right="0.70866141732283472" top="0.74803149606299213" bottom="0.74803149606299213" header="0.31496062992125984" footer="0.31496062992125984"/>
  <pageSetup scale="40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BA5E10D345EF54BBC74C9119C0E0ADE" ma:contentTypeVersion="11" ma:contentTypeDescription="Crear nuevo documento." ma:contentTypeScope="" ma:versionID="1f44073dbc1e89d84e6dea5e17a1f2cd">
  <xsd:schema xmlns:xsd="http://www.w3.org/2001/XMLSchema" xmlns:xs="http://www.w3.org/2001/XMLSchema" xmlns:p="http://schemas.microsoft.com/office/2006/metadata/properties" xmlns:ns2="962919c8-98be-42e0-81e3-3e53bb65d352" xmlns:ns3="b29a4eef-d042-43f4-9543-80946cec64a2" targetNamespace="http://schemas.microsoft.com/office/2006/metadata/properties" ma:root="true" ma:fieldsID="15800f26b647a8594f524f19db82e447" ns2:_="" ns3:_="">
    <xsd:import namespace="962919c8-98be-42e0-81e3-3e53bb65d352"/>
    <xsd:import namespace="b29a4eef-d042-43f4-9543-80946cec64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2919c8-98be-42e0-81e3-3e53bb65d3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9a4eef-d042-43f4-9543-80946cec64a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0747734-6C8D-44F2-B733-4B0246F197D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256C91-A734-4022-B66F-F6D3C698A3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2919c8-98be-42e0-81e3-3e53bb65d352"/>
    <ds:schemaRef ds:uri="b29a4eef-d042-43f4-9543-80946cec64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630F705-F8ED-404C-9DA6-7113F259AB5E}">
  <ds:schemaRefs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962919c8-98be-42e0-81e3-3e53bb65d352"/>
    <ds:schemaRef ds:uri="http://schemas.openxmlformats.org/package/2006/metadata/core-properties"/>
    <ds:schemaRef ds:uri="b29a4eef-d042-43f4-9543-80946cec64a2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Sanchez Davila</dc:creator>
  <cp:lastModifiedBy>Mario Andres Guerra Medina</cp:lastModifiedBy>
  <cp:lastPrinted>2025-08-13T14:22:53Z</cp:lastPrinted>
  <dcterms:created xsi:type="dcterms:W3CDTF">2017-01-11T18:52:55Z</dcterms:created>
  <dcterms:modified xsi:type="dcterms:W3CDTF">2025-10-20T20:19:06Z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0x010100BBA5E10D345EF54BBC74C9119C0E0ADE</vt:lpwstr>
  </property>
</Properties>
</file>