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66925"/>
  <mc:AlternateContent xmlns:mc="http://schemas.openxmlformats.org/markup-compatibility/2006">
    <mc:Choice Requires="x15">
      <x15ac:absPath xmlns:x15ac="http://schemas.microsoft.com/office/spreadsheetml/2010/11/ac" url="E:\TRABAJO\INDERBU\INDERBU 2025\PROCESOS COMPETITIVOS\PROCESOS GRANDES\IMPLEMENTACIÓN DEPORTIVA\PROCESO FINAL NUEVOS ÍTEMS\"/>
    </mc:Choice>
  </mc:AlternateContent>
  <xr:revisionPtr revIDLastSave="0" documentId="13_ncr:1_{3E8C2E0F-CCDA-4F5C-B7DF-42977BF1E26B}" xr6:coauthVersionLast="45" xr6:coauthVersionMax="45" xr10:uidLastSave="{00000000-0000-0000-0000-000000000000}"/>
  <bookViews>
    <workbookView xWindow="-120" yWindow="-120" windowWidth="20730" windowHeight="11160" xr2:uid="{0A2CFC05-4A1C-4688-937F-40D40DC90B97}"/>
  </bookViews>
  <sheets>
    <sheet name="IMPLEMENTACIÓN Y MATERIAL LOGI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84" i="1" l="1"/>
  <c r="H84" i="1" s="1"/>
  <c r="G83" i="1"/>
  <c r="H83" i="1" s="1"/>
  <c r="G82" i="1"/>
  <c r="H82" i="1" s="1"/>
  <c r="G81" i="1"/>
  <c r="H81" i="1" s="1"/>
  <c r="G80" i="1"/>
  <c r="H80" i="1" s="1"/>
  <c r="G79" i="1"/>
  <c r="H79" i="1" s="1"/>
  <c r="G78" i="1"/>
  <c r="H78" i="1" s="1"/>
  <c r="G77" i="1"/>
  <c r="H77" i="1" s="1"/>
  <c r="G76" i="1"/>
  <c r="H76" i="1" s="1"/>
  <c r="G75" i="1"/>
  <c r="H75" i="1" s="1"/>
  <c r="G74" i="1"/>
  <c r="H74" i="1" s="1"/>
  <c r="G73" i="1"/>
  <c r="H73" i="1" s="1"/>
  <c r="G71" i="1" l="1"/>
  <c r="H71" i="1" s="1"/>
  <c r="H85" i="1" s="1"/>
  <c r="G64" i="1"/>
  <c r="H64" i="1" s="1"/>
  <c r="G5" i="1" l="1"/>
  <c r="H5" i="1" s="1"/>
  <c r="G7" i="1"/>
  <c r="H7" i="1" s="1"/>
  <c r="G8" i="1"/>
  <c r="H8" i="1" s="1"/>
  <c r="G9" i="1"/>
  <c r="H9" i="1" s="1"/>
  <c r="G10" i="1"/>
  <c r="H10" i="1" s="1"/>
  <c r="G11" i="1"/>
  <c r="H11" i="1" s="1"/>
  <c r="G12" i="1"/>
  <c r="H1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2" i="1"/>
  <c r="H42"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1" i="1"/>
  <c r="H61" i="1" s="1"/>
  <c r="G62" i="1"/>
  <c r="H62" i="1" s="1"/>
  <c r="G66" i="1"/>
  <c r="H66" i="1" s="1"/>
  <c r="G68" i="1"/>
  <c r="H68" i="1" s="1"/>
  <c r="G69" i="1"/>
  <c r="H69" i="1" s="1"/>
  <c r="G4" i="1"/>
  <c r="H4" i="1" s="1"/>
</calcChain>
</file>

<file path=xl/sharedStrings.xml><?xml version="1.0" encoding="utf-8"?>
<sst xmlns="http://schemas.openxmlformats.org/spreadsheetml/2006/main" count="92" uniqueCount="74">
  <si>
    <t>ITEM</t>
  </si>
  <si>
    <t>DESCRIPCIÓN</t>
  </si>
  <si>
    <t>CANTIDAD</t>
  </si>
  <si>
    <t>HEVS</t>
  </si>
  <si>
    <r>
      <rPr>
        <b/>
        <sz val="8"/>
        <color theme="1"/>
        <rFont val="Calibri"/>
        <family val="2"/>
        <scheme val="minor"/>
      </rPr>
      <t>ARCO INFLABLE TUBULAR</t>
    </r>
    <r>
      <rPr>
        <sz val="8"/>
        <color theme="1"/>
        <rFont val="Calibri"/>
        <family val="2"/>
        <scheme val="minor"/>
      </rPr>
      <t xml:space="preserve">
Adquisición de un arco inflable tubular con las siguientes especificaciones:  
* 3 metros de alto por 4 metros de ancho, logo superior troquelado
* Tela textil 160, tejido plano tipo lona con tacto seco, rígido y resistente a la tensión y al rasgado. Cuenta con las tecnologías; Lafgard (Antifluido/Repelencia al 90%), durabilidad e impermeabilidad máximo nivel (tormenta), con doble costura, full impresión en sublimación.
* Motor 3 amperios, xx CFM Flujo, Presión, 4500 rpm, 12V - 110V - 220V.
* Iluminación luz led
* 6 punto de anclaje (soga)
* Maletín para guardar el inflable  </t>
    </r>
  </si>
  <si>
    <t>PRESUPUESTOS PARTICIPATIVOS PANTANO</t>
  </si>
  <si>
    <r>
      <t>CARPAS 4X4</t>
    </r>
    <r>
      <rPr>
        <sz val="8"/>
        <rFont val="Calibri"/>
        <family val="2"/>
        <scheme val="minor"/>
      </rPr>
      <t xml:space="preserve">                                                                                                                                                                                                                                                 Especificaciones técnicas:
- Estructura de Acero Perfilería Cuadrada de 1" Calibre 18.
- Parales de Tubo cuadrado de acero de 1 1/2" Calibre 18.
- Peso aprox: 128 Kg aprox.
- Gran Variedad de Colores Disponibles.
- Medidas 6mt x 6mt x 2.8mt (largo x ancho x altura).
- Material Metal acero, lona tipo PVC de Alta Tenacidad.
Se incluye en el pedido:
- Lona 100% Impermeable con Antihongo, Antirasgado, Protección Solar y Retardante al Fuego
- Estructura Armable de 4x4 Mts que consta de:
- 4 Parales de Acero de 1 1/2" Calibre 18
- 4 Tubos Laterales de Techo en Cercha de 18 Cms de 1" Calibre 18
- 8 Tubos Superiores de Techo en Tubo Cuadrado de 1" Calibre 18</t>
    </r>
  </si>
  <si>
    <r>
      <t xml:space="preserve">TRAMPOLÍN SALTARIN GRANDE                                                                                                                                                                                                   </t>
    </r>
    <r>
      <rPr>
        <sz val="8"/>
        <rFont val="Calibri"/>
        <family val="2"/>
        <scheme val="minor"/>
      </rPr>
      <t xml:space="preserve"> 
•Peso máximo soportado: 300kg.
•Tipo de amortiguación: resortes.
•Cantidad de resortes: 68.
•Material de los resortes: acero galvanizado.
•Su peso es de: 48kg.
•Material de la estructura: acero galvanizado inoxidable.</t>
    </r>
  </si>
  <si>
    <r>
      <rPr>
        <b/>
        <sz val="8"/>
        <rFont val="Calibri"/>
        <family val="2"/>
        <scheme val="minor"/>
      </rPr>
      <t>BALON DE MICROFUTBOL: Avalado AMF</t>
    </r>
    <r>
      <rPr>
        <sz val="8"/>
        <rFont val="Calibri"/>
        <family val="2"/>
        <scheme val="minor"/>
      </rPr>
      <t xml:space="preserve">
• Terrenos de juego recomendados: Baldosa y duras
• Circunferencia: 60 a 62 cm
• Peso: 440 a 450 g
• Rebote: Máx. 35 cm
•  Balón de construcción laminada al calor
• Cubierta en cuero PU
• Impermeable y resistente a diferentes temperaturas
• Cámara de látex de dos capas lo que genera mayor retención de aire
• Enmallado 100% en hilo de nylon que permite la total esfericidad del balón
• Diseño geométrico de 18 paneles
• Máxima velocidad y precisión en la trayectoria
• Balón de alta suavidad al contacto
</t>
    </r>
  </si>
  <si>
    <r>
      <t>KIT DE PETOS:</t>
    </r>
    <r>
      <rPr>
        <sz val="8"/>
        <rFont val="Calibri"/>
        <family val="2"/>
        <scheme val="minor"/>
      </rPr>
      <t xml:space="preserve"> Cada juego debe estar compuesto por 10 petos en tela 100 % poliester, 138 g aprox, tela fría, full transfer con logo institucional y diferentes diseños. -TALLA   8, 10, 12, 14,S, M-  L – XL, XXL 
COLORES VARIADOS</t>
    </r>
    <r>
      <rPr>
        <b/>
        <sz val="8"/>
        <rFont val="Calibri"/>
        <family val="2"/>
        <scheme val="minor"/>
      </rPr>
      <t xml:space="preserve">
</t>
    </r>
  </si>
  <si>
    <r>
      <t>CONOS PLASTICOS TIPO PLATILLO</t>
    </r>
    <r>
      <rPr>
        <sz val="8"/>
        <rFont val="Calibri"/>
        <family val="2"/>
        <scheme val="minor"/>
      </rPr>
      <t>: 
Material polietileno ultra resistente; superficie lisa, flexible de base 20 cm altura 7 cm.</t>
    </r>
  </si>
  <si>
    <r>
      <rPr>
        <b/>
        <sz val="8"/>
        <rFont val="Calibri"/>
        <family val="2"/>
        <scheme val="minor"/>
      </rPr>
      <t>CONOS DEPORTIVOS DE ENTRENAMIENTO</t>
    </r>
    <r>
      <rPr>
        <sz val="8"/>
        <rFont val="Calibri"/>
        <family val="2"/>
        <scheme val="minor"/>
      </rPr>
      <t>: Producto elaborado en polietileno, resistente y de alta durabilidad
altura de 30 cm o de 38 cm, material: semiflexible plástico PVC de alta resistencia base estable de 22 cm de diámetro con 12 agujeros para poner postes horizontalmente</t>
    </r>
  </si>
  <si>
    <r>
      <rPr>
        <b/>
        <sz val="8"/>
        <rFont val="Calibri"/>
        <family val="2"/>
        <scheme val="minor"/>
      </rPr>
      <t>AROS</t>
    </r>
    <r>
      <rPr>
        <sz val="8"/>
        <rFont val="Calibri"/>
        <family val="2"/>
        <scheme val="minor"/>
      </rPr>
      <t xml:space="preserve">
Aros ula ula, tipo manguera de 60cm de diámetro colores surtidos  </t>
    </r>
  </si>
  <si>
    <r>
      <t xml:space="preserve">TARJETAS ROJAS, AMARILLAS Y AZULES                                                                                                                                                                                                                   </t>
    </r>
    <r>
      <rPr>
        <sz val="8"/>
        <rFont val="Calibri"/>
        <family val="2"/>
        <scheme val="minor"/>
      </rPr>
      <t>Largo x Ancho 11 cm x 8 cm
Material PVC
Cantidad de tarjetas 3</t>
    </r>
  </si>
  <si>
    <r>
      <t xml:space="preserve">LAZOS PARA ENTRENAMIENTO
</t>
    </r>
    <r>
      <rPr>
        <sz val="8"/>
        <rFont val="Calibri"/>
        <family val="2"/>
        <scheme val="minor"/>
      </rPr>
      <t xml:space="preserve">Mango de Madera
Largo 1,9 m
</t>
    </r>
  </si>
  <si>
    <r>
      <rPr>
        <b/>
        <sz val="8"/>
        <rFont val="Calibri"/>
        <family val="2"/>
        <scheme val="minor"/>
      </rPr>
      <t xml:space="preserve">TULA PARA BALONES: </t>
    </r>
    <r>
      <rPr>
        <sz val="8"/>
        <rFont val="Calibri"/>
        <family val="2"/>
        <scheme val="minor"/>
      </rPr>
      <t>Tula Balonera Malla Gigante 
Capacidad: 15/20 Balones # 5 Marca Nacional
Material: Lona resistente impermeable
Malla Gigante resistente impermeable suficientemente grande y espaciosa.</t>
    </r>
  </si>
  <si>
    <r>
      <rPr>
        <b/>
        <sz val="8"/>
        <rFont val="Calibri"/>
        <family val="2"/>
        <scheme val="minor"/>
      </rPr>
      <t>ESCALERAS DE PLIOMETRIA</t>
    </r>
    <r>
      <rPr>
        <sz val="8"/>
        <rFont val="Calibri"/>
        <family val="2"/>
        <scheme val="minor"/>
      </rPr>
      <t xml:space="preserve">
Cantidad de escalones:	12
Color naranja o verde neón 
Escalones ajustables
- longitud de extremo a extremo: 6 metros
- Ancho: 50 cm
- Fácil de armar, desarmar, trasladar
- Material: P.V.C los separadores y Riata
- incluye tula para fácil traslado</t>
    </r>
  </si>
  <si>
    <r>
      <rPr>
        <b/>
        <sz val="8"/>
        <rFont val="Calibri"/>
        <family val="2"/>
        <scheme val="minor"/>
      </rPr>
      <t>BALON BALONCESTO N° 5</t>
    </r>
    <r>
      <rPr>
        <sz val="8"/>
        <rFont val="Calibri"/>
        <family val="2"/>
        <scheme val="minor"/>
      </rPr>
      <t xml:space="preserve">
Elaborado en neumático de butilo (dos capas), enmallado en nylon, cubierta interna de caucho esponjosa, hermética (resistente al agua), caucho de alta resistencia, apto para todas las superficies (indoor/ outdoor). marcas impresas. Peso: 500 a 550 g
Tamaño: 70 a 73 cm
Rebote: 120 a 140 cm</t>
    </r>
  </si>
  <si>
    <r>
      <rPr>
        <b/>
        <sz val="8"/>
        <rFont val="Calibri"/>
        <family val="2"/>
        <scheme val="minor"/>
      </rPr>
      <t xml:space="preserve">BANDAS DE RESISTENCIA
</t>
    </r>
    <r>
      <rPr>
        <sz val="8"/>
        <rFont val="Calibri"/>
        <family val="2"/>
        <scheme val="minor"/>
      </rPr>
      <t xml:space="preserve">Material: látex, bandas elásticas de resistencia para la rehabilitación y el entrenamiento, </t>
    </r>
    <r>
      <rPr>
        <b/>
        <sz val="8"/>
        <rFont val="Calibri"/>
        <family val="2"/>
        <scheme val="minor"/>
      </rPr>
      <t>en kits de cinco resistencias</t>
    </r>
    <r>
      <rPr>
        <sz val="8"/>
        <rFont val="Calibri"/>
        <family val="2"/>
        <scheme val="minor"/>
      </rPr>
      <t>:
• Medidas aproximadas:
o Verde: 60x5x0.04 (cm)
o Azul: 60x5x0.06 (cm)
o Amarillo: 60x5x0.08 (cm)
o Rojo: 60x5x0.1 (cm)
o Negro: 60x5x0.12 (cm)
• Resistencia (Lbs)
o Verde: 9-18 (Lbs)
o Azul: 14-25 (Lbs)
o Amarillo: 17-30 (Lbs)
o Rojo: 22-38 (Lbs)
o Negro: 27-45 (Lbs)</t>
    </r>
  </si>
  <si>
    <r>
      <rPr>
        <b/>
        <sz val="8"/>
        <rFont val="Calibri"/>
        <family val="2"/>
        <scheme val="minor"/>
      </rPr>
      <t>CONJUNTO DE PRESENTACIÓN (SUDADERA Y CAMISETA)-Grupos actividad fisica- 120 personas</t>
    </r>
    <r>
      <rPr>
        <sz val="8"/>
        <rFont val="Calibri"/>
        <family val="2"/>
        <scheme val="minor"/>
      </rPr>
      <t xml:space="preserve">
Sudadera: En tela con 1-hilado poliéster, fibra filamento, acabado texturizado, elaboración teñida, ligamento tafetán 1x1, ancf-lo 150 +1- 3%, peso- gramaje 115 +1- 7% en tela impermeable con 2 bolsillos delanteros con cremallera (derecha e izquierda) y uno trasero con cremallera, cintura encauchada con cordón, Logo Alcaldia full color en transfer sobre la pierna izquierda; con forro en malla. camiseta: tipo polo en tela con base: 33470 tejida: tejido punto, 183 ± 4 cm, peso (masnunidad de area): 223 ± 13 g/m2, composición: 100.00 % filamento de poliéster textil de alto desempeño, permite a los colores permanecer firmes y vivos por más tiempo, haciendo que el textil sea altamente solido la luz y al lavado, absorción y secado rápido del sudor, la construccion del textil actúa como un genuino escudo protector contra los rayos uv 30+, textil de alto desempeño con permanencia del color ante la transpiración. colores desarrollados con alta tecnología que evita la decoloración del textil al contacto con el sudor (con cuello y botones) estampada en transfer full color, en el pecho con logo de Alcaldia;colores definidos por la institución. S, M, L, XL, XXL</t>
    </r>
  </si>
  <si>
    <r>
      <t xml:space="preserve">PARQUES GRANDES </t>
    </r>
    <r>
      <rPr>
        <sz val="8"/>
        <rFont val="Calibri"/>
        <family val="2"/>
        <scheme val="minor"/>
      </rPr>
      <t xml:space="preserve">                                                                                                                                                                                                                                                   
• 1 tablero en madera de 50 cm x 50 cm de 6 puestos magnéticos
• Fichas 
• 2 paredes de daos 
</t>
    </r>
  </si>
  <si>
    <r>
      <t xml:space="preserve">BALONES PLÁSTICOS                                                                                                                                                                                                                                    </t>
    </r>
    <r>
      <rPr>
        <sz val="8"/>
        <rFont val="Calibri"/>
        <family val="2"/>
        <scheme val="minor"/>
      </rPr>
      <t>Pelota de 75 cm de diámetro, fabricada en material siliconado con tecnología antiexplosión. Se vende por unidad y es ideal para ejercicios físicos y de rehabilitación.</t>
    </r>
  </si>
  <si>
    <r>
      <t xml:space="preserve">Set Raqueta 3 Estrellas De Tenis De Mesa X2 Unidades
</t>
    </r>
    <r>
      <rPr>
        <sz val="8"/>
        <rFont val="Calibri"/>
        <family val="2"/>
        <scheme val="minor"/>
      </rPr>
      <t>CARACTERÍSTICAS:
- Material: Mango de madera y cauchos en goma.
- Color del Mango: Café.
- Color del Caucho: Negro/Rojo.
- Medidas Raqueta: 15 cm Diámetro x 25 cm Largo
- Categoría: 3 estrellas.
- Spin (Giro): 90.
- Speed (Velocidad): 82.
- Control (Dominio): 80.
- Peso: 200 gr.</t>
    </r>
    <r>
      <rPr>
        <b/>
        <sz val="8"/>
        <rFont val="Calibri"/>
        <family val="2"/>
        <scheme val="minor"/>
      </rPr>
      <t xml:space="preserve">
</t>
    </r>
  </si>
  <si>
    <r>
      <t xml:space="preserve">
Paral y Malla para Tenis de Mesa MTTP1
</t>
    </r>
    <r>
      <rPr>
        <sz val="8"/>
        <rFont val="Calibri"/>
        <family val="2"/>
        <scheme val="minor"/>
      </rPr>
      <t xml:space="preserve">- Materiales y Construcción: Malla: Fabricada en nylon de alta calidad, garantiza un rebote consistente de la pelota durante el juego. 
- Paral: Estructura metálica robusta que proporciona estabilidad y soporte confiable durante los partidos intensos. Tipo de Paral: Sistema tensor que facilita el ajuste y la tensión adecuada de la malla, asegurando una instalación firme y uniforme. 
- Color: azul, ofreciendo una apariencia clásica y profesional.  </t>
    </r>
    <r>
      <rPr>
        <b/>
        <sz val="8"/>
        <rFont val="Calibri"/>
        <family val="2"/>
        <scheme val="minor"/>
      </rPr>
      <t xml:space="preserve">
</t>
    </r>
  </si>
  <si>
    <r>
      <t xml:space="preserve">TELA PARA VIDEO PROYECCIÓN                                                                                                                                                                                                                                  </t>
    </r>
    <r>
      <rPr>
        <sz val="8"/>
        <rFont val="Calibri"/>
        <family val="2"/>
        <scheme val="minor"/>
      </rPr>
      <t>El telón con base trípode cuenta con un tamaño de proyección de 113 pulgadas y está fabricado en tela PVC de alta resistencia, lo que garantiza durabilidad y una excelente calidad de imagen. Su carcasa está elaborada en aluminio y acero de alta resistencia, brindando estabilidad y soporte al conjunto. El sistema de instalación incluye una base tipo trípode replegable que facilita su transporte y almacenamiento. El funcionamiento del telón es mediante un despliegue manual, lo que permite un uso práctico y sencillo. La estructura es metálica de color negro, mientras que la tela de proyección es blanca con bordes negros, lo que mejora el contraste visual. Además, el telón es adaptable a múltiples formatos de proyección, incluyendo 1:1, 4:3 y 16:9, lo que lo hace versátil para diferentes necesidades audiovisuales.</t>
    </r>
    <r>
      <rPr>
        <b/>
        <sz val="8"/>
        <rFont val="Calibri"/>
        <family val="2"/>
        <scheme val="minor"/>
      </rPr>
      <t xml:space="preserve">
</t>
    </r>
  </si>
  <si>
    <r>
      <rPr>
        <b/>
        <sz val="8"/>
        <color theme="1"/>
        <rFont val="Calibri"/>
        <family val="2"/>
        <scheme val="minor"/>
      </rPr>
      <t>EXTENSIONES ELECTRICAS</t>
    </r>
    <r>
      <rPr>
        <sz val="8"/>
        <color theme="1"/>
        <rFont val="Calibri"/>
        <family val="2"/>
        <scheme val="minor"/>
      </rPr>
      <t xml:space="preserve">
• Voltaje: 110-125 V (estándar en Colombia)
• Amperaje: 15 A si se usarán equipos que consumen más energía (PCs, proyectores, etc.
• Mínimo 4-6 salidas por regleta.
• Tamaño estándar: 40 metros de largo
</t>
    </r>
  </si>
  <si>
    <t>PRESUPUESTOS PARTICIPATIVOS PROVENZA</t>
  </si>
  <si>
    <t>PRESUPUESTOS JUVENTUDES</t>
  </si>
  <si>
    <r>
      <rPr>
        <b/>
        <sz val="8"/>
        <color theme="1"/>
        <rFont val="Calibri"/>
        <family val="2"/>
        <scheme val="minor"/>
      </rPr>
      <t>ADAPTADOR MULTIPUERTO USB-C</t>
    </r>
    <r>
      <rPr>
        <sz val="8"/>
        <color theme="1"/>
        <rFont val="Calibri"/>
        <family val="2"/>
        <scheme val="minor"/>
      </rPr>
      <t xml:space="preserve">
 Conectores disponibles:
1 X Gigabit Ethernet - RJ45 hembra
1 X USB 3.0 Tipo C
2 X USB 3.1 Tipo A hembra
1 X HDMI hembra
SD (Secure Digital)
Interfaz con el ordenador USB Tipo C
</t>
    </r>
  </si>
  <si>
    <r>
      <rPr>
        <b/>
        <sz val="8"/>
        <color theme="1"/>
        <rFont val="Calibri"/>
        <family val="2"/>
        <scheme val="minor"/>
      </rPr>
      <t>EXTENSIONES ELECTRICAS</t>
    </r>
    <r>
      <rPr>
        <sz val="8"/>
        <color theme="1"/>
        <rFont val="Calibri"/>
        <family val="2"/>
        <scheme val="minor"/>
      </rPr>
      <t xml:space="preserve">
• Voltaje: 110-125 V (estándar en Colombia)
• Amperaje: mínimo 10 A, preferiblemente 15 A si se usarán equipos que consumen más energía (PCs, proyectores, etc.
• Mínimo 4-6 salidas por regleta.
• Tamaño estándar: 1.5 m, 3 m, 5 m o más.</t>
    </r>
  </si>
  <si>
    <r>
      <rPr>
        <b/>
        <sz val="8"/>
        <color theme="1"/>
        <rFont val="Calibri"/>
        <family val="2"/>
        <scheme val="minor"/>
      </rPr>
      <t>Juego De Mesa 4 En Linea Didáctico Bingo</t>
    </r>
    <r>
      <rPr>
        <sz val="8"/>
        <color theme="1"/>
        <rFont val="Calibri"/>
        <family val="2"/>
        <scheme val="minor"/>
      </rPr>
      <t xml:space="preserve">
Tipo: juego de mesa
Color: azul
Material: plástico
Tamaño
B:8cm x 9cm x 11cm
</t>
    </r>
  </si>
  <si>
    <r>
      <rPr>
        <b/>
        <sz val="8"/>
        <color theme="1"/>
        <rFont val="Calibri"/>
        <family val="2"/>
        <scheme val="minor"/>
      </rPr>
      <t>TWISTER DE PISO</t>
    </r>
    <r>
      <rPr>
        <sz val="8"/>
        <color theme="1"/>
        <rFont val="Calibri"/>
        <family val="2"/>
        <scheme val="minor"/>
      </rPr>
      <t xml:space="preserve">
Incluye alfombrilla Twister, spinner (con flecha y base de plástico) e instrucciones. Medidas 26,7x 26,7x 5. Peso aprox. 0.581 kg
</t>
    </r>
  </si>
  <si>
    <r>
      <rPr>
        <b/>
        <sz val="8"/>
        <color theme="1"/>
        <rFont val="Calibri"/>
        <family val="2"/>
        <scheme val="minor"/>
      </rPr>
      <t>TANGRAM</t>
    </r>
    <r>
      <rPr>
        <sz val="8"/>
        <color theme="1"/>
        <rFont val="Calibri"/>
        <family val="2"/>
        <scheme val="minor"/>
      </rPr>
      <t xml:space="preserve">
• General: Juego Lógico
• Uso: Geometría Plana, Desarrolla Las Capacidades Psicomotrices E Intelectuales, Estimula La Creatividad
• Edad: +7 Años
• Medidas (L x P x A cm):15 X 15 X 2,5
• Contenido: 7 Piezas (Tangs) Material: Madera Y MDF
• Color: Multicolor
• País de origen: Colombia
</t>
    </r>
  </si>
  <si>
    <r>
      <rPr>
        <b/>
        <sz val="8"/>
        <color theme="1"/>
        <rFont val="Calibri"/>
        <family val="2"/>
        <scheme val="minor"/>
      </rPr>
      <t>HANGMAN</t>
    </r>
    <r>
      <rPr>
        <sz val="8"/>
        <color theme="1"/>
        <rFont val="Calibri"/>
        <family val="2"/>
        <scheme val="minor"/>
      </rPr>
      <t xml:space="preserve">
Dimensiones: 0,18 x 0,18 x 0,02 mts. 
Peso del producto: 0,23 kilogramos. 
Peso de envío: 0,23 kilogramos.
Incluye 62 imanes de letras, 8 imanes en blanco, 6 partes del cuerpo del ahorcado, 2 marcadores de puntuación, tablero de juego magnético, reglas
</t>
    </r>
  </si>
  <si>
    <r>
      <rPr>
        <b/>
        <sz val="8"/>
        <color theme="1"/>
        <rFont val="Calibri"/>
        <family val="2"/>
        <scheme val="minor"/>
      </rPr>
      <t>BASTA</t>
    </r>
    <r>
      <rPr>
        <sz val="8"/>
        <color theme="1"/>
        <rFont val="Calibri"/>
        <family val="2"/>
        <scheme val="minor"/>
      </rPr>
      <t xml:space="preserve">
Modelo alfanumérico: alphabets az
Idioma: Español
Modelo: Generic
Tipo de juego: entertainment
Cantidad máxima de jugadores:
</t>
    </r>
  </si>
  <si>
    <r>
      <rPr>
        <b/>
        <sz val="8"/>
        <color theme="1"/>
        <rFont val="Calibri"/>
        <family val="2"/>
        <scheme val="minor"/>
      </rPr>
      <t>JAZZ</t>
    </r>
    <r>
      <rPr>
        <sz val="8"/>
        <color theme="1"/>
        <rFont val="Calibri"/>
        <family val="2"/>
        <scheme val="minor"/>
      </rPr>
      <t xml:space="preserve">
1 juego de mini jacks de metal: el juego de jax de metal vintage contiene 16 tomas y viene con dos bolas de diferentes colores
Los jax están hechos de plata metálica con esquinas lisas
</t>
    </r>
  </si>
  <si>
    <r>
      <rPr>
        <b/>
        <sz val="8"/>
        <color theme="1"/>
        <rFont val="Calibri"/>
        <family val="2"/>
        <scheme val="minor"/>
      </rPr>
      <t>TRIQUI</t>
    </r>
    <r>
      <rPr>
        <sz val="8"/>
        <color theme="1"/>
        <rFont val="Calibri"/>
        <family val="2"/>
        <scheme val="minor"/>
      </rPr>
      <t xml:space="preserve">
Piezas de Juego: Incluye 5 fichas de "X" y 5 fichas de "O", todas hechas de madera robusta y pintadas con colores no tóxicos y brillantes
</t>
    </r>
  </si>
  <si>
    <r>
      <rPr>
        <b/>
        <sz val="8"/>
        <color theme="1"/>
        <rFont val="Calibri"/>
        <family val="2"/>
        <scheme val="minor"/>
      </rPr>
      <t>MINI BOLICHE</t>
    </r>
    <r>
      <rPr>
        <sz val="8"/>
        <color theme="1"/>
        <rFont val="Calibri"/>
        <family val="2"/>
        <scheme val="minor"/>
      </rPr>
      <t xml:space="preserve">
Dimensiones del producto: 8 x 6 x 2 pulgadas, base en madera con pines en madera de color blanca y bola metálica con plataforma de lanzamiento 
</t>
    </r>
  </si>
  <si>
    <r>
      <rPr>
        <b/>
        <sz val="8"/>
        <rFont val="Calibri"/>
        <family val="2"/>
        <scheme val="minor"/>
      </rPr>
      <t>BICICLETA -BMX:</t>
    </r>
    <r>
      <rPr>
        <sz val="8"/>
        <rFont val="Calibri"/>
        <family val="2"/>
        <scheme val="minor"/>
      </rPr>
      <t xml:space="preserve"> en aluminio 20x1 1/8 de rin 20, asiento anatómico BMXen pasta, espiga EN ALUMINIO, cadena de seguridad reforsada, pedales de plataforma en aluminio antideslizante, manubrio en aluminio y bielas en aluminio de 165 cm y frenos V – Brake, marcos  en diferentes tallas tales como : expert, expert l y expert xl</t>
    </r>
  </si>
  <si>
    <r>
      <rPr>
        <b/>
        <sz val="8"/>
        <rFont val="Calibri"/>
        <family val="2"/>
        <scheme val="minor"/>
      </rPr>
      <t xml:space="preserve">PLATO FLEXIBLE: </t>
    </r>
    <r>
      <rPr>
        <sz val="8"/>
        <rFont val="Calibri"/>
        <family val="2"/>
        <scheme val="minor"/>
      </rPr>
      <t>Color de alta visibilidad.,altura: 5.0 cm. o 2" pulgadas,Medida diámetro: 20cm.,11 colores: azul, blanco, morado, naranja, negro, rojo, rosa, amarillo fosforescente, amarillo, verde, verde fosforescente.Material: plástico flexible, no se rompen al ser pisados duradero y resistente.</t>
    </r>
  </si>
  <si>
    <r>
      <rPr>
        <b/>
        <sz val="8"/>
        <rFont val="Calibri"/>
        <family val="2"/>
        <scheme val="minor"/>
      </rPr>
      <t>JUEGO DE RANA TRADICIONAL</t>
    </r>
    <r>
      <rPr>
        <sz val="8"/>
        <rFont val="Calibri"/>
        <family val="2"/>
        <scheme val="minor"/>
      </rPr>
      <t xml:space="preserve">
+ 6 Argollas + 1 Tablero De Puntos,El Juego de Rana es un juego de lanzamiento de precisión múltiple donde se intenta introducir un determinado número de fichas, argollas o discos de hierro o Bronce en los múltiples agujeros que existen en la mesa de la Rana. En el centro de la Rana cuenta con varios Sapos que representan los puntajes más altos y a su vez los agujeros más complejos para introducir la argolla. La Rana se juega con 6 Argollas y un tablero de puntos que tiene capacidad hasta de 6 Jugadores o equipos, al final gana el que complete el puntaje pactado inicialmente.
*CARACTERÍSTICAS*
- 6 Argollas en Bronce,- 1 Tablero de Puntos,- Juego de Rana Tradicional,*MEDIDAS^*,-Alto Parte Anterior: 117 Cm,-Alto Parte Posterior: 82 Cm.-Fondo: 42 CmAncho: 41.1 Cm,materiales: madera y triple (pino Arauco)</t>
    </r>
  </si>
  <si>
    <r>
      <rPr>
        <b/>
        <sz val="8"/>
        <rFont val="Calibri"/>
        <family val="2"/>
        <scheme val="minor"/>
      </rPr>
      <t>BANDERINES PARA DECORAR</t>
    </r>
    <r>
      <rPr>
        <sz val="8"/>
        <rFont val="Calibri"/>
        <family val="2"/>
        <scheme val="minor"/>
      </rPr>
      <t xml:space="preserve"> 
Banderines Triangulares o festones tipo feria en tela nylon Impermeable bastante resistentes</t>
    </r>
  </si>
  <si>
    <t>IMPLEMENTACIÓN DEPORTIVA MMCB 2025</t>
  </si>
  <si>
    <r>
      <rPr>
        <b/>
        <sz val="8"/>
        <color theme="1"/>
        <rFont val="Calibri"/>
        <family val="2"/>
        <scheme val="minor"/>
      </rPr>
      <t>CONSOLA PLAYSTATION®5 (Slim)</t>
    </r>
    <r>
      <rPr>
        <sz val="8"/>
        <color theme="1"/>
        <rFont val="Calibri"/>
        <family val="2"/>
        <scheme val="minor"/>
      </rPr>
      <t xml:space="preserve">
• CPU:
x86-64-AMD Ryzen™ Zen 2, 8 nucleos/16 hilos, frecuencia variable, hasta 3.5GHz
• GPU: Motor de gráficos basado en AMD Radeon ™ RDNA 2, Aceleración Ray Tracing, Frecuencia variable, hasta 2.23 GHz (10.3 teraflops)
• Memoria: GDDR6 16GB, ancho de banda de 448GB/s
• SSD: 825GB ancho de banda 5.5GB/s (raw
• Formato de disco de videojuego PS5: Ultra HD Blu-Ray, hasta 100GB/disco
• Salida de video: Soporte TVs 4K 120H, Tvs 8Kç, VRR (Específicamente para HDMI versión 2.1)
• Audio: Tempest 3D AudioTech
• 2 Control inalámbrico DualSense™: control PS5™, que cuenta con respuesta háptica y efectos de gatillo dinámicos². El control inalámbrico DualSense™ también incluye un micrófono integrado y el nuevo botón crear, todo en un diseño cómodo e icónico.
• Estación de recarga para DualSense™: Carga hasta dos controles inalámbricos DualSense™ simultáneamente sin tener que conectarlos a tu consola PlayStation®5.</t>
    </r>
  </si>
  <si>
    <r>
      <rPr>
        <b/>
        <sz val="8"/>
        <color theme="1"/>
        <rFont val="Calibri"/>
        <family val="2"/>
        <scheme val="minor"/>
      </rPr>
      <t>TELEVISOR SMART TV</t>
    </r>
    <r>
      <rPr>
        <sz val="8"/>
        <color theme="1"/>
        <rFont val="Calibri"/>
        <family val="2"/>
        <scheme val="minor"/>
      </rPr>
      <t xml:space="preserve">
Tamaño de pantalla:
55 pulgadas (diagonal).
Resolución:
Comúnmente 4K UHD (3840 x 2160 píxeles), que permite una mayor calidad de imagen.
Tecnología de pantalla:
LED, OLED, QLED, NanoCell, etc., que influyen en la calidad de la imagen, el brillo, el contraste y el consumo de energía.
Smart TV:
En la mayoría de los modelos, ofrece funciones de conectividad a internet, aplicaciones de streaming, acceso a asistentes de voz, etc.
Conectividad:
Puertos HDMI, USB, Bluetooth, Wi-Fi, etc., para conectar dispositivos externos y acceder a internet.
Características adicionales:
HDR (High Dynamic Range) para mayor contraste y rango de colores, Dolby Vision o Dolby Atmos para mejor calidad de audio, etc. 
Dimensiones:
Ancho: 121.8 cm (aproximadamente).
Altura: 68.5 cm (aproximadamente).
Diagonal: 139.7 cm.</t>
    </r>
  </si>
  <si>
    <r>
      <rPr>
        <b/>
        <sz val="8"/>
        <color theme="1"/>
        <rFont val="Calibri"/>
        <family val="2"/>
        <scheme val="minor"/>
      </rPr>
      <t>TELEVISOR SMART TV</t>
    </r>
    <r>
      <rPr>
        <sz val="8"/>
        <color theme="1"/>
        <rFont val="Calibri"/>
        <family val="2"/>
        <scheme val="minor"/>
      </rPr>
      <t xml:space="preserve">
Tamaño de pantalla:
55 pulgadas (diagonal).
Resolución:
Comúnmente 4K UHD (3840 x 2160 píxeles), que permite una mayor calidad de imagen.
Tecnología de pantalla:
LED, OLED, QLED, NanoCell, etc., que influyen en la calidad de la imagen, el brillo, el contraste y el consumo de energía.
Smart TV:
En la mayoría de los modelos, ofrece funciones de conectividad a internet, aplicaciones de streaming, acceso a asistentes de voz, etc.
Conectividad:
Puertos HDMI, USB, Bluetooth, Wi-Fi, etc., para conectar dispositivos externos y acceder a internet.
Características adicionales:
HDR (High Dynamic Range) para mayor contraste y rango de colores, Dolby Vision o Dolby Atmos para mejor calidad de audio, etc. 
Dimensiones:
Ancho: 121.8 cm (aproximadamente).
Altura: 68.5 cm (aproximadamente).</t>
    </r>
  </si>
  <si>
    <t>EWE</t>
  </si>
  <si>
    <t>INVERSIONES</t>
  </si>
  <si>
    <t>PRECIO TOTAL</t>
  </si>
  <si>
    <t>ANÁLISIS DE PRECIOS IMPLEMENTACIÓN DEPORTIVA Y MATERIAL LOGÍSTICO</t>
  </si>
  <si>
    <t>PRECIOS 
PROMEDIO</t>
  </si>
  <si>
    <t>PRESUPUESTO TOTAL INDERBU</t>
  </si>
  <si>
    <r>
      <rPr>
        <b/>
        <sz val="8"/>
        <rFont val="Calibri"/>
        <family val="2"/>
        <scheme val="minor"/>
      </rPr>
      <t xml:space="preserve">MEDALLAS ADULTOS: 
</t>
    </r>
    <r>
      <rPr>
        <sz val="8"/>
        <rFont val="Calibri"/>
        <family val="2"/>
        <scheme val="minor"/>
      </rPr>
      <t>Medalla compuesta de 2 piezas En zamak, acabado en Satín Latón, una pieza con medidas de 100 mm de largo x 100 mm ancho y espesor de 4,0 mm en alto relieve, y una pieza giratoría con largo x 40 mm y ancho de 40 mm,  con cinta ancha y logos seleccionados por el instituto, estampados a full color y doble cara.</t>
    </r>
  </si>
  <si>
    <r>
      <rPr>
        <b/>
        <sz val="8"/>
        <rFont val="Calibri"/>
        <family val="2"/>
        <scheme val="minor"/>
      </rPr>
      <t>CAMISETAS ADULTOS</t>
    </r>
    <r>
      <rPr>
        <sz val="8"/>
        <rFont val="Calibri"/>
        <family val="2"/>
        <scheme val="minor"/>
      </rPr>
      <t>:
- Material: 100%  Poliéster
- Peso: Menor a 100 gramos
- Color: A discreción del Inderbu 
- Tecnología Dri-FIT que ayuda a mantener la piel seca y cómoda durante la carrera
- Costuras planas para reducir la fricción y prevenir irritaciones
- Diseño ergonómico que sigue las líneas del cuerpo y permite una mayor libertad de movimiento
- Diseños y logos de marcas a disposición del INDERBU</t>
    </r>
  </si>
  <si>
    <r>
      <rPr>
        <b/>
        <sz val="8"/>
        <rFont val="Calibri"/>
        <family val="2"/>
        <scheme val="minor"/>
      </rPr>
      <t>CAMISETAS NIÑOS</t>
    </r>
    <r>
      <rPr>
        <sz val="8"/>
        <rFont val="Calibri"/>
        <family val="2"/>
        <scheme val="minor"/>
      </rPr>
      <t xml:space="preserve">
- Material: 100%  Poliéster
- Peso: Menor a 100 gramos
- Color: A discreción del Inderbu 
- Tecnología Dri-FIT que ayuda a mantener la piel seca y cómoda durante la carrera
- Costuras planas para reducir la fricción y prevenir irritaciones
- Diseño ergonómico que sigue las líneas del cuerpo y permite una mayor libertad de movimiento
- Diseños y logos de marcas a disposición del INDERBU</t>
    </r>
  </si>
  <si>
    <t>MRS CHARLYS</t>
  </si>
  <si>
    <r>
      <rPr>
        <b/>
        <sz val="8"/>
        <color theme="1"/>
        <rFont val="Calibri"/>
        <family val="2"/>
        <scheme val="minor"/>
      </rPr>
      <t>UPS</t>
    </r>
    <r>
      <rPr>
        <sz val="8"/>
        <color theme="1"/>
        <rFont val="Calibri"/>
        <family val="2"/>
        <scheme val="minor"/>
      </rPr>
      <t xml:space="preserve">
Topología: Interactiva con línea.
Forma de onda: Onda senoidal pura (PFC compatible).
Capacidad: 850 VA / 510 W.
Voltaje de entrada: 88 – 144 VAC.
Salida de voltaje: 120 VAC ±5%.
Frecuencia: 60 Hz (auto detección).
Autonomía estimada: 2 min (a 510 W carga completa) / 9–11 min (a media carga).
Total de tomas: 5 con respaldo de batería + supresión de picos.
Supresión de picos: 1,030–1,150 J.
Protección: AVR, sin utilizar la batería.</t>
    </r>
  </si>
  <si>
    <r>
      <rPr>
        <b/>
        <sz val="8"/>
        <color theme="1"/>
        <rFont val="Calibri"/>
        <family val="2"/>
        <scheme val="minor"/>
      </rPr>
      <t xml:space="preserve">MALLAS DE AROS DE BASQUET 
</t>
    </r>
    <r>
      <rPr>
        <sz val="8"/>
        <color theme="1"/>
        <rFont val="Calibri"/>
        <family val="2"/>
        <scheme val="minor"/>
      </rPr>
      <t>- Malla para aros de baloncesto en nylon calibre número 5 Medidas Oficial, Grosor #5 Garantizado.
- Calidad Poliéster 100% Rígido de Alta Resistencia. mallas para aro de baloncesto cuentan con 12 argollas y mide 21 pulgadas de longitud total. 
- Las 12 argollas hacen que sea extremadamente fácil de instalar y reemplazar en cualquier aro de baloncesto de tamaño estándar. Con protección V 5</t>
    </r>
    <r>
      <rPr>
        <b/>
        <sz val="8"/>
        <color theme="1"/>
        <rFont val="Calibri"/>
        <family val="2"/>
        <scheme val="minor"/>
      </rPr>
      <t xml:space="preserve">
</t>
    </r>
  </si>
  <si>
    <r>
      <t xml:space="preserve">TAPETES DE YOGA                                                                                                                                                                                                                                                </t>
    </r>
    <r>
      <rPr>
        <sz val="8"/>
        <rFont val="Calibri"/>
        <family val="2"/>
        <scheme val="minor"/>
      </rPr>
      <t>Esta colchoneta de PVC ecológico mide 61 x 0.5 x 173 cm, pesa 0.60 kg y soporta hasta 100 kg. Ideal para yoga, pilates y ejercicios de estiramiento, es unisex, tiene superficie antideslizante, es lavable a mano o en lavadora, e incluye bolso de transporte. Su uso debe alternarse para un desgaste uniforme. Producto Con garantía de 3 meses.</t>
    </r>
  </si>
  <si>
    <r>
      <rPr>
        <b/>
        <sz val="8"/>
        <rFont val="Calibri"/>
        <family val="2"/>
        <scheme val="minor"/>
      </rPr>
      <t>Bolas de tenis de mesa Profesionales (Caja X6 Unidades) Color: Blanca</t>
    </r>
    <r>
      <rPr>
        <sz val="8"/>
        <rFont val="Calibri"/>
        <family val="2"/>
        <scheme val="minor"/>
      </rPr>
      <t xml:space="preserve">
Material: Celuloide
Características: 3 Estrellas, Challenger
Medidas: Diametro: 39,5 – 40,5 mm. / Circunferencia: 119mm. / Dureza 0,85mm.
Cantidad: Caja por 6 unidades
</t>
    </r>
  </si>
  <si>
    <r>
      <rPr>
        <b/>
        <sz val="8"/>
        <color theme="1"/>
        <rFont val="Calibri"/>
        <family val="2"/>
        <scheme val="minor"/>
      </rPr>
      <t>CARGADOR DE BATERIAS RECARGABLES</t>
    </r>
    <r>
      <rPr>
        <sz val="8"/>
        <color theme="1"/>
        <rFont val="Calibri"/>
        <family val="2"/>
        <scheme val="minor"/>
      </rPr>
      <t xml:space="preserve">                                                                                                                                                                                                                                           El cargador dispositivo versátil y portátil diseñado para recargar baterías AA, AAA y de 9V de tipo Ni-MH y Ni-Cd. Funciona con un voltaje de entrada universal de 100V a 240V y ofrece una salida de 1.2V, contando con dos puertos de carga. Está equipado con protecciones contra sobrecarga, cortocircuito y polaridad inversa, además de indicadores LED que muestran el estado de carga de cada batería. El paquete incluye 2 pilas recargables AA  de 2700 mAh (2.7 Ah), con un voltaje de 1.2V y una vida útil de hasta 1000 ciclos de carga y descarga.</t>
    </r>
  </si>
  <si>
    <r>
      <rPr>
        <b/>
        <sz val="8"/>
        <color theme="1"/>
        <rFont val="Calibri"/>
        <family val="2"/>
        <scheme val="minor"/>
      </rPr>
      <t xml:space="preserve">CABLE HDMI </t>
    </r>
    <r>
      <rPr>
        <sz val="8"/>
        <color theme="1"/>
        <rFont val="Calibri"/>
        <family val="2"/>
        <scheme val="minor"/>
      </rPr>
      <t xml:space="preserve">
HDMI 2.1b es la actualización más reciente de la especificación HDMI y admite una gama de resoluciones de video y frecuencias de actualización más altas, incluyendo 8K60 y 4K120, y resoluciones de hasta 10K. También admite formatos HDR dinámicos y la capacidad de ancho de banda se ha incrementado hasta 48 Gbps. 10 mts
</t>
    </r>
  </si>
  <si>
    <r>
      <rPr>
        <b/>
        <sz val="8"/>
        <color theme="1"/>
        <rFont val="Calibri"/>
        <family val="2"/>
        <scheme val="minor"/>
      </rPr>
      <t>KIT IMPLEMENTACIÓN</t>
    </r>
    <r>
      <rPr>
        <sz val="8"/>
        <color theme="1"/>
        <rFont val="Calibri"/>
        <family val="2"/>
        <scheme val="minor"/>
      </rPr>
      <t xml:space="preserve">
Cada kit implementación estará compuesto por:  
UNIFORMES DE PRESENTACIÓN 
• Una (1) sudadera con cierres en los bolsillos tela impermeable licrada full impresión digital.
•  Una (1) chaqueta con cierre en los bolsillos, puño en rib tela impermeable licrada full impresión digital.
• Una (1) camiseta polo full impresión digital.        
UNIFORMES PARA ORIENTAR ACTIVIDAD FÍSICA
• Tres (3) camisetas cuello en V tela hidrotec  full impresión digital.
•  Dos (2) pantalonetas (anti fluidos tela impermeable licrada con malla full impresión digital) o legis tela licrada con elongación circular full impresión digital.
•  Una (1) gorra con 4 bordados.</t>
    </r>
  </si>
  <si>
    <r>
      <rPr>
        <b/>
        <sz val="8"/>
        <color theme="1"/>
        <rFont val="Calibri"/>
        <family val="2"/>
        <scheme val="minor"/>
      </rPr>
      <t xml:space="preserve">MALLAS DE MICROFUTBOL PP 3mm Normal 
</t>
    </r>
    <r>
      <rPr>
        <sz val="8"/>
        <color theme="1"/>
        <rFont val="Calibri"/>
        <family val="2"/>
        <scheme val="minor"/>
      </rPr>
      <t>Material: fabricado en poliéster de 3,30 mm de grosor 
Color: amarillo con cuadros de 10 x 10 cm
Medidas oficiales 3.30 ancho aprox, 2.16 largo, 0.84 fondo aprox</t>
    </r>
    <r>
      <rPr>
        <b/>
        <sz val="8"/>
        <color theme="1"/>
        <rFont val="Calibri"/>
        <family val="2"/>
        <scheme val="minor"/>
      </rPr>
      <t xml:space="preserve">
</t>
    </r>
  </si>
  <si>
    <r>
      <rPr>
        <b/>
        <sz val="8"/>
        <rFont val="Calibri"/>
        <family val="2"/>
        <scheme val="minor"/>
      </rPr>
      <t>UNIFORMES PARA MICROFUTBO</t>
    </r>
    <r>
      <rPr>
        <sz val="8"/>
        <rFont val="Calibri"/>
        <family val="2"/>
        <scheme val="minor"/>
      </rPr>
      <t>L 
Conformados por camiseta, pantaloneta y medias con hilado de poliéster, tipo de fibra filamento, acabado texturizado, elaboración tejida, ligamento doble, estructura interlock, ancha 150, peso 138 g, tejido de punto en tela seda fría liviana, todos los estampados en transfer full color, en el pecho de la camiseta el número del jugador con tamaño proporcional, en la espalda centrado el número del jugador con tamaño proporcional; los logos de la camiseta serán a full color.  Pantaloneta encauchada con cordón y logos full color a disposición del INDERBU.</t>
    </r>
  </si>
  <si>
    <r>
      <rPr>
        <b/>
        <sz val="8"/>
        <rFont val="Calibri"/>
        <family val="2"/>
        <scheme val="minor"/>
      </rPr>
      <t>SILBATO PITO PROFESIONA</t>
    </r>
    <r>
      <rPr>
        <sz val="8"/>
        <rFont val="Calibri"/>
        <family val="2"/>
        <scheme val="minor"/>
      </rPr>
      <t>L
Principales Modelo Clásico Material: Plástico El pito tiene protector para los dientes en silicona y tiene argolla. Medidas aproximadas, Ancho: 2 CM Largo: 5 CM con una Potencia de sonido 90 Db</t>
    </r>
  </si>
  <si>
    <r>
      <rPr>
        <b/>
        <sz val="8"/>
        <rFont val="Calibri"/>
        <family val="2"/>
        <scheme val="minor"/>
      </rPr>
      <t xml:space="preserve">UNIFORMES PARA BALONCESTO
</t>
    </r>
    <r>
      <rPr>
        <sz val="8"/>
        <rFont val="Calibri"/>
        <family val="2"/>
        <scheme val="minor"/>
      </rPr>
      <t xml:space="preserve">Conformados por camiseta, pantaloneta y medias con hilado de poliéster, tipo de fibra filamento, acabado texturizado, elaboración tejida, ligamento doble, estructura interlock, ancha 150, peso 138 g, tejido de punto en tela seda fría liviana, todos los estampados en transfer full color, en el pecho de la camiseta el número del jugador con tamaño proporcional, en la espalda centrado el número del jugador con tamaño proporcional; los logos de la camiseta serán a full color.  Pantaloneta encauchada con cordón y logos full color a disposición del INDERBU.
</t>
    </r>
  </si>
  <si>
    <r>
      <rPr>
        <b/>
        <sz val="8"/>
        <rFont val="Calibri"/>
        <family val="2"/>
        <scheme val="minor"/>
      </rPr>
      <t>UNIFORMES PARA BALONMANO</t>
    </r>
    <r>
      <rPr>
        <sz val="8"/>
        <rFont val="Calibri"/>
        <family val="2"/>
        <scheme val="minor"/>
      </rPr>
      <t xml:space="preserve">
Conformados por camiseta, pantaloneta y medias con hilado de poliéster, tipo de fibra filamento, acabado texturizado, elaboración tejida, ligamento doble, estructura interlock, ancha 150, peso 138 g, tejido de punto en tela seda fría liviana, todos los estampados en transfer full color, en el pecho de la camiseta el número del jugador con tamaño proporcional, en la espalda centrado el número del jugador con tamaño proporcional; los logos de la camiseta serán a full color.  Pantaloneta encauchada con cordón y logos full color a disposición del INDERBU.</t>
    </r>
  </si>
  <si>
    <r>
      <t xml:space="preserve">TULA BALONERA 100% POLIÉSTER (12 BALONES APROX) Poliester
</t>
    </r>
    <r>
      <rPr>
        <sz val="8"/>
        <rFont val="Calibri"/>
        <family val="2"/>
        <scheme val="minor"/>
      </rPr>
      <t>• Construido en red abierta de malla y poliéster
• Ojales de estructura metálica, cuenta con cierre de cordón para un cierre ajustable de amarrar
• Correa para transportarla.
• Base en PVC, posee refuerzo con lona de alta resistencia en el cuerpo parte inferior y superior, 
• Cargadera ajustable para hombro.
• Capacidad para 12 balones aproximadamente.</t>
    </r>
  </si>
  <si>
    <t>IMPLEMENTACIÓN Y PREMIACIÓN (RIFAS) ESCUELAS DEPORTIVAS</t>
  </si>
  <si>
    <r>
      <rPr>
        <b/>
        <sz val="8"/>
        <rFont val="Calibri"/>
        <family val="2"/>
        <scheme val="minor"/>
      </rPr>
      <t>CAMISETAS</t>
    </r>
    <r>
      <rPr>
        <sz val="8"/>
        <rFont val="Calibri"/>
        <family val="2"/>
        <scheme val="minor"/>
      </rPr>
      <t>:
- Material: 100%  Poliéster
- Peso: Menor a 100 gramos
- Color: A discreción del Inderbu 
- Tecnología Dri-FIT que ayuda a mantener la piel seca y cómoda durante la carrera
- Costuras planas para reducir la fricción y prevenir irritaciones
- Diseño ergonómico que sigue las líneas del cuerpo y permite una mayor libertad de movimiento
- Diseños y logos de marcas a disposición del INDERBU</t>
    </r>
  </si>
  <si>
    <r>
      <rPr>
        <b/>
        <sz val="8"/>
        <rFont val="Calibri"/>
        <family val="2"/>
        <scheme val="minor"/>
      </rPr>
      <t xml:space="preserve">BALÓN DE FUTBOL N°5: </t>
    </r>
    <r>
      <rPr>
        <sz val="8"/>
        <rFont val="Calibri"/>
        <family val="2"/>
        <scheme val="minor"/>
      </rPr>
      <t>En cuero sintético Elaborado en cuero termosoldado, diseñado en 32 paneles, peso (410 – 450) Colores: Negro/blanco, negro/naranja, blanco/rojo, blanco/azul, amarillo/negro garantizado devanado en nylon impermeable con sello de calidad FIFA QUALITY.</t>
    </r>
  </si>
  <si>
    <t xml:space="preserve">                         AMINISTRATIVA</t>
  </si>
  <si>
    <t>IMPLEMENTACIÓN DEPORTIVA EVENTOS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</si>
</sst>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6" x14ac:knownFonts="1">
    <font>
      <sz val="11"/>
      <color theme="1"/>
      <name val="Calibri"/>
      <family val="2"/>
      <scheme val="minor"/>
    </font>
    <font>
      <sz val="11"/>
      <color theme="1"/>
      <name val="Calibri"/>
      <family val="2"/>
      <scheme val="minor"/>
    </font>
    <font>
      <b/>
      <sz val="8"/>
      <color theme="1"/>
      <name val="Calibri"/>
      <family val="2"/>
      <scheme val="minor"/>
    </font>
    <font>
      <sz val="8"/>
      <color theme="1"/>
      <name val="Calibri"/>
      <family val="2"/>
      <scheme val="minor"/>
    </font>
    <font>
      <b/>
      <sz val="8"/>
      <name val="Calibri"/>
      <family val="2"/>
      <scheme val="minor"/>
    </font>
    <font>
      <sz val="8"/>
      <name val="Calibri"/>
      <family val="2"/>
      <scheme val="minor"/>
    </font>
  </fonts>
  <fills count="5">
    <fill>
      <patternFill patternType="none"/>
    </fill>
    <fill>
      <patternFill patternType="gray125"/>
    </fill>
    <fill>
      <patternFill patternType="solid">
        <fgColor theme="9" tint="0.39997558519241921"/>
        <bgColor indexed="64"/>
      </patternFill>
    </fill>
    <fill>
      <patternFill patternType="solid">
        <fgColor theme="9" tint="0.7999816888943144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64">
    <xf numFmtId="0" fontId="0" fillId="0" borderId="0" xfId="0"/>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vertical="top" wrapText="1"/>
    </xf>
    <xf numFmtId="0" fontId="5" fillId="0" borderId="1" xfId="0" applyFont="1" applyBorder="1" applyAlignment="1">
      <alignment vertical="top" wrapText="1"/>
    </xf>
    <xf numFmtId="0" fontId="5" fillId="0" borderId="1" xfId="0" applyFont="1" applyBorder="1" applyAlignment="1">
      <alignment horizontal="left" vertical="top" wrapText="1"/>
    </xf>
    <xf numFmtId="0" fontId="4" fillId="4" borderId="1" xfId="0" applyFont="1" applyFill="1" applyBorder="1" applyAlignment="1">
      <alignment horizontal="left" vertical="top" wrapText="1"/>
    </xf>
    <xf numFmtId="0" fontId="4" fillId="0" borderId="1" xfId="0" applyFont="1" applyBorder="1" applyAlignment="1">
      <alignment horizontal="left" vertical="top" wrapText="1"/>
    </xf>
    <xf numFmtId="0" fontId="3" fillId="0" borderId="1" xfId="0" applyFont="1" applyBorder="1" applyAlignment="1">
      <alignment horizontal="justify" vertical="top" wrapText="1"/>
    </xf>
    <xf numFmtId="0" fontId="5" fillId="0" borderId="1" xfId="0" applyFont="1" applyBorder="1" applyAlignment="1">
      <alignment horizontal="justify" vertical="top" wrapText="1"/>
    </xf>
    <xf numFmtId="0" fontId="3" fillId="0" borderId="1" xfId="0" applyFont="1" applyBorder="1" applyAlignment="1">
      <alignment vertical="top" wrapText="1"/>
    </xf>
    <xf numFmtId="0" fontId="5" fillId="4" borderId="1" xfId="0" applyFont="1" applyFill="1" applyBorder="1" applyAlignment="1">
      <alignment vertical="center" wrapText="1"/>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4" fillId="4" borderId="1" xfId="0" applyFont="1" applyFill="1" applyBorder="1" applyAlignment="1">
      <alignment horizontal="justify" vertical="center" wrapText="1"/>
    </xf>
    <xf numFmtId="0" fontId="3" fillId="0" borderId="1" xfId="0" applyFont="1" applyBorder="1" applyAlignment="1">
      <alignment vertical="center" wrapText="1"/>
    </xf>
    <xf numFmtId="164" fontId="3" fillId="0" borderId="1" xfId="1" applyNumberFormat="1" applyFont="1" applyBorder="1" applyAlignment="1">
      <alignment horizontal="center" vertical="center" wrapText="1"/>
    </xf>
    <xf numFmtId="0" fontId="2" fillId="2" borderId="5"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5" xfId="0" applyFont="1" applyBorder="1" applyAlignment="1">
      <alignment horizontal="center" vertical="center" wrapText="1"/>
    </xf>
    <xf numFmtId="164" fontId="3" fillId="0" borderId="5" xfId="1" applyNumberFormat="1" applyFont="1" applyBorder="1" applyAlignment="1">
      <alignment horizontal="center" vertical="center" wrapText="1"/>
    </xf>
    <xf numFmtId="0" fontId="4" fillId="0" borderId="6" xfId="0" applyFont="1" applyBorder="1" applyAlignment="1">
      <alignment vertical="top" wrapText="1"/>
    </xf>
    <xf numFmtId="164" fontId="3" fillId="0" borderId="6" xfId="1" applyNumberFormat="1" applyFont="1" applyBorder="1" applyAlignment="1">
      <alignment horizontal="center" vertical="center" wrapText="1"/>
    </xf>
    <xf numFmtId="0" fontId="3" fillId="0" borderId="5" xfId="0" applyFont="1" applyBorder="1" applyAlignment="1">
      <alignment vertical="top" wrapText="1"/>
    </xf>
    <xf numFmtId="0" fontId="5" fillId="4" borderId="6" xfId="0" applyFont="1" applyFill="1" applyBorder="1" applyAlignment="1">
      <alignment horizontal="left" vertical="center" wrapText="1"/>
    </xf>
    <xf numFmtId="0" fontId="3" fillId="0" borderId="6"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top" wrapText="1"/>
    </xf>
    <xf numFmtId="0" fontId="2" fillId="2" borderId="5" xfId="0" applyFont="1" applyFill="1" applyBorder="1" applyAlignment="1">
      <alignment horizontal="center" vertical="center"/>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164" fontId="3" fillId="3" borderId="3" xfId="0" applyNumberFormat="1" applyFont="1" applyFill="1" applyBorder="1" applyAlignment="1">
      <alignment horizontal="center" vertical="center" wrapText="1"/>
    </xf>
    <xf numFmtId="164" fontId="3" fillId="3" borderId="4" xfId="0" applyNumberFormat="1" applyFont="1" applyFill="1" applyBorder="1" applyAlignment="1">
      <alignment horizontal="center" vertical="center" wrapText="1"/>
    </xf>
    <xf numFmtId="164"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164" fontId="3" fillId="0" borderId="0" xfId="0" applyNumberFormat="1" applyFont="1" applyAlignment="1">
      <alignment horizontal="center" vertical="center" wrapText="1"/>
    </xf>
    <xf numFmtId="0" fontId="3" fillId="0" borderId="6" xfId="0" applyFont="1" applyFill="1" applyBorder="1" applyAlignment="1">
      <alignment horizontal="center" vertical="center" wrapText="1"/>
    </xf>
    <xf numFmtId="0" fontId="3" fillId="0" borderId="6" xfId="0" applyFont="1" applyFill="1" applyBorder="1" applyAlignment="1">
      <alignment horizontal="left" vertical="center" wrapText="1"/>
    </xf>
    <xf numFmtId="164" fontId="3" fillId="0" borderId="6" xfId="1"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5" xfId="0" applyFont="1" applyFill="1" applyBorder="1" applyAlignment="1">
      <alignment horizontal="left" vertical="center" wrapText="1"/>
    </xf>
    <xf numFmtId="164" fontId="3" fillId="0" borderId="5" xfId="1" applyNumberFormat="1" applyFont="1" applyFill="1" applyBorder="1" applyAlignment="1">
      <alignment horizontal="center" vertical="center" wrapText="1"/>
    </xf>
    <xf numFmtId="164" fontId="3" fillId="0" borderId="1" xfId="1" applyNumberFormat="1" applyFont="1" applyBorder="1" applyAlignment="1">
      <alignment vertical="center"/>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5" fillId="0" borderId="1" xfId="0" applyFont="1" applyFill="1" applyBorder="1" applyAlignment="1">
      <alignment horizontal="left" vertical="center" wrapText="1"/>
    </xf>
    <xf numFmtId="164" fontId="2" fillId="2" borderId="1" xfId="0" applyNumberFormat="1" applyFont="1" applyFill="1" applyBorder="1" applyAlignment="1">
      <alignment horizontal="center" vertical="center" wrapText="1"/>
    </xf>
    <xf numFmtId="164" fontId="2" fillId="3" borderId="3" xfId="0" applyNumberFormat="1" applyFont="1" applyFill="1" applyBorder="1" applyAlignment="1">
      <alignment vertical="center" wrapText="1"/>
    </xf>
    <xf numFmtId="164" fontId="3" fillId="0" borderId="1" xfId="1"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3" fillId="0" borderId="1" xfId="0" applyFont="1" applyFill="1" applyBorder="1" applyAlignment="1">
      <alignment vertical="top" wrapText="1"/>
    </xf>
    <xf numFmtId="164" fontId="2" fillId="3" borderId="3"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3" borderId="2" xfId="0" applyFont="1" applyFill="1" applyBorder="1" applyAlignment="1">
      <alignment horizontal="center" vertical="top" wrapText="1"/>
    </xf>
    <xf numFmtId="0" fontId="4" fillId="3" borderId="3" xfId="0" applyFont="1" applyFill="1" applyBorder="1" applyAlignment="1">
      <alignment horizontal="center" vertical="top" wrapText="1"/>
    </xf>
    <xf numFmtId="0" fontId="2" fillId="3" borderId="2" xfId="0" applyFont="1" applyFill="1" applyBorder="1" applyAlignment="1">
      <alignment horizontal="center" vertical="top" wrapText="1"/>
    </xf>
    <xf numFmtId="0" fontId="2" fillId="3" borderId="3" xfId="0" applyFont="1" applyFill="1" applyBorder="1" applyAlignment="1">
      <alignment horizontal="center" vertical="top" wrapText="1"/>
    </xf>
  </cellXfs>
  <cellStyles count="3">
    <cellStyle name="Moneda" xfId="1" builtinId="4"/>
    <cellStyle name="Moneda 2" xfId="2" xr:uid="{B66B4B66-AE78-40A7-AA59-A699E75F68F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E7212-726B-4091-9416-A3E6CE977792}">
  <dimension ref="A1:L85"/>
  <sheetViews>
    <sheetView tabSelected="1" topLeftCell="A9" zoomScale="80" zoomScaleNormal="80" workbookViewId="0">
      <selection activeCell="B66" sqref="B66"/>
    </sheetView>
  </sheetViews>
  <sheetFormatPr baseColWidth="10" defaultRowHeight="11.25" x14ac:dyDescent="0.25"/>
  <cols>
    <col min="1" max="1" width="6.42578125" style="1" customWidth="1"/>
    <col min="2" max="2" width="80.7109375" style="1" customWidth="1"/>
    <col min="3" max="4" width="11.42578125" style="1"/>
    <col min="5" max="5" width="15.85546875" style="1" bestFit="1" customWidth="1"/>
    <col min="6" max="6" width="14.5703125" style="1" customWidth="1"/>
    <col min="7" max="7" width="12.28515625" style="1" bestFit="1" customWidth="1"/>
    <col min="8" max="8" width="16" style="1" bestFit="1" customWidth="1"/>
    <col min="9" max="9" width="11.42578125" style="1"/>
    <col min="10" max="11" width="12.140625" style="1" bestFit="1" customWidth="1"/>
    <col min="12" max="16384" width="11.42578125" style="1"/>
  </cols>
  <sheetData>
    <row r="1" spans="1:10" ht="18" customHeight="1" x14ac:dyDescent="0.25">
      <c r="A1" s="59" t="s">
        <v>49</v>
      </c>
      <c r="B1" s="59"/>
      <c r="C1" s="59"/>
      <c r="D1" s="59"/>
      <c r="E1" s="59"/>
      <c r="F1" s="59"/>
      <c r="G1" s="59"/>
      <c r="H1" s="59"/>
    </row>
    <row r="2" spans="1:10" ht="22.5" x14ac:dyDescent="0.25">
      <c r="A2" s="17" t="s">
        <v>0</v>
      </c>
      <c r="B2" s="17" t="s">
        <v>1</v>
      </c>
      <c r="C2" s="17" t="s">
        <v>2</v>
      </c>
      <c r="D2" s="28" t="s">
        <v>46</v>
      </c>
      <c r="E2" s="28" t="s">
        <v>55</v>
      </c>
      <c r="F2" s="28" t="s">
        <v>47</v>
      </c>
      <c r="G2" s="17" t="s">
        <v>50</v>
      </c>
      <c r="H2" s="28" t="s">
        <v>48</v>
      </c>
    </row>
    <row r="3" spans="1:10" ht="11.25" customHeight="1" x14ac:dyDescent="0.25">
      <c r="A3" s="60" t="s">
        <v>3</v>
      </c>
      <c r="B3" s="61"/>
      <c r="C3" s="61"/>
      <c r="D3" s="29"/>
      <c r="E3" s="29"/>
      <c r="F3" s="29"/>
      <c r="G3" s="29"/>
      <c r="H3" s="30"/>
    </row>
    <row r="4" spans="1:10" ht="112.5" x14ac:dyDescent="0.25">
      <c r="A4" s="37">
        <v>1</v>
      </c>
      <c r="B4" s="38" t="s">
        <v>4</v>
      </c>
      <c r="C4" s="37">
        <v>1</v>
      </c>
      <c r="D4" s="39">
        <v>8424000</v>
      </c>
      <c r="E4" s="39">
        <v>8736000</v>
      </c>
      <c r="F4" s="39">
        <v>7800000</v>
      </c>
      <c r="G4" s="40">
        <f>AVERAGE(D4:F4)</f>
        <v>8320000</v>
      </c>
      <c r="H4" s="40">
        <f>C4*G4</f>
        <v>8320000</v>
      </c>
      <c r="J4" s="36"/>
    </row>
    <row r="5" spans="1:10" ht="123.75" x14ac:dyDescent="0.25">
      <c r="A5" s="41">
        <v>2</v>
      </c>
      <c r="B5" s="42" t="s">
        <v>62</v>
      </c>
      <c r="C5" s="41">
        <v>9</v>
      </c>
      <c r="D5" s="43">
        <v>556200</v>
      </c>
      <c r="E5" s="43">
        <v>576800</v>
      </c>
      <c r="F5" s="43">
        <v>515000</v>
      </c>
      <c r="G5" s="40">
        <f t="shared" ref="G5:G56" si="0">AVERAGE(D5:F5)</f>
        <v>549333.33333333337</v>
      </c>
      <c r="H5" s="40">
        <f t="shared" ref="H5:H56" si="1">C5*G5</f>
        <v>4944000</v>
      </c>
    </row>
    <row r="6" spans="1:10" x14ac:dyDescent="0.25">
      <c r="A6" s="62" t="s">
        <v>5</v>
      </c>
      <c r="B6" s="63"/>
      <c r="C6" s="63"/>
      <c r="D6" s="29"/>
      <c r="E6" s="29"/>
      <c r="F6" s="29"/>
      <c r="G6" s="31"/>
      <c r="H6" s="32"/>
    </row>
    <row r="7" spans="1:10" ht="157.5" x14ac:dyDescent="0.25">
      <c r="A7" s="18">
        <v>3</v>
      </c>
      <c r="B7" s="21" t="s">
        <v>6</v>
      </c>
      <c r="C7" s="18">
        <v>3</v>
      </c>
      <c r="D7" s="22">
        <v>6264000</v>
      </c>
      <c r="E7" s="22">
        <v>6496000</v>
      </c>
      <c r="F7" s="22">
        <v>6246000</v>
      </c>
      <c r="G7" s="33">
        <f t="shared" si="0"/>
        <v>6335333.333333333</v>
      </c>
      <c r="H7" s="33">
        <f t="shared" si="1"/>
        <v>19006000</v>
      </c>
    </row>
    <row r="8" spans="1:10" ht="78.75" x14ac:dyDescent="0.25">
      <c r="A8" s="2">
        <v>4</v>
      </c>
      <c r="B8" s="3" t="s">
        <v>7</v>
      </c>
      <c r="C8" s="2">
        <v>1</v>
      </c>
      <c r="D8" s="16">
        <v>1850000</v>
      </c>
      <c r="E8" s="16">
        <v>1950000</v>
      </c>
      <c r="F8" s="16">
        <v>2200000</v>
      </c>
      <c r="G8" s="33">
        <f t="shared" si="0"/>
        <v>2000000</v>
      </c>
      <c r="H8" s="33">
        <f t="shared" si="1"/>
        <v>2000000</v>
      </c>
    </row>
    <row r="9" spans="1:10" ht="107.25" customHeight="1" x14ac:dyDescent="0.25">
      <c r="A9" s="2">
        <v>5</v>
      </c>
      <c r="B9" s="4" t="s">
        <v>64</v>
      </c>
      <c r="C9" s="2">
        <v>25</v>
      </c>
      <c r="D9" s="16">
        <v>86400</v>
      </c>
      <c r="E9" s="16">
        <v>89600</v>
      </c>
      <c r="F9" s="16">
        <v>80000</v>
      </c>
      <c r="G9" s="33">
        <f t="shared" si="0"/>
        <v>85333.333333333328</v>
      </c>
      <c r="H9" s="33">
        <f t="shared" si="1"/>
        <v>2133333.333333333</v>
      </c>
    </row>
    <row r="10" spans="1:10" ht="157.5" x14ac:dyDescent="0.25">
      <c r="A10" s="35">
        <v>6</v>
      </c>
      <c r="B10" s="5" t="s">
        <v>8</v>
      </c>
      <c r="C10" s="2">
        <v>25</v>
      </c>
      <c r="D10" s="16">
        <v>178000</v>
      </c>
      <c r="E10" s="16">
        <v>200000</v>
      </c>
      <c r="F10" s="16">
        <v>180000</v>
      </c>
      <c r="G10" s="33">
        <f t="shared" si="0"/>
        <v>186000</v>
      </c>
      <c r="H10" s="33">
        <f t="shared" si="1"/>
        <v>4650000</v>
      </c>
    </row>
    <row r="11" spans="1:10" ht="45" x14ac:dyDescent="0.25">
      <c r="A11" s="34">
        <v>7</v>
      </c>
      <c r="B11" s="6" t="s">
        <v>9</v>
      </c>
      <c r="C11" s="2">
        <v>3</v>
      </c>
      <c r="D11" s="16">
        <v>400000</v>
      </c>
      <c r="E11" s="16">
        <v>414000</v>
      </c>
      <c r="F11" s="16">
        <v>350000</v>
      </c>
      <c r="G11" s="33">
        <f t="shared" si="0"/>
        <v>388000</v>
      </c>
      <c r="H11" s="33">
        <f t="shared" si="1"/>
        <v>1164000</v>
      </c>
    </row>
    <row r="12" spans="1:10" ht="33.75" customHeight="1" x14ac:dyDescent="0.25">
      <c r="A12" s="34">
        <v>8</v>
      </c>
      <c r="B12" s="7" t="s">
        <v>10</v>
      </c>
      <c r="C12" s="2">
        <v>25</v>
      </c>
      <c r="D12" s="16">
        <v>4000</v>
      </c>
      <c r="E12" s="16">
        <v>5200</v>
      </c>
      <c r="F12" s="16">
        <v>4300</v>
      </c>
      <c r="G12" s="33">
        <f t="shared" si="0"/>
        <v>4500</v>
      </c>
      <c r="H12" s="33">
        <f t="shared" si="1"/>
        <v>112500</v>
      </c>
    </row>
    <row r="13" spans="1:10" ht="57.75" customHeight="1" x14ac:dyDescent="0.25">
      <c r="A13" s="35">
        <v>9</v>
      </c>
      <c r="B13" s="5" t="s">
        <v>11</v>
      </c>
      <c r="C13" s="2">
        <v>25</v>
      </c>
      <c r="D13" s="16">
        <v>28000</v>
      </c>
      <c r="E13" s="16">
        <v>30000</v>
      </c>
      <c r="F13" s="16">
        <v>20000</v>
      </c>
      <c r="G13" s="33">
        <f t="shared" si="0"/>
        <v>26000</v>
      </c>
      <c r="H13" s="33">
        <f t="shared" si="1"/>
        <v>650000</v>
      </c>
    </row>
    <row r="14" spans="1:10" ht="56.25" x14ac:dyDescent="0.25">
      <c r="A14" s="34">
        <v>10</v>
      </c>
      <c r="B14" s="8" t="s">
        <v>63</v>
      </c>
      <c r="C14" s="2">
        <v>1</v>
      </c>
      <c r="D14" s="16">
        <v>237600</v>
      </c>
      <c r="E14" s="16">
        <v>246400</v>
      </c>
      <c r="F14" s="16">
        <v>220000</v>
      </c>
      <c r="G14" s="33">
        <f t="shared" si="0"/>
        <v>234666.66666666666</v>
      </c>
      <c r="H14" s="33">
        <f t="shared" si="1"/>
        <v>234666.66666666666</v>
      </c>
    </row>
    <row r="15" spans="1:10" ht="22.5" x14ac:dyDescent="0.25">
      <c r="A15" s="34">
        <v>11</v>
      </c>
      <c r="B15" s="5" t="s">
        <v>12</v>
      </c>
      <c r="C15" s="2">
        <v>25</v>
      </c>
      <c r="D15" s="16">
        <v>15000</v>
      </c>
      <c r="E15" s="16">
        <v>18000</v>
      </c>
      <c r="F15" s="16">
        <v>13800</v>
      </c>
      <c r="G15" s="33">
        <f t="shared" si="0"/>
        <v>15600</v>
      </c>
      <c r="H15" s="33">
        <f t="shared" si="1"/>
        <v>390000</v>
      </c>
    </row>
    <row r="16" spans="1:10" ht="33.75" x14ac:dyDescent="0.25">
      <c r="A16" s="35">
        <v>12</v>
      </c>
      <c r="B16" s="5" t="s">
        <v>65</v>
      </c>
      <c r="C16" s="2">
        <v>4</v>
      </c>
      <c r="D16" s="16">
        <v>50000</v>
      </c>
      <c r="E16" s="16">
        <v>45000</v>
      </c>
      <c r="F16" s="16">
        <v>52000</v>
      </c>
      <c r="G16" s="33">
        <f t="shared" si="0"/>
        <v>49000</v>
      </c>
      <c r="H16" s="33">
        <f t="shared" si="1"/>
        <v>196000</v>
      </c>
    </row>
    <row r="17" spans="1:8" ht="45" x14ac:dyDescent="0.25">
      <c r="A17" s="34">
        <v>13</v>
      </c>
      <c r="B17" s="3" t="s">
        <v>13</v>
      </c>
      <c r="C17" s="2">
        <v>3</v>
      </c>
      <c r="D17" s="16">
        <v>30000</v>
      </c>
      <c r="E17" s="16">
        <v>32000</v>
      </c>
      <c r="F17" s="16">
        <v>28000</v>
      </c>
      <c r="G17" s="33">
        <f t="shared" si="0"/>
        <v>30000</v>
      </c>
      <c r="H17" s="33">
        <f t="shared" si="1"/>
        <v>90000</v>
      </c>
    </row>
    <row r="18" spans="1:8" ht="45" x14ac:dyDescent="0.25">
      <c r="A18" s="34">
        <v>14</v>
      </c>
      <c r="B18" s="7" t="s">
        <v>14</v>
      </c>
      <c r="C18" s="2">
        <v>25</v>
      </c>
      <c r="D18" s="16">
        <v>45000</v>
      </c>
      <c r="E18" s="16">
        <v>56000</v>
      </c>
      <c r="F18" s="16">
        <v>49000</v>
      </c>
      <c r="G18" s="33">
        <f t="shared" si="0"/>
        <v>50000</v>
      </c>
      <c r="H18" s="33">
        <f t="shared" si="1"/>
        <v>1250000</v>
      </c>
    </row>
    <row r="19" spans="1:8" ht="48.75" customHeight="1" x14ac:dyDescent="0.25">
      <c r="A19" s="35">
        <v>15</v>
      </c>
      <c r="B19" s="9" t="s">
        <v>15</v>
      </c>
      <c r="C19" s="2">
        <v>3</v>
      </c>
      <c r="D19" s="16">
        <v>160000</v>
      </c>
      <c r="E19" s="16">
        <v>142000</v>
      </c>
      <c r="F19" s="16">
        <v>172000</v>
      </c>
      <c r="G19" s="33">
        <f t="shared" si="0"/>
        <v>158000</v>
      </c>
      <c r="H19" s="33">
        <f t="shared" si="1"/>
        <v>474000</v>
      </c>
    </row>
    <row r="20" spans="1:8" ht="108.75" customHeight="1" x14ac:dyDescent="0.25">
      <c r="A20" s="34">
        <v>16</v>
      </c>
      <c r="B20" s="5" t="s">
        <v>16</v>
      </c>
      <c r="C20" s="2">
        <v>25</v>
      </c>
      <c r="D20" s="16">
        <v>150000</v>
      </c>
      <c r="E20" s="16">
        <v>130000</v>
      </c>
      <c r="F20" s="16">
        <v>80000</v>
      </c>
      <c r="G20" s="33">
        <f t="shared" si="0"/>
        <v>120000</v>
      </c>
      <c r="H20" s="33">
        <f t="shared" si="1"/>
        <v>3000000</v>
      </c>
    </row>
    <row r="21" spans="1:8" ht="78.75" x14ac:dyDescent="0.25">
      <c r="A21" s="34">
        <v>17</v>
      </c>
      <c r="B21" s="9" t="s">
        <v>66</v>
      </c>
      <c r="C21" s="2">
        <v>25</v>
      </c>
      <c r="D21" s="16">
        <v>86400</v>
      </c>
      <c r="E21" s="16">
        <v>89600</v>
      </c>
      <c r="F21" s="16">
        <v>80000</v>
      </c>
      <c r="G21" s="33">
        <f t="shared" si="0"/>
        <v>85333.333333333328</v>
      </c>
      <c r="H21" s="33">
        <f t="shared" si="1"/>
        <v>2133333.333333333</v>
      </c>
    </row>
    <row r="22" spans="1:8" ht="45" x14ac:dyDescent="0.25">
      <c r="A22" s="35">
        <v>18</v>
      </c>
      <c r="B22" s="6" t="s">
        <v>9</v>
      </c>
      <c r="C22" s="2">
        <v>3</v>
      </c>
      <c r="D22" s="16">
        <v>250000</v>
      </c>
      <c r="E22" s="16">
        <v>464000</v>
      </c>
      <c r="F22" s="16">
        <v>450000</v>
      </c>
      <c r="G22" s="33">
        <f t="shared" si="0"/>
        <v>388000</v>
      </c>
      <c r="H22" s="33">
        <f t="shared" si="1"/>
        <v>1164000</v>
      </c>
    </row>
    <row r="23" spans="1:8" ht="78.75" customHeight="1" x14ac:dyDescent="0.25">
      <c r="A23" s="34">
        <v>19</v>
      </c>
      <c r="B23" s="5" t="s">
        <v>17</v>
      </c>
      <c r="C23" s="2">
        <v>25</v>
      </c>
      <c r="D23" s="16">
        <v>250000</v>
      </c>
      <c r="E23" s="16">
        <v>177000</v>
      </c>
      <c r="F23" s="16">
        <v>200000</v>
      </c>
      <c r="G23" s="33">
        <f t="shared" si="0"/>
        <v>209000</v>
      </c>
      <c r="H23" s="33">
        <f t="shared" si="1"/>
        <v>5225000</v>
      </c>
    </row>
    <row r="24" spans="1:8" ht="168.75" x14ac:dyDescent="0.25">
      <c r="A24" s="34">
        <v>20</v>
      </c>
      <c r="B24" s="5" t="s">
        <v>18</v>
      </c>
      <c r="C24" s="2">
        <v>3</v>
      </c>
      <c r="D24" s="16">
        <v>380000</v>
      </c>
      <c r="E24" s="16">
        <v>340000</v>
      </c>
      <c r="F24" s="16">
        <v>240000</v>
      </c>
      <c r="G24" s="33">
        <f t="shared" si="0"/>
        <v>320000</v>
      </c>
      <c r="H24" s="33">
        <f t="shared" si="1"/>
        <v>960000</v>
      </c>
    </row>
    <row r="25" spans="1:8" ht="22.5" x14ac:dyDescent="0.25">
      <c r="A25" s="35">
        <v>21</v>
      </c>
      <c r="B25" s="5" t="s">
        <v>12</v>
      </c>
      <c r="C25" s="2">
        <v>25</v>
      </c>
      <c r="D25" s="16">
        <v>14800</v>
      </c>
      <c r="E25" s="16">
        <v>18000</v>
      </c>
      <c r="F25" s="16">
        <v>14000</v>
      </c>
      <c r="G25" s="33">
        <f t="shared" si="0"/>
        <v>15600</v>
      </c>
      <c r="H25" s="33">
        <f t="shared" si="1"/>
        <v>390000</v>
      </c>
    </row>
    <row r="26" spans="1:8" ht="22.5" x14ac:dyDescent="0.25">
      <c r="A26" s="34">
        <v>22</v>
      </c>
      <c r="B26" s="7" t="s">
        <v>10</v>
      </c>
      <c r="C26" s="2">
        <v>25</v>
      </c>
      <c r="D26" s="16">
        <v>4500</v>
      </c>
      <c r="E26" s="16">
        <v>5000</v>
      </c>
      <c r="F26" s="16">
        <v>4000</v>
      </c>
      <c r="G26" s="33">
        <f t="shared" si="0"/>
        <v>4500</v>
      </c>
      <c r="H26" s="33">
        <f t="shared" si="1"/>
        <v>112500</v>
      </c>
    </row>
    <row r="27" spans="1:8" ht="78.75" x14ac:dyDescent="0.25">
      <c r="A27" s="34">
        <v>23</v>
      </c>
      <c r="B27" s="8" t="s">
        <v>57</v>
      </c>
      <c r="C27" s="2">
        <v>3</v>
      </c>
      <c r="D27" s="16">
        <v>70000</v>
      </c>
      <c r="E27" s="16">
        <v>80000</v>
      </c>
      <c r="F27" s="16">
        <v>90000</v>
      </c>
      <c r="G27" s="33">
        <f t="shared" si="0"/>
        <v>80000</v>
      </c>
      <c r="H27" s="33">
        <f t="shared" si="1"/>
        <v>240000</v>
      </c>
    </row>
    <row r="28" spans="1:8" ht="52.5" customHeight="1" x14ac:dyDescent="0.25">
      <c r="A28" s="35">
        <v>24</v>
      </c>
      <c r="B28" s="9" t="s">
        <v>15</v>
      </c>
      <c r="C28" s="2">
        <v>3</v>
      </c>
      <c r="D28" s="16">
        <v>160000</v>
      </c>
      <c r="E28" s="16">
        <v>174700</v>
      </c>
      <c r="F28" s="16">
        <v>172000</v>
      </c>
      <c r="G28" s="33">
        <f t="shared" si="0"/>
        <v>168900</v>
      </c>
      <c r="H28" s="33">
        <f t="shared" si="1"/>
        <v>506700</v>
      </c>
    </row>
    <row r="29" spans="1:8" ht="67.5" x14ac:dyDescent="0.25">
      <c r="A29" s="34">
        <v>25</v>
      </c>
      <c r="B29" s="4" t="s">
        <v>67</v>
      </c>
      <c r="C29" s="2">
        <v>25</v>
      </c>
      <c r="D29" s="16">
        <v>86400</v>
      </c>
      <c r="E29" s="16">
        <v>89600</v>
      </c>
      <c r="F29" s="16">
        <v>80000</v>
      </c>
      <c r="G29" s="33">
        <f t="shared" si="0"/>
        <v>85333.333333333328</v>
      </c>
      <c r="H29" s="33">
        <f t="shared" si="1"/>
        <v>2133333.333333333</v>
      </c>
    </row>
    <row r="30" spans="1:8" ht="22.5" x14ac:dyDescent="0.25">
      <c r="A30" s="34">
        <v>26</v>
      </c>
      <c r="B30" s="7" t="s">
        <v>10</v>
      </c>
      <c r="C30" s="2">
        <v>25</v>
      </c>
      <c r="D30" s="16">
        <v>4500</v>
      </c>
      <c r="E30" s="16">
        <v>4000</v>
      </c>
      <c r="F30" s="16">
        <v>5000</v>
      </c>
      <c r="G30" s="33">
        <f t="shared" si="0"/>
        <v>4500</v>
      </c>
      <c r="H30" s="33">
        <f t="shared" si="1"/>
        <v>112500</v>
      </c>
    </row>
    <row r="31" spans="1:8" ht="153" customHeight="1" x14ac:dyDescent="0.25">
      <c r="A31" s="35">
        <v>27</v>
      </c>
      <c r="B31" s="5" t="s">
        <v>19</v>
      </c>
      <c r="C31" s="2">
        <v>50</v>
      </c>
      <c r="D31" s="16">
        <v>200000</v>
      </c>
      <c r="E31" s="16">
        <v>185800</v>
      </c>
      <c r="F31" s="16">
        <v>210000</v>
      </c>
      <c r="G31" s="33">
        <f t="shared" si="0"/>
        <v>198600</v>
      </c>
      <c r="H31" s="33">
        <f t="shared" si="1"/>
        <v>9930000</v>
      </c>
    </row>
    <row r="32" spans="1:8" ht="56.25" x14ac:dyDescent="0.25">
      <c r="A32" s="34">
        <v>28</v>
      </c>
      <c r="B32" s="7" t="s">
        <v>20</v>
      </c>
      <c r="C32" s="2">
        <v>2</v>
      </c>
      <c r="D32" s="16">
        <v>80000</v>
      </c>
      <c r="E32" s="16">
        <v>75000</v>
      </c>
      <c r="F32" s="16">
        <v>79000</v>
      </c>
      <c r="G32" s="33">
        <f t="shared" si="0"/>
        <v>78000</v>
      </c>
      <c r="H32" s="33">
        <f t="shared" si="1"/>
        <v>156000</v>
      </c>
    </row>
    <row r="33" spans="1:8" ht="33.75" x14ac:dyDescent="0.25">
      <c r="A33" s="34">
        <v>29</v>
      </c>
      <c r="B33" s="7" t="s">
        <v>21</v>
      </c>
      <c r="C33" s="2">
        <v>15</v>
      </c>
      <c r="D33" s="16">
        <v>86400</v>
      </c>
      <c r="E33" s="16">
        <v>89600</v>
      </c>
      <c r="F33" s="16">
        <v>80000</v>
      </c>
      <c r="G33" s="33">
        <f t="shared" si="0"/>
        <v>85333.333333333328</v>
      </c>
      <c r="H33" s="33">
        <f t="shared" si="1"/>
        <v>1280000</v>
      </c>
    </row>
    <row r="34" spans="1:8" ht="45" x14ac:dyDescent="0.25">
      <c r="A34" s="35">
        <v>30</v>
      </c>
      <c r="B34" s="7" t="s">
        <v>58</v>
      </c>
      <c r="C34" s="2">
        <v>15</v>
      </c>
      <c r="D34" s="16">
        <v>60000</v>
      </c>
      <c r="E34" s="16">
        <v>61700</v>
      </c>
      <c r="F34" s="16">
        <v>85000</v>
      </c>
      <c r="G34" s="33">
        <f t="shared" si="0"/>
        <v>68900</v>
      </c>
      <c r="H34" s="33">
        <f t="shared" si="1"/>
        <v>1033500</v>
      </c>
    </row>
    <row r="35" spans="1:8" ht="135" x14ac:dyDescent="0.25">
      <c r="A35" s="34">
        <v>31</v>
      </c>
      <c r="B35" s="7" t="s">
        <v>22</v>
      </c>
      <c r="C35" s="2">
        <v>4</v>
      </c>
      <c r="D35" s="16">
        <v>170000</v>
      </c>
      <c r="E35" s="16">
        <v>164600</v>
      </c>
      <c r="F35" s="16">
        <v>176000</v>
      </c>
      <c r="G35" s="33">
        <f t="shared" si="0"/>
        <v>170200</v>
      </c>
      <c r="H35" s="33">
        <f t="shared" si="1"/>
        <v>680800</v>
      </c>
    </row>
    <row r="36" spans="1:8" ht="69" customHeight="1" x14ac:dyDescent="0.25">
      <c r="A36" s="34">
        <v>32</v>
      </c>
      <c r="B36" s="5" t="s">
        <v>59</v>
      </c>
      <c r="C36" s="2">
        <v>3</v>
      </c>
      <c r="D36" s="16">
        <v>45360</v>
      </c>
      <c r="E36" s="16">
        <v>47040</v>
      </c>
      <c r="F36" s="16">
        <v>42000</v>
      </c>
      <c r="G36" s="33">
        <f t="shared" si="0"/>
        <v>44800</v>
      </c>
      <c r="H36" s="33">
        <f t="shared" si="1"/>
        <v>134400</v>
      </c>
    </row>
    <row r="37" spans="1:8" ht="101.25" x14ac:dyDescent="0.25">
      <c r="A37" s="35">
        <v>33</v>
      </c>
      <c r="B37" s="7" t="s">
        <v>23</v>
      </c>
      <c r="C37" s="2">
        <v>2</v>
      </c>
      <c r="D37" s="16">
        <v>156600</v>
      </c>
      <c r="E37" s="16">
        <v>162400</v>
      </c>
      <c r="F37" s="16">
        <v>145000</v>
      </c>
      <c r="G37" s="33">
        <f t="shared" si="0"/>
        <v>154666.66666666666</v>
      </c>
      <c r="H37" s="33">
        <f t="shared" si="1"/>
        <v>309333.33333333331</v>
      </c>
    </row>
    <row r="38" spans="1:8" ht="112.5" x14ac:dyDescent="0.25">
      <c r="A38" s="34">
        <v>34</v>
      </c>
      <c r="B38" s="3" t="s">
        <v>24</v>
      </c>
      <c r="C38" s="2">
        <v>1</v>
      </c>
      <c r="D38" s="16">
        <v>1500000</v>
      </c>
      <c r="E38" s="16">
        <v>1400000</v>
      </c>
      <c r="F38" s="16">
        <v>1000000</v>
      </c>
      <c r="G38" s="33">
        <f t="shared" si="0"/>
        <v>1300000</v>
      </c>
      <c r="H38" s="33">
        <f t="shared" si="1"/>
        <v>1300000</v>
      </c>
    </row>
    <row r="39" spans="1:8" ht="67.5" x14ac:dyDescent="0.25">
      <c r="A39" s="34">
        <v>35</v>
      </c>
      <c r="B39" s="10" t="s">
        <v>25</v>
      </c>
      <c r="C39" s="2">
        <v>1</v>
      </c>
      <c r="D39" s="16">
        <v>244400</v>
      </c>
      <c r="E39" s="16">
        <v>425600</v>
      </c>
      <c r="F39" s="16">
        <v>380000</v>
      </c>
      <c r="G39" s="33">
        <f t="shared" si="0"/>
        <v>350000</v>
      </c>
      <c r="H39" s="33">
        <f t="shared" si="1"/>
        <v>350000</v>
      </c>
    </row>
    <row r="40" spans="1:8" ht="87.75" customHeight="1" x14ac:dyDescent="0.25">
      <c r="A40" s="35">
        <v>36</v>
      </c>
      <c r="B40" s="23" t="s">
        <v>60</v>
      </c>
      <c r="C40" s="19">
        <v>1</v>
      </c>
      <c r="D40" s="20">
        <v>90000</v>
      </c>
      <c r="E40" s="20">
        <v>70000</v>
      </c>
      <c r="F40" s="20">
        <v>80000</v>
      </c>
      <c r="G40" s="33">
        <f t="shared" si="0"/>
        <v>80000</v>
      </c>
      <c r="H40" s="33">
        <f t="shared" si="1"/>
        <v>80000</v>
      </c>
    </row>
    <row r="41" spans="1:8" ht="11.25" customHeight="1" x14ac:dyDescent="0.25">
      <c r="A41" s="62" t="s">
        <v>26</v>
      </c>
      <c r="B41" s="63"/>
      <c r="C41" s="63"/>
      <c r="D41" s="29"/>
      <c r="E41" s="29"/>
      <c r="F41" s="29"/>
      <c r="G41" s="31"/>
      <c r="H41" s="32"/>
    </row>
    <row r="42" spans="1:8" ht="112.5" x14ac:dyDescent="0.25">
      <c r="A42" s="18">
        <v>37</v>
      </c>
      <c r="B42" s="21" t="s">
        <v>24</v>
      </c>
      <c r="C42" s="18">
        <v>1</v>
      </c>
      <c r="D42" s="22">
        <v>1100000</v>
      </c>
      <c r="E42" s="22">
        <v>950000</v>
      </c>
      <c r="F42" s="22">
        <v>1850000</v>
      </c>
      <c r="G42" s="33">
        <f t="shared" si="0"/>
        <v>1300000</v>
      </c>
      <c r="H42" s="33">
        <f t="shared" si="1"/>
        <v>1300000</v>
      </c>
    </row>
    <row r="43" spans="1:8" ht="11.25" customHeight="1" x14ac:dyDescent="0.25">
      <c r="A43" s="57" t="s">
        <v>27</v>
      </c>
      <c r="B43" s="58"/>
      <c r="C43" s="58"/>
      <c r="D43" s="29"/>
      <c r="E43" s="29"/>
      <c r="F43" s="29"/>
      <c r="G43" s="31"/>
      <c r="H43" s="32"/>
    </row>
    <row r="44" spans="1:8" ht="101.25" x14ac:dyDescent="0.25">
      <c r="A44" s="18">
        <v>38</v>
      </c>
      <c r="B44" s="27" t="s">
        <v>28</v>
      </c>
      <c r="C44" s="35">
        <v>6</v>
      </c>
      <c r="D44" s="22">
        <v>56160</v>
      </c>
      <c r="E44" s="22">
        <v>58240</v>
      </c>
      <c r="F44" s="22">
        <v>52000</v>
      </c>
      <c r="G44" s="33">
        <f t="shared" si="0"/>
        <v>55466.666666666664</v>
      </c>
      <c r="H44" s="33">
        <f t="shared" si="1"/>
        <v>332800</v>
      </c>
    </row>
    <row r="45" spans="1:8" ht="74.25" customHeight="1" x14ac:dyDescent="0.25">
      <c r="A45" s="2">
        <v>39</v>
      </c>
      <c r="B45" s="10" t="s">
        <v>61</v>
      </c>
      <c r="C45" s="34">
        <v>6</v>
      </c>
      <c r="D45" s="16">
        <v>120960</v>
      </c>
      <c r="E45" s="16">
        <v>125440</v>
      </c>
      <c r="F45" s="16">
        <v>112000</v>
      </c>
      <c r="G45" s="33">
        <f t="shared" si="0"/>
        <v>119466.66666666667</v>
      </c>
      <c r="H45" s="33">
        <f t="shared" si="1"/>
        <v>716800</v>
      </c>
    </row>
    <row r="46" spans="1:8" ht="78" customHeight="1" x14ac:dyDescent="0.25">
      <c r="A46" s="35">
        <v>40</v>
      </c>
      <c r="B46" s="10" t="s">
        <v>29</v>
      </c>
      <c r="C46" s="34">
        <v>7</v>
      </c>
      <c r="D46" s="16">
        <v>245000</v>
      </c>
      <c r="E46" s="16">
        <v>425000</v>
      </c>
      <c r="F46" s="16">
        <v>380000</v>
      </c>
      <c r="G46" s="33">
        <f t="shared" si="0"/>
        <v>350000</v>
      </c>
      <c r="H46" s="33">
        <f t="shared" si="1"/>
        <v>2450000</v>
      </c>
    </row>
    <row r="47" spans="1:8" ht="78.75" x14ac:dyDescent="0.25">
      <c r="A47" s="34">
        <v>41</v>
      </c>
      <c r="B47" s="10" t="s">
        <v>30</v>
      </c>
      <c r="C47" s="34">
        <v>6</v>
      </c>
      <c r="D47" s="16">
        <v>142000</v>
      </c>
      <c r="E47" s="16">
        <v>120000</v>
      </c>
      <c r="F47" s="16">
        <v>110000</v>
      </c>
      <c r="G47" s="33">
        <f t="shared" si="0"/>
        <v>124000</v>
      </c>
      <c r="H47" s="33">
        <f t="shared" si="1"/>
        <v>744000</v>
      </c>
    </row>
    <row r="48" spans="1:8" ht="45" x14ac:dyDescent="0.25">
      <c r="A48" s="35">
        <v>42</v>
      </c>
      <c r="B48" s="10" t="s">
        <v>31</v>
      </c>
      <c r="C48" s="34">
        <v>6</v>
      </c>
      <c r="D48" s="16">
        <v>80000</v>
      </c>
      <c r="E48" s="16">
        <v>115000</v>
      </c>
      <c r="F48" s="16">
        <v>255000</v>
      </c>
      <c r="G48" s="33">
        <f t="shared" si="0"/>
        <v>150000</v>
      </c>
      <c r="H48" s="33">
        <f t="shared" si="1"/>
        <v>900000</v>
      </c>
    </row>
    <row r="49" spans="1:12" ht="101.25" x14ac:dyDescent="0.25">
      <c r="A49" s="34">
        <v>43</v>
      </c>
      <c r="B49" s="10" t="s">
        <v>32</v>
      </c>
      <c r="C49" s="34">
        <v>7</v>
      </c>
      <c r="D49" s="16">
        <v>16200</v>
      </c>
      <c r="E49" s="16">
        <v>16800</v>
      </c>
      <c r="F49" s="16">
        <v>15000</v>
      </c>
      <c r="G49" s="33">
        <f t="shared" si="0"/>
        <v>16000</v>
      </c>
      <c r="H49" s="33">
        <f t="shared" si="1"/>
        <v>112000</v>
      </c>
    </row>
    <row r="50" spans="1:12" ht="78.75" x14ac:dyDescent="0.25">
      <c r="A50" s="35">
        <v>44</v>
      </c>
      <c r="B50" s="10" t="s">
        <v>33</v>
      </c>
      <c r="C50" s="34">
        <v>7</v>
      </c>
      <c r="D50" s="16">
        <v>70000</v>
      </c>
      <c r="E50" s="16">
        <v>90000</v>
      </c>
      <c r="F50" s="16">
        <v>80000</v>
      </c>
      <c r="G50" s="33">
        <f t="shared" si="0"/>
        <v>80000</v>
      </c>
      <c r="H50" s="33">
        <f t="shared" si="1"/>
        <v>560000</v>
      </c>
    </row>
    <row r="51" spans="1:12" ht="90" x14ac:dyDescent="0.25">
      <c r="A51" s="34">
        <v>45</v>
      </c>
      <c r="B51" s="10" t="s">
        <v>34</v>
      </c>
      <c r="C51" s="34">
        <v>7</v>
      </c>
      <c r="D51" s="16">
        <v>72900</v>
      </c>
      <c r="E51" s="16">
        <v>75600</v>
      </c>
      <c r="F51" s="16">
        <v>67500</v>
      </c>
      <c r="G51" s="33">
        <f t="shared" si="0"/>
        <v>72000</v>
      </c>
      <c r="H51" s="33">
        <f t="shared" si="1"/>
        <v>504000</v>
      </c>
    </row>
    <row r="52" spans="1:12" ht="56.25" x14ac:dyDescent="0.25">
      <c r="A52" s="35">
        <v>46</v>
      </c>
      <c r="B52" s="10" t="s">
        <v>35</v>
      </c>
      <c r="C52" s="34">
        <v>7</v>
      </c>
      <c r="D52" s="16">
        <v>34560</v>
      </c>
      <c r="E52" s="16">
        <v>35840</v>
      </c>
      <c r="F52" s="16">
        <v>32000</v>
      </c>
      <c r="G52" s="33">
        <f t="shared" si="0"/>
        <v>34133.333333333336</v>
      </c>
      <c r="H52" s="33">
        <f t="shared" si="1"/>
        <v>238933.33333333334</v>
      </c>
    </row>
    <row r="53" spans="1:12" ht="45" x14ac:dyDescent="0.25">
      <c r="A53" s="34">
        <v>47</v>
      </c>
      <c r="B53" s="10" t="s">
        <v>36</v>
      </c>
      <c r="C53" s="34">
        <v>7</v>
      </c>
      <c r="D53" s="16">
        <v>25920</v>
      </c>
      <c r="E53" s="16">
        <v>26880</v>
      </c>
      <c r="F53" s="16">
        <v>24000</v>
      </c>
      <c r="G53" s="33">
        <f t="shared" si="0"/>
        <v>25600</v>
      </c>
      <c r="H53" s="33">
        <f t="shared" si="1"/>
        <v>179200</v>
      </c>
    </row>
    <row r="54" spans="1:12" ht="45" x14ac:dyDescent="0.25">
      <c r="A54" s="35">
        <v>48</v>
      </c>
      <c r="B54" s="10" t="s">
        <v>37</v>
      </c>
      <c r="C54" s="34">
        <v>7</v>
      </c>
      <c r="D54" s="16">
        <v>118800</v>
      </c>
      <c r="E54" s="16">
        <v>123200</v>
      </c>
      <c r="F54" s="16">
        <v>110000</v>
      </c>
      <c r="G54" s="33">
        <f t="shared" si="0"/>
        <v>117333.33333333333</v>
      </c>
      <c r="H54" s="33">
        <f t="shared" si="1"/>
        <v>821333.33333333326</v>
      </c>
    </row>
    <row r="55" spans="1:12" ht="51.75" customHeight="1" x14ac:dyDescent="0.25">
      <c r="A55" s="34">
        <v>49</v>
      </c>
      <c r="B55" s="11" t="s">
        <v>38</v>
      </c>
      <c r="C55" s="34">
        <v>10</v>
      </c>
      <c r="D55" s="16">
        <v>3348000</v>
      </c>
      <c r="E55" s="16">
        <v>3472000</v>
      </c>
      <c r="F55" s="16">
        <v>3100000</v>
      </c>
      <c r="G55" s="33">
        <f t="shared" si="0"/>
        <v>3306666.6666666665</v>
      </c>
      <c r="H55" s="33">
        <f t="shared" si="1"/>
        <v>33066666.666666664</v>
      </c>
    </row>
    <row r="56" spans="1:12" ht="48.75" customHeight="1" x14ac:dyDescent="0.25">
      <c r="A56" s="35">
        <v>50</v>
      </c>
      <c r="B56" s="12" t="s">
        <v>39</v>
      </c>
      <c r="C56" s="34">
        <v>300</v>
      </c>
      <c r="D56" s="16">
        <v>5000</v>
      </c>
      <c r="E56" s="16">
        <v>5750</v>
      </c>
      <c r="F56" s="16">
        <v>6200</v>
      </c>
      <c r="G56" s="33">
        <f t="shared" si="0"/>
        <v>5650</v>
      </c>
      <c r="H56" s="33">
        <f t="shared" si="1"/>
        <v>1695000</v>
      </c>
    </row>
    <row r="57" spans="1:12" ht="93" customHeight="1" x14ac:dyDescent="0.25">
      <c r="A57" s="34">
        <v>51</v>
      </c>
      <c r="B57" s="14" t="s">
        <v>68</v>
      </c>
      <c r="C57" s="34">
        <v>25</v>
      </c>
      <c r="D57" s="16">
        <v>185760</v>
      </c>
      <c r="E57" s="16">
        <v>192640</v>
      </c>
      <c r="F57" s="16">
        <v>172000</v>
      </c>
      <c r="G57" s="33">
        <f t="shared" ref="G57:G69" si="2">AVERAGE(D57:F57)</f>
        <v>183466.66666666666</v>
      </c>
      <c r="H57" s="33">
        <f t="shared" ref="H57:H69" si="3">C57*G57</f>
        <v>4586666.666666666</v>
      </c>
    </row>
    <row r="58" spans="1:12" ht="127.5" customHeight="1" x14ac:dyDescent="0.25">
      <c r="A58" s="35">
        <v>52</v>
      </c>
      <c r="B58" s="13" t="s">
        <v>40</v>
      </c>
      <c r="C58" s="34">
        <v>7</v>
      </c>
      <c r="D58" s="16">
        <v>390000</v>
      </c>
      <c r="E58" s="16">
        <v>730000</v>
      </c>
      <c r="F58" s="16">
        <v>650000</v>
      </c>
      <c r="G58" s="33">
        <f t="shared" si="2"/>
        <v>590000</v>
      </c>
      <c r="H58" s="33">
        <f t="shared" si="3"/>
        <v>4130000</v>
      </c>
    </row>
    <row r="59" spans="1:12" ht="27" customHeight="1" x14ac:dyDescent="0.25">
      <c r="A59" s="34">
        <v>53</v>
      </c>
      <c r="B59" s="12" t="s">
        <v>41</v>
      </c>
      <c r="C59" s="34">
        <v>7</v>
      </c>
      <c r="D59" s="16">
        <v>41800</v>
      </c>
      <c r="E59" s="16">
        <v>50000</v>
      </c>
      <c r="F59" s="16">
        <v>45000</v>
      </c>
      <c r="G59" s="33">
        <f t="shared" si="2"/>
        <v>45600</v>
      </c>
      <c r="H59" s="33">
        <f t="shared" si="3"/>
        <v>319200</v>
      </c>
    </row>
    <row r="60" spans="1:12" x14ac:dyDescent="0.25">
      <c r="A60" s="57" t="s">
        <v>42</v>
      </c>
      <c r="B60" s="58"/>
      <c r="C60" s="58"/>
      <c r="D60" s="29"/>
      <c r="E60" s="29"/>
      <c r="F60" s="29"/>
      <c r="G60" s="31"/>
      <c r="H60" s="32"/>
    </row>
    <row r="61" spans="1:12" ht="51.75" customHeight="1" x14ac:dyDescent="0.25">
      <c r="A61" s="18">
        <v>54</v>
      </c>
      <c r="B61" s="24" t="s">
        <v>52</v>
      </c>
      <c r="C61" s="18">
        <v>4000</v>
      </c>
      <c r="D61" s="22">
        <v>20000</v>
      </c>
      <c r="E61" s="22">
        <v>24000</v>
      </c>
      <c r="F61" s="22">
        <v>28000</v>
      </c>
      <c r="G61" s="33">
        <f t="shared" si="2"/>
        <v>24000</v>
      </c>
      <c r="H61" s="33">
        <f t="shared" si="3"/>
        <v>96000000</v>
      </c>
    </row>
    <row r="62" spans="1:12" ht="98.25" customHeight="1" x14ac:dyDescent="0.25">
      <c r="A62" s="2">
        <v>55</v>
      </c>
      <c r="B62" s="12" t="s">
        <v>53</v>
      </c>
      <c r="C62" s="2">
        <v>4100</v>
      </c>
      <c r="D62" s="16">
        <v>50000</v>
      </c>
      <c r="E62" s="16">
        <v>42000</v>
      </c>
      <c r="F62" s="16">
        <v>34000</v>
      </c>
      <c r="G62" s="33">
        <f t="shared" si="2"/>
        <v>42000</v>
      </c>
      <c r="H62" s="33">
        <f t="shared" si="3"/>
        <v>172200000</v>
      </c>
      <c r="J62" s="36"/>
      <c r="K62" s="36"/>
      <c r="L62" s="36"/>
    </row>
    <row r="63" spans="1:12" x14ac:dyDescent="0.25">
      <c r="A63" s="57" t="s">
        <v>73</v>
      </c>
      <c r="B63" s="58"/>
      <c r="C63" s="58"/>
      <c r="D63" s="29"/>
      <c r="E63" s="29"/>
      <c r="F63" s="29"/>
      <c r="G63" s="31"/>
      <c r="H63" s="32"/>
      <c r="J63" s="36"/>
      <c r="K63" s="36"/>
      <c r="L63" s="36"/>
    </row>
    <row r="64" spans="1:12" ht="93" customHeight="1" x14ac:dyDescent="0.25">
      <c r="A64" s="45">
        <v>56</v>
      </c>
      <c r="B64" s="47" t="s">
        <v>54</v>
      </c>
      <c r="C64" s="41">
        <v>500</v>
      </c>
      <c r="D64" s="16">
        <v>48000</v>
      </c>
      <c r="E64" s="16">
        <v>40000</v>
      </c>
      <c r="F64" s="16">
        <v>32000</v>
      </c>
      <c r="G64" s="33">
        <f t="shared" si="2"/>
        <v>40000</v>
      </c>
      <c r="H64" s="33">
        <f t="shared" si="3"/>
        <v>20000000</v>
      </c>
    </row>
    <row r="65" spans="1:8" x14ac:dyDescent="0.25">
      <c r="A65" s="57" t="s">
        <v>26</v>
      </c>
      <c r="B65" s="58"/>
      <c r="C65" s="58"/>
      <c r="D65" s="29"/>
      <c r="E65" s="29"/>
      <c r="F65" s="29"/>
      <c r="G65" s="31"/>
      <c r="H65" s="32"/>
    </row>
    <row r="66" spans="1:8" ht="232.5" customHeight="1" x14ac:dyDescent="0.25">
      <c r="A66" s="19">
        <v>57</v>
      </c>
      <c r="B66" s="26" t="s">
        <v>44</v>
      </c>
      <c r="C66" s="19">
        <v>2</v>
      </c>
      <c r="D66" s="20">
        <v>3500000</v>
      </c>
      <c r="E66" s="20">
        <v>2200000</v>
      </c>
      <c r="F66" s="20">
        <v>2700000</v>
      </c>
      <c r="G66" s="33">
        <f t="shared" si="2"/>
        <v>2800000</v>
      </c>
      <c r="H66" s="33">
        <f t="shared" si="3"/>
        <v>5600000</v>
      </c>
    </row>
    <row r="67" spans="1:8" x14ac:dyDescent="0.25">
      <c r="A67" s="57" t="s">
        <v>27</v>
      </c>
      <c r="B67" s="58"/>
      <c r="C67" s="58"/>
      <c r="D67" s="29"/>
      <c r="E67" s="29"/>
      <c r="F67" s="29"/>
      <c r="G67" s="31"/>
      <c r="H67" s="32"/>
    </row>
    <row r="68" spans="1:8" ht="213.75" x14ac:dyDescent="0.25">
      <c r="A68" s="18">
        <v>58</v>
      </c>
      <c r="B68" s="25" t="s">
        <v>45</v>
      </c>
      <c r="C68" s="18">
        <v>5</v>
      </c>
      <c r="D68" s="22">
        <v>3500000</v>
      </c>
      <c r="E68" s="22">
        <v>2200000</v>
      </c>
      <c r="F68" s="22">
        <v>2700000</v>
      </c>
      <c r="G68" s="33">
        <f t="shared" si="2"/>
        <v>2800000</v>
      </c>
      <c r="H68" s="33">
        <f t="shared" si="3"/>
        <v>14000000</v>
      </c>
    </row>
    <row r="69" spans="1:8" ht="177" customHeight="1" x14ac:dyDescent="0.25">
      <c r="A69" s="2">
        <v>59</v>
      </c>
      <c r="B69" s="15" t="s">
        <v>43</v>
      </c>
      <c r="C69" s="2">
        <v>4</v>
      </c>
      <c r="D69" s="16">
        <v>4500000</v>
      </c>
      <c r="E69" s="16">
        <v>3900000</v>
      </c>
      <c r="F69" s="16">
        <v>3600000</v>
      </c>
      <c r="G69" s="33">
        <f t="shared" si="2"/>
        <v>4000000</v>
      </c>
      <c r="H69" s="33">
        <f t="shared" si="3"/>
        <v>16000000</v>
      </c>
    </row>
    <row r="70" spans="1:8" ht="11.25" customHeight="1" x14ac:dyDescent="0.25">
      <c r="A70" s="53" t="s">
        <v>72</v>
      </c>
      <c r="B70" s="53"/>
      <c r="C70" s="53"/>
      <c r="D70" s="49"/>
      <c r="E70" s="49"/>
      <c r="F70" s="49"/>
      <c r="G70" s="31"/>
      <c r="H70" s="32"/>
    </row>
    <row r="71" spans="1:8" ht="130.5" customHeight="1" x14ac:dyDescent="0.25">
      <c r="A71" s="45">
        <v>60</v>
      </c>
      <c r="B71" s="46" t="s">
        <v>56</v>
      </c>
      <c r="C71" s="45">
        <v>1</v>
      </c>
      <c r="D71" s="44">
        <v>1890000</v>
      </c>
      <c r="E71" s="44">
        <v>2100000</v>
      </c>
      <c r="F71" s="44">
        <v>1950400</v>
      </c>
      <c r="G71" s="33">
        <f>AVERAGE(D71:F71)</f>
        <v>1980133.3333333333</v>
      </c>
      <c r="H71" s="33">
        <f>G71*C71</f>
        <v>1980133.3333333333</v>
      </c>
    </row>
    <row r="72" spans="1:8" ht="11.25" customHeight="1" x14ac:dyDescent="0.25">
      <c r="A72" s="53" t="s">
        <v>69</v>
      </c>
      <c r="B72" s="53"/>
      <c r="C72" s="53"/>
      <c r="D72" s="49"/>
      <c r="E72" s="49"/>
      <c r="F72" s="49"/>
      <c r="G72" s="31"/>
      <c r="H72" s="32"/>
    </row>
    <row r="73" spans="1:8" ht="11.25" customHeight="1" x14ac:dyDescent="0.25">
      <c r="A73" s="45">
        <v>61</v>
      </c>
      <c r="B73" s="47" t="s">
        <v>70</v>
      </c>
      <c r="C73" s="45">
        <v>4000</v>
      </c>
      <c r="D73" s="50">
        <v>50000</v>
      </c>
      <c r="E73" s="50">
        <v>42000</v>
      </c>
      <c r="F73" s="50">
        <v>34000</v>
      </c>
      <c r="G73" s="40">
        <f>AVERAGE(D73:F73)</f>
        <v>42000</v>
      </c>
      <c r="H73" s="40">
        <f>C73*G73</f>
        <v>168000000</v>
      </c>
    </row>
    <row r="74" spans="1:8" ht="33.75" x14ac:dyDescent="0.25">
      <c r="A74" s="45">
        <v>62</v>
      </c>
      <c r="B74" s="47" t="s">
        <v>71</v>
      </c>
      <c r="C74" s="45">
        <v>40</v>
      </c>
      <c r="D74" s="50">
        <v>210000</v>
      </c>
      <c r="E74" s="50">
        <v>200000</v>
      </c>
      <c r="F74" s="50">
        <v>190000</v>
      </c>
      <c r="G74" s="40">
        <f t="shared" ref="G74:G84" si="4">AVERAGE(D74:F74)</f>
        <v>200000</v>
      </c>
      <c r="H74" s="40">
        <f t="shared" ref="H74:H77" si="5">C74*G74</f>
        <v>8000000</v>
      </c>
    </row>
    <row r="75" spans="1:8" ht="22.5" x14ac:dyDescent="0.25">
      <c r="A75" s="37">
        <v>63</v>
      </c>
      <c r="B75" s="47" t="s">
        <v>12</v>
      </c>
      <c r="C75" s="45">
        <v>39</v>
      </c>
      <c r="D75" s="50">
        <v>14800</v>
      </c>
      <c r="E75" s="50">
        <v>18000</v>
      </c>
      <c r="F75" s="50">
        <v>14000</v>
      </c>
      <c r="G75" s="40">
        <f t="shared" si="4"/>
        <v>15600</v>
      </c>
      <c r="H75" s="40">
        <f t="shared" si="5"/>
        <v>608400</v>
      </c>
    </row>
    <row r="76" spans="1:8" ht="67.5" x14ac:dyDescent="0.25">
      <c r="A76" s="45">
        <v>64</v>
      </c>
      <c r="B76" s="47" t="s">
        <v>17</v>
      </c>
      <c r="C76" s="45">
        <v>50</v>
      </c>
      <c r="D76" s="50">
        <v>250000</v>
      </c>
      <c r="E76" s="50">
        <v>177000</v>
      </c>
      <c r="F76" s="50">
        <v>200000</v>
      </c>
      <c r="G76" s="40">
        <f t="shared" si="4"/>
        <v>209000</v>
      </c>
      <c r="H76" s="40">
        <f t="shared" si="5"/>
        <v>10450000</v>
      </c>
    </row>
    <row r="77" spans="1:8" ht="157.5" x14ac:dyDescent="0.25">
      <c r="A77" s="45">
        <v>65</v>
      </c>
      <c r="B77" s="47" t="s">
        <v>8</v>
      </c>
      <c r="C77" s="45">
        <v>65</v>
      </c>
      <c r="D77" s="50">
        <v>178000</v>
      </c>
      <c r="E77" s="50">
        <v>200000</v>
      </c>
      <c r="F77" s="50">
        <v>180000</v>
      </c>
      <c r="G77" s="40">
        <f t="shared" si="4"/>
        <v>186000</v>
      </c>
      <c r="H77" s="40">
        <f t="shared" si="5"/>
        <v>12090000</v>
      </c>
    </row>
    <row r="78" spans="1:8" ht="45" x14ac:dyDescent="0.25">
      <c r="A78" s="37">
        <v>66</v>
      </c>
      <c r="B78" s="51" t="s">
        <v>14</v>
      </c>
      <c r="C78" s="45">
        <v>40</v>
      </c>
      <c r="D78" s="50">
        <v>45000</v>
      </c>
      <c r="E78" s="50">
        <v>56000</v>
      </c>
      <c r="F78" s="50">
        <v>49000</v>
      </c>
      <c r="G78" s="40">
        <f t="shared" si="4"/>
        <v>50000</v>
      </c>
      <c r="H78" s="40">
        <f>C78*G78</f>
        <v>2000000</v>
      </c>
    </row>
    <row r="79" spans="1:8" ht="45" x14ac:dyDescent="0.25">
      <c r="A79" s="45">
        <v>67</v>
      </c>
      <c r="B79" s="52" t="s">
        <v>31</v>
      </c>
      <c r="C79" s="45">
        <v>60</v>
      </c>
      <c r="D79" s="50">
        <v>80000</v>
      </c>
      <c r="E79" s="50">
        <v>115000</v>
      </c>
      <c r="F79" s="50">
        <v>255000</v>
      </c>
      <c r="G79" s="40">
        <f t="shared" si="4"/>
        <v>150000</v>
      </c>
      <c r="H79" s="40">
        <f t="shared" ref="H79:H84" si="6">C79*G79</f>
        <v>9000000</v>
      </c>
    </row>
    <row r="80" spans="1:8" ht="101.25" x14ac:dyDescent="0.25">
      <c r="A80" s="45">
        <v>68</v>
      </c>
      <c r="B80" s="52" t="s">
        <v>32</v>
      </c>
      <c r="C80" s="45">
        <v>60</v>
      </c>
      <c r="D80" s="50">
        <v>16200</v>
      </c>
      <c r="E80" s="50">
        <v>16800</v>
      </c>
      <c r="F80" s="50">
        <v>15000</v>
      </c>
      <c r="G80" s="40">
        <f t="shared" si="4"/>
        <v>16000</v>
      </c>
      <c r="H80" s="40">
        <f t="shared" si="6"/>
        <v>960000</v>
      </c>
    </row>
    <row r="81" spans="1:8" ht="78.75" x14ac:dyDescent="0.25">
      <c r="A81" s="37">
        <v>69</v>
      </c>
      <c r="B81" s="52" t="s">
        <v>33</v>
      </c>
      <c r="C81" s="45">
        <v>40</v>
      </c>
      <c r="D81" s="50">
        <v>70000</v>
      </c>
      <c r="E81" s="50">
        <v>90000</v>
      </c>
      <c r="F81" s="50">
        <v>80000</v>
      </c>
      <c r="G81" s="40">
        <f t="shared" si="4"/>
        <v>80000</v>
      </c>
      <c r="H81" s="40">
        <f t="shared" si="6"/>
        <v>3200000</v>
      </c>
    </row>
    <row r="82" spans="1:8" ht="56.25" x14ac:dyDescent="0.25">
      <c r="A82" s="45">
        <v>70</v>
      </c>
      <c r="B82" s="52" t="s">
        <v>35</v>
      </c>
      <c r="C82" s="45">
        <v>60</v>
      </c>
      <c r="D82" s="50">
        <v>34560</v>
      </c>
      <c r="E82" s="50">
        <v>35840</v>
      </c>
      <c r="F82" s="50">
        <v>32000</v>
      </c>
      <c r="G82" s="40">
        <f t="shared" si="4"/>
        <v>34133.333333333336</v>
      </c>
      <c r="H82" s="40">
        <f t="shared" si="6"/>
        <v>2048000.0000000002</v>
      </c>
    </row>
    <row r="83" spans="1:8" ht="45" x14ac:dyDescent="0.25">
      <c r="A83" s="45">
        <v>71</v>
      </c>
      <c r="B83" s="52" t="s">
        <v>36</v>
      </c>
      <c r="C83" s="45">
        <v>60</v>
      </c>
      <c r="D83" s="50">
        <v>25920</v>
      </c>
      <c r="E83" s="50">
        <v>26880</v>
      </c>
      <c r="F83" s="50">
        <v>24000</v>
      </c>
      <c r="G83" s="40">
        <f t="shared" si="4"/>
        <v>25600</v>
      </c>
      <c r="H83" s="40">
        <f t="shared" si="6"/>
        <v>1536000</v>
      </c>
    </row>
    <row r="84" spans="1:8" ht="45" x14ac:dyDescent="0.25">
      <c r="A84" s="37">
        <v>72</v>
      </c>
      <c r="B84" s="52" t="s">
        <v>37</v>
      </c>
      <c r="C84" s="45">
        <v>40</v>
      </c>
      <c r="D84" s="50">
        <v>118800</v>
      </c>
      <c r="E84" s="50">
        <v>123200</v>
      </c>
      <c r="F84" s="50">
        <v>110000</v>
      </c>
      <c r="G84" s="40">
        <f t="shared" si="4"/>
        <v>117333.33333333333</v>
      </c>
      <c r="H84" s="40">
        <f t="shared" si="6"/>
        <v>4693333.333333333</v>
      </c>
    </row>
    <row r="85" spans="1:8" x14ac:dyDescent="0.25">
      <c r="A85" s="54" t="s">
        <v>51</v>
      </c>
      <c r="B85" s="55"/>
      <c r="C85" s="55"/>
      <c r="D85" s="55"/>
      <c r="E85" s="55"/>
      <c r="F85" s="55"/>
      <c r="G85" s="56"/>
      <c r="H85" s="48">
        <f>SUM(H4:H84)</f>
        <v>677868366.66666663</v>
      </c>
    </row>
  </sheetData>
  <mergeCells count="12">
    <mergeCell ref="A72:C72"/>
    <mergeCell ref="A85:G85"/>
    <mergeCell ref="A65:C65"/>
    <mergeCell ref="A67:C67"/>
    <mergeCell ref="A1:H1"/>
    <mergeCell ref="A3:C3"/>
    <mergeCell ref="A6:C6"/>
    <mergeCell ref="A41:C41"/>
    <mergeCell ref="A43:C43"/>
    <mergeCell ref="A60:C60"/>
    <mergeCell ref="A70:C70"/>
    <mergeCell ref="A63:C6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IMPLEMENTACIÓN Y MATERIAL LOGIS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2025-08-05T20:00:45Z</dcterms:created>
  <dcterms:modified xsi:type="dcterms:W3CDTF">2025-10-09T21:15:16Z</dcterms:modified>
</cp:coreProperties>
</file>