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filterPrivacy="1" defaultThemeVersion="124226"/>
  <xr:revisionPtr revIDLastSave="0" documentId="8_{67AD040F-C50B-4450-A681-2FE303E5F5FE}" xr6:coauthVersionLast="47" xr6:coauthVersionMax="47" xr10:uidLastSave="{00000000-0000-0000-0000-000000000000}"/>
  <bookViews>
    <workbookView xWindow="-110" yWindow="-110" windowWidth="19420" windowHeight="10300" activeTab="5" xr2:uid="{00000000-000D-0000-FFFF-FFFF00000000}"/>
  </bookViews>
  <sheets>
    <sheet name="COLOMBIA COMPRA EFICIENTE" sheetId="12" r:id="rId1"/>
    <sheet name="PRECIOS 2025" sheetId="14" r:id="rId2"/>
    <sheet name="ESTUD MERCADO 2025" sheetId="13" r:id="rId3"/>
    <sheet name="ESTUD MERCADO 2024" sheetId="17" r:id="rId4"/>
    <sheet name="ESTUD MERCADO TOTAL" sheetId="18" r:id="rId5"/>
    <sheet name="TOTAL COSTO 2024 -2025" sheetId="20" r:id="rId6"/>
  </sheets>
  <externalReferences>
    <externalReference r:id="rId7"/>
    <externalReference r:id="rId8"/>
  </externalReferences>
  <definedNames>
    <definedName name="_E">#REF!</definedName>
    <definedName name="_Fill" hidden="1">#REF!</definedName>
    <definedName name="aaa">#REF!</definedName>
    <definedName name="ab">#REF!</definedName>
    <definedName name="ACOM">#N/A</definedName>
    <definedName name="_xlnm.Print_Area" localSheetId="0">'COLOMBIA COMPRA EFICIENTE'!$A$1:$G$30</definedName>
    <definedName name="_xlnm.Print_Area" localSheetId="3">'ESTUD MERCADO 2024'!$A$1:$G$24</definedName>
    <definedName name="_xlnm.Print_Area" localSheetId="2">'ESTUD MERCADO 2025'!$A$1:$G$24</definedName>
    <definedName name="_xlnm.Print_Area" localSheetId="4">'ESTUD MERCADO TOTAL'!$B$1:$G$25</definedName>
    <definedName name="_xlnm.Print_Area" localSheetId="1">'PRECIOS 2025'!$A$4:$E$26</definedName>
    <definedName name="_xlnm.Print_Area" localSheetId="5">'TOTAL COSTO 2024 -2025'!$B$1:$J$45</definedName>
    <definedName name="Arrendamiento">#REF!</definedName>
    <definedName name="ArrendamientoCostos">#REF!</definedName>
    <definedName name="AsistenciaCarretera">#REF!</definedName>
    <definedName name="AsistenciaCostos">#REF!</definedName>
    <definedName name="BAJA">#REF!</definedName>
    <definedName name="BASE">[1]Par_Dise!#REF!</definedName>
    <definedName name="bbb">#REF!</definedName>
    <definedName name="BOMBAS">#N/A</definedName>
    <definedName name="BytMesInicioInctoMmto">#REF!</definedName>
    <definedName name="CAB">#N/A</definedName>
    <definedName name="CanonesMedida">#REF!</definedName>
    <definedName name="CanonFcro">#REF!</definedName>
    <definedName name="CanonImpuestos">#REF!</definedName>
    <definedName name="CanonMedidaEspecial">#REF!</definedName>
    <definedName name="CanonMmto">#REF!</definedName>
    <definedName name="CanonSeguro">#REF!</definedName>
    <definedName name="CanonSoat">#REF!</definedName>
    <definedName name="CanonTotal">#REF!</definedName>
    <definedName name="CanonTramites">#REF!</definedName>
    <definedName name="CapitalCongelado">#REF!</definedName>
    <definedName name="CARGA">#N/A</definedName>
    <definedName name="CODIGO">#REF!</definedName>
    <definedName name="Combustible">#REF!</definedName>
    <definedName name="CombustibleCostos">#REF!</definedName>
    <definedName name="Conductores">#REF!</definedName>
    <definedName name="ConductoresCostos">#REF!</definedName>
    <definedName name="Congelar_Capital_Vencido">#REF!</definedName>
    <definedName name="Contrato">#REF!</definedName>
    <definedName name="curAsisCarr1A">#REF!</definedName>
    <definedName name="curCanDTFSemana">#REF!</definedName>
    <definedName name="CurCanonPorMillon">#REF!</definedName>
    <definedName name="CurCostComGl1a">#REF!</definedName>
    <definedName name="CurCostoCondMes">#REF!</definedName>
    <definedName name="CurCostoImptoTimbre">#REF!</definedName>
    <definedName name="CurCostoKm10A">#REF!</definedName>
    <definedName name="CurCostoKm11A">#REF!</definedName>
    <definedName name="CurCostoKm1A">#REF!</definedName>
    <definedName name="CurCostoKm2A">#REF!</definedName>
    <definedName name="CurCostoKm3A">#REF!</definedName>
    <definedName name="CurCostoKm4A">#REF!</definedName>
    <definedName name="CurCostoKm5A">#REF!</definedName>
    <definedName name="CurCostoKm6A">#REF!</definedName>
    <definedName name="CurCostoKm7A">#REF!</definedName>
    <definedName name="CurCostoKm8A">#REF!</definedName>
    <definedName name="CurCostoKm9A">#REF!</definedName>
    <definedName name="CurCostoLlantas">#REF!</definedName>
    <definedName name="CurCostoMttoFKm10A">#REF!</definedName>
    <definedName name="CurCostoMttoFKm1A">#REF!</definedName>
    <definedName name="CurCostoMttoFKm2A">#REF!</definedName>
    <definedName name="CurCostoMttoFKm3A">#REF!</definedName>
    <definedName name="CurCostoMttoFKm4A">#REF!</definedName>
    <definedName name="CurCostoMttoFKm5A">#REF!</definedName>
    <definedName name="CurCostoMttoFKm6A">#REF!</definedName>
    <definedName name="CurCostoMttoFKm7A">#REF!</definedName>
    <definedName name="CurCostoMttoFKm8A">#REF!</definedName>
    <definedName name="CurCostoMttoFKm9A">#REF!</definedName>
    <definedName name="CurCostoOportunidadFcroEntrega">#REF!</definedName>
    <definedName name="CurCostosMargendeNegociacion">#REF!</definedName>
    <definedName name="CurCostoVentaVehCliente">#REF!</definedName>
    <definedName name="CurDescuentoAccesorio">#REF!</definedName>
    <definedName name="CurDTFMaxima">#REF!</definedName>
    <definedName name="CurDTFminima">#REF!</definedName>
    <definedName name="CurDTFSemaTriAntic">#REF!</definedName>
    <definedName name="CurFuelCargoMensual">#REF!</definedName>
    <definedName name="CurFuelEquipo">#REF!</definedName>
    <definedName name="CurGPSCargoMensual">#REF!</definedName>
    <definedName name="CurGPSEquipo">#REF!</definedName>
    <definedName name="CurImptoRod1A">#REF!</definedName>
    <definedName name="CurImptoTimRetoma">#REF!</definedName>
    <definedName name="curIpcProye10A">#REF!</definedName>
    <definedName name="curIpcProye1A">#REF!</definedName>
    <definedName name="CurIpcProye2A">#REF!</definedName>
    <definedName name="CurIpcProye3A">#REF!</definedName>
    <definedName name="CurIpcProye4A">#REF!</definedName>
    <definedName name="CurIpcProye5A">#REF!</definedName>
    <definedName name="curIpcProye6A">#REF!</definedName>
    <definedName name="curIpcProye7A">#REF!</definedName>
    <definedName name="curIpcProye8A">#REF!</definedName>
    <definedName name="curIpcProye9A">#REF!</definedName>
    <definedName name="CurIvaAccesorios">#REF!</definedName>
    <definedName name="CurKitCarretera">#REF!</definedName>
    <definedName name="CurMerchand">#REF!</definedName>
    <definedName name="CurMontoMinImptoTimbre">#REF!</definedName>
    <definedName name="CurPickup">#REF!</definedName>
    <definedName name="CurSeguroCanon">#REF!</definedName>
    <definedName name="CurServicioGPSDelClienteMensual">#REF!</definedName>
    <definedName name="curSOAT1A">#REF!</definedName>
    <definedName name="CurStandby">#REF!</definedName>
    <definedName name="CurTramiteAnual">#REF!</definedName>
    <definedName name="CurTramTransito">#REF!</definedName>
    <definedName name="CurUtilidadNominal">#REF!</definedName>
    <definedName name="CurValorAccesConIva">#REF!</definedName>
    <definedName name="CurValorMinAccriosReventa">#REF!</definedName>
    <definedName name="CurVariable1">#REF!</definedName>
    <definedName name="CurVariable2">#REF!</definedName>
    <definedName name="CurVariable3">#REF!</definedName>
    <definedName name="CurVlrAsegurado">#REF!</definedName>
    <definedName name="CurVlrVentaVehCliente">#REF!</definedName>
    <definedName name="curVPN">#REF!</definedName>
    <definedName name="CurVrVehicPrecPubConIvaSinDtos">#REF!</definedName>
    <definedName name="CurVrVehícPrecPubConIvaSinDtos">#REF!</definedName>
    <definedName name="dblgarantiaExtendida">#REF!</definedName>
    <definedName name="dblPunRentabilidad">#REF!</definedName>
    <definedName name="dblUtilVehiculo">#REF!</definedName>
    <definedName name="DiasSupuestosCierre">#REF!</definedName>
    <definedName name="DTFSMedida">#REF!</definedName>
    <definedName name="DtmFechaCotizacion">#REF!</definedName>
    <definedName name="DtmFechVigenCotiza">#REF!</definedName>
    <definedName name="FACTOR">[1]Par_Dise!#REF!</definedName>
    <definedName name="Fechas">#REF!</definedName>
    <definedName name="FrecInctoMmtoAnno">#REF!</definedName>
    <definedName name="FrecInctoMmtoAno">#REF!</definedName>
    <definedName name="FuelControl">#REF!</definedName>
    <definedName name="FuelCostos">#REF!</definedName>
    <definedName name="GarantiaExtendida">#REF!</definedName>
    <definedName name="GarantiaExtendidaCostos">#REF!</definedName>
    <definedName name="GPS">#REF!</definedName>
    <definedName name="GPSCostos">#REF!</definedName>
    <definedName name="HC_Accesorios">#REF!</definedName>
    <definedName name="HC_CANON_ESP">#REF!</definedName>
    <definedName name="HC_CanonInterpolado">#REF!</definedName>
    <definedName name="HC_Capital">#REF!</definedName>
    <definedName name="HC_Capital_Congelado">#REF!</definedName>
    <definedName name="HC_CapitalInicio">#REF!</definedName>
    <definedName name="HCAccesoriosPrecPub">#REF!</definedName>
    <definedName name="HORASEXTDIU">[2]DATOS!$CV$4:$CV$53</definedName>
    <definedName name="HORASEXTDIUFES">[2]DATOS!$CY$4:$CY$53</definedName>
    <definedName name="HORASEXTNOC">[2]DATOS!$CW$4:$CW$53</definedName>
    <definedName name="HORASEXTNOCFES">[2]DATOS!$CZ$4:$CZ$53</definedName>
    <definedName name="HORASNORFES">[2]DATOS!$CX$4:$CX$53</definedName>
    <definedName name="ImpdosporMilCostos">#REF!</definedName>
    <definedName name="Impdosxmil">#REF!</definedName>
    <definedName name="Imprevistos_mmto_año1">#REF!</definedName>
    <definedName name="ImpuestoCostos">#REF!</definedName>
    <definedName name="Impuestos">#REF!</definedName>
    <definedName name="IncrementoCanon">#REF!</definedName>
    <definedName name="IniCeldaDtfRapida">#REF!</definedName>
    <definedName name="intCosteoMmto">#REF!</definedName>
    <definedName name="intDiasPagoFactura">#REF!</definedName>
    <definedName name="intFrecIncremInsumosAno">#REF!</definedName>
    <definedName name="intFrecInctoMmtoAno">#REF!</definedName>
    <definedName name="intMesBenTributario">#REF!</definedName>
    <definedName name="intMesCruzarIva">#REF!</definedName>
    <definedName name="intMesInicioIncremInsumosAno">#REF!</definedName>
    <definedName name="intMesRevFinCont">#REF!</definedName>
    <definedName name="intPlazoVariable1">#REF!</definedName>
    <definedName name="intPlazoVariable2">#REF!</definedName>
    <definedName name="intPlazoVariable3">#REF!</definedName>
    <definedName name="IntRendCombKmGl">#REF!</definedName>
    <definedName name="IntTipoMmto">#REF!</definedName>
    <definedName name="KitCarretera">#REF!</definedName>
    <definedName name="KitCarreteraCostos">#REF!</definedName>
    <definedName name="KTES_AL">#REF!</definedName>
    <definedName name="limcount" hidden="1">1</definedName>
    <definedName name="LngCantVehic">#REF!</definedName>
    <definedName name="LngKilometrajeAnno">#REF!</definedName>
    <definedName name="LngKilometrajeAno">#REF!</definedName>
    <definedName name="LngNumPeriodosGracia">#REF!</definedName>
    <definedName name="LngPickupKilometros">#REF!</definedName>
    <definedName name="LngPlazoRenting">#REF!</definedName>
    <definedName name="LngTiempoDepreciarMeses">#REF!</definedName>
    <definedName name="logLiquida">#REF!</definedName>
    <definedName name="MargenComercial">#REF!</definedName>
    <definedName name="MargenFinanciero">#REF!</definedName>
    <definedName name="merchandCostos">#REF!</definedName>
    <definedName name="Merchandisig">#REF!</definedName>
    <definedName name="Mmto">#REF!</definedName>
    <definedName name="NroCODIGO">[2]DATOS!$A$4:$A$53</definedName>
    <definedName name="OtrosServicios">#REF!</definedName>
    <definedName name="OtrosServiciosCostos">#REF!</definedName>
    <definedName name="PAG">#N/A</definedName>
    <definedName name="PagoFinanciero">#REF!</definedName>
    <definedName name="PARAMETROS">#N/A</definedName>
    <definedName name="PorcAdicCostoLlantasCliente">#REF!</definedName>
    <definedName name="PorcAdicCostoMtto">#REF!</definedName>
    <definedName name="PorcCostosOcultos">#REF!</definedName>
    <definedName name="PorContribConduct">#REF!</definedName>
    <definedName name="PorContribImpRod">#REF!</definedName>
    <definedName name="PorContribLlantas">#REF!</definedName>
    <definedName name="PorContribMtto">#REF!</definedName>
    <definedName name="PorContribSeguro">#REF!</definedName>
    <definedName name="PorcPAAG">#REF!</definedName>
    <definedName name="PorcPuntosAdicCredito">#REF!</definedName>
    <definedName name="PorcPuntosAdicLeasing">#REF!</definedName>
    <definedName name="PorcTasaSeguroCanon">#REF!</definedName>
    <definedName name="PorcTasaSeguroCliente">#REF!</definedName>
    <definedName name="PorDecremImptosRodamto">#REF!</definedName>
    <definedName name="porDemerito1">#REF!</definedName>
    <definedName name="porDemerito10">#REF!</definedName>
    <definedName name="porDemerito11">#REF!</definedName>
    <definedName name="porDemerito2">#REF!</definedName>
    <definedName name="porDemerito3">#REF!</definedName>
    <definedName name="porDemerito4">#REF!</definedName>
    <definedName name="porDemerito5">#REF!</definedName>
    <definedName name="porDemerito6">#REF!</definedName>
    <definedName name="porDemerito7">#REF!</definedName>
    <definedName name="porDemerito8">#REF!</definedName>
    <definedName name="porDemerito9">#REF!</definedName>
    <definedName name="porDemeritoAcces">#REF!</definedName>
    <definedName name="PorDesctoTransfdoVehicClien">#REF!</definedName>
    <definedName name="PorDesctoVehicCliente">#REF!</definedName>
    <definedName name="PorDesctoVehicSurenting">#REF!</definedName>
    <definedName name="PorDesctoVehícSurenting">#REF!</definedName>
    <definedName name="PorFactorIvaCanon">#REF!</definedName>
    <definedName name="PorFactPrestacConduct">#REF!</definedName>
    <definedName name="porImprevistos">#REF!</definedName>
    <definedName name="PorImpto2Xmil">#REF!</definedName>
    <definedName name="PorIncremAnualComb">#REF!</definedName>
    <definedName name="PorIncremAnualCostos">#REF!</definedName>
    <definedName name="PorIncremAnualCostos10">#REF!</definedName>
    <definedName name="PorIncremAnualCostos11">#REF!</definedName>
    <definedName name="PorIncremAnualCostos2">#REF!</definedName>
    <definedName name="PorIncremAnualCostos3">#REF!</definedName>
    <definedName name="PorIncremAnualCostos4">#REF!</definedName>
    <definedName name="PorIncremAnualCostos5">#REF!</definedName>
    <definedName name="PorIncremAnualCostos6">#REF!</definedName>
    <definedName name="PorIncremAnualCostos7">#REF!</definedName>
    <definedName name="PorIncremAnualCostos8">#REF!</definedName>
    <definedName name="PorIncremAnualCostos9">#REF!</definedName>
    <definedName name="PorIncremAnualManoObra">#REF!</definedName>
    <definedName name="PorIncreSeguro10A">#REF!</definedName>
    <definedName name="PorIncreSeguro11A">#REF!</definedName>
    <definedName name="PorIncreSeguro2A">#REF!</definedName>
    <definedName name="PorIncreSeguro3A">#REF!</definedName>
    <definedName name="PorIncreSeguro4A">#REF!</definedName>
    <definedName name="PorIncreSeguro5A">#REF!</definedName>
    <definedName name="PorIncreSeguro6A">#REF!</definedName>
    <definedName name="PorIncreSeguro7A">#REF!</definedName>
    <definedName name="PorIncreSeguro8A">#REF!</definedName>
    <definedName name="PorIncreSeguro9A">#REF!</definedName>
    <definedName name="porInsumos">#REF!</definedName>
    <definedName name="PorIvaVehic">#REF!</definedName>
    <definedName name="porManoObra">#REF!</definedName>
    <definedName name="PorMargenFuel">#REF!</definedName>
    <definedName name="PorMargenGeneral">#REF!</definedName>
    <definedName name="PorMargenGPS">#REF!</definedName>
    <definedName name="porMargenReventa">#REF!</definedName>
    <definedName name="PorMargenStandby">#REF!</definedName>
    <definedName name="PorPuntosAdicionDTF">#REF!</definedName>
    <definedName name="PorPuntosAdicServicios">#REF!</definedName>
    <definedName name="PorPuntosPromTAFondeo">#REF!</definedName>
    <definedName name="PorRetomaCliente">#REF!</definedName>
    <definedName name="PorRetomaLeasing">#REF!</definedName>
    <definedName name="porReventaCliente">#REF!</definedName>
    <definedName name="PorReventaSurenting">#REF!</definedName>
    <definedName name="PorRiesgoReventa">#REF!</definedName>
    <definedName name="PorTasaImpoPagoImptoRenta">#REF!</definedName>
    <definedName name="PorTasaMensualDesctarVPN">#REF!</definedName>
    <definedName name="PorTasaSeguro">#REF!</definedName>
    <definedName name="PorTasaSgro">#REF!</definedName>
    <definedName name="PorUtilidadDesctoCompra">#REF!</definedName>
    <definedName name="PorUtilidadFinanciera">#REF!</definedName>
    <definedName name="PROYECCION">#REF!</definedName>
    <definedName name="PuntosRentabilidad">#REF!</definedName>
    <definedName name="REGBT">#N/A</definedName>
    <definedName name="RESUMEN">#N/A</definedName>
    <definedName name="Saldo_Capital">#REF!</definedName>
    <definedName name="Seguro">#REF!</definedName>
    <definedName name="SeguroCostos">#REF!</definedName>
    <definedName name="sencount" hidden="1">1</definedName>
    <definedName name="servicioingreso">#REF!</definedName>
    <definedName name="ServicioSurentingExpress">#REF!</definedName>
    <definedName name="servicioutilidad">#REF!</definedName>
    <definedName name="ServicioVehSustituto">#REF!</definedName>
    <definedName name="Soat">#REF!</definedName>
    <definedName name="SoatCostos">#REF!</definedName>
    <definedName name="SpreadDesctos">#REF!</definedName>
    <definedName name="SpreadFcro">#REF!</definedName>
    <definedName name="SpreadServicios">#REF!</definedName>
    <definedName name="SpreadTotal">#REF!</definedName>
    <definedName name="Standby">#REF!</definedName>
    <definedName name="StandbyCostos">#REF!</definedName>
    <definedName name="StrBaseIncremCanon">#REF!</definedName>
    <definedName name="StrBaseReliquidacion">#REF!</definedName>
    <definedName name="StrClienDescontarIVA">#REF!</definedName>
    <definedName name="StrCliente">#REF!</definedName>
    <definedName name="StrClienTributaRentaPresun">#REF!</definedName>
    <definedName name="strDescAccesorios">#REF!</definedName>
    <definedName name="strDescPlanSeguro">#REF!</definedName>
    <definedName name="strEstado">#REF!</definedName>
    <definedName name="StrFrecPago">#REF!</definedName>
    <definedName name="StrFrecReliquidacion">#REF!</definedName>
    <definedName name="StrGerenteCuenta">#REF!</definedName>
    <definedName name="StrImpDosXMil">#REF!</definedName>
    <definedName name="StrMarcaVehicModelo">#REF!</definedName>
    <definedName name="StrMarcaVehícModelo">#REF!</definedName>
    <definedName name="StrModalidadCanon">#REF!</definedName>
    <definedName name="StrModalidadPago">#REF!</definedName>
    <definedName name="strNomVariable1">#REF!</definedName>
    <definedName name="strNomVariable2">#REF!</definedName>
    <definedName name="strNomVariable3">#REF!</definedName>
    <definedName name="StrNumeroCotizacion">#REF!</definedName>
    <definedName name="StrNumeroCotización">#REF!</definedName>
    <definedName name="strPlaca">#REF!</definedName>
    <definedName name="StrRentBack">#REF!</definedName>
    <definedName name="strTipoCliente">#REF!</definedName>
    <definedName name="StrTipoContrato">#REF!</definedName>
    <definedName name="tablaDeDTFS">#REF!</definedName>
    <definedName name="Tasa_Efectiva_Mensual_Fondeo">#REF!</definedName>
    <definedName name="TIT">#REF!</definedName>
    <definedName name="_xlnm.Print_Titles" localSheetId="0">'COLOMBIA COMPRA EFICIENTE'!$1:$13</definedName>
    <definedName name="_xlnm.Print_Titles" localSheetId="3">'ESTUD MERCADO 2024'!$5:$5</definedName>
    <definedName name="_xlnm.Print_Titles" localSheetId="2">'ESTUD MERCADO 2025'!$5:$5</definedName>
    <definedName name="_xlnm.Print_Titles" localSheetId="4">'ESTUD MERCADO TOTAL'!$5:$5</definedName>
    <definedName name="_xlnm.Print_Titles" localSheetId="1">'PRECIOS 2025'!$4:$16</definedName>
    <definedName name="_xlnm.Print_Titles" localSheetId="5">'TOTAL COSTO 2024 -2025'!$1:$8</definedName>
    <definedName name="TOTAL_SERVICIOS">#REF!</definedName>
    <definedName name="TRAFO">#N/A</definedName>
    <definedName name="Tramites">#REF!</definedName>
    <definedName name="TramitesCostos">#REF!</definedName>
    <definedName name="UtilidadMensual">#REF!</definedName>
    <definedName name="ValoresCanon">#REF!</definedName>
    <definedName name="ValoresIva">#REF!</definedName>
    <definedName name="ValorFuturoFcro">#REF!</definedName>
    <definedName name="ValorImpuestoTimbre">#REF!</definedName>
    <definedName name="VPNIngresos">#REF!</definedName>
    <definedName name="VPNSurenting">#REF!</definedName>
    <definedName name="VSCanonTotal">#REF!</definedName>
    <definedName name="VSPunRentabilidad">#REF!</definedName>
    <definedName name="VSTablaDTF">#REF!</definedName>
    <definedName name="VSTablaDTFDatos">#REF!</definedName>
    <definedName name="VSUtilidadMensual">#REF!</definedName>
    <definedName name="VSVariablesRenting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18" l="1"/>
  <c r="G10" i="18"/>
  <c r="G11" i="18"/>
  <c r="G12" i="18"/>
  <c r="G13" i="18"/>
  <c r="G8" i="18"/>
  <c r="I10" i="20" l="1"/>
  <c r="I11" i="20"/>
  <c r="I12" i="20"/>
  <c r="I13" i="20"/>
  <c r="I14" i="20"/>
  <c r="I15" i="20"/>
  <c r="I16" i="20"/>
  <c r="I17" i="20"/>
  <c r="I18" i="20"/>
  <c r="I19" i="20"/>
  <c r="I20" i="20"/>
  <c r="I21" i="20"/>
  <c r="I22" i="20"/>
  <c r="I23" i="20"/>
  <c r="I24" i="20"/>
  <c r="I25" i="20"/>
  <c r="I26" i="20"/>
  <c r="I27" i="20"/>
  <c r="I28" i="20"/>
  <c r="I29" i="20"/>
  <c r="I30" i="20"/>
  <c r="I31" i="20"/>
  <c r="I32" i="20"/>
  <c r="H10" i="20"/>
  <c r="H11" i="20"/>
  <c r="H12" i="20"/>
  <c r="H13" i="20"/>
  <c r="H14" i="20"/>
  <c r="H15" i="20"/>
  <c r="H16" i="20"/>
  <c r="H17" i="20"/>
  <c r="H18" i="20"/>
  <c r="H19" i="20"/>
  <c r="H20" i="20"/>
  <c r="H21" i="20"/>
  <c r="H22" i="20"/>
  <c r="H23" i="20"/>
  <c r="H24" i="20"/>
  <c r="H25" i="20"/>
  <c r="H26" i="20"/>
  <c r="H27" i="20"/>
  <c r="H28" i="20"/>
  <c r="H29" i="20"/>
  <c r="H30" i="20"/>
  <c r="H31" i="20"/>
  <c r="H32" i="20"/>
  <c r="G10" i="20"/>
  <c r="G11" i="20"/>
  <c r="G12" i="20"/>
  <c r="G13" i="20"/>
  <c r="G14" i="20"/>
  <c r="G15" i="20"/>
  <c r="G16" i="20"/>
  <c r="G17" i="20"/>
  <c r="G18" i="20"/>
  <c r="G19" i="20"/>
  <c r="G20" i="20"/>
  <c r="G21" i="20"/>
  <c r="G22" i="20"/>
  <c r="G23" i="20"/>
  <c r="G24" i="20"/>
  <c r="G25" i="20"/>
  <c r="G26" i="20"/>
  <c r="G27" i="20"/>
  <c r="G28" i="20"/>
  <c r="G29" i="20"/>
  <c r="G30" i="20"/>
  <c r="G31" i="20"/>
  <c r="G32" i="20"/>
  <c r="I9" i="20"/>
  <c r="H9" i="20"/>
  <c r="G9" i="20"/>
  <c r="G14" i="18"/>
  <c r="G33" i="20" l="1"/>
  <c r="H33" i="20"/>
  <c r="I33" i="20"/>
  <c r="C33" i="20"/>
  <c r="D33" i="20"/>
  <c r="E33" i="20"/>
  <c r="J33" i="20" l="1"/>
  <c r="F13" i="17" l="1"/>
  <c r="F12" i="17"/>
  <c r="F11" i="17"/>
  <c r="F10" i="17"/>
  <c r="F9" i="17"/>
  <c r="F8" i="17"/>
  <c r="F14" i="17" l="1"/>
  <c r="D13" i="14"/>
  <c r="G15" i="12" l="1"/>
  <c r="G16" i="12"/>
  <c r="G17" i="12"/>
  <c r="G18" i="12"/>
  <c r="G19" i="12"/>
  <c r="G14" i="12"/>
  <c r="E13" i="13" l="1"/>
  <c r="E12" i="13"/>
  <c r="E11" i="13"/>
  <c r="E10" i="13"/>
  <c r="E9" i="13"/>
  <c r="E8" i="13"/>
  <c r="G14" i="13" l="1"/>
</calcChain>
</file>

<file path=xl/sharedStrings.xml><?xml version="1.0" encoding="utf-8"?>
<sst xmlns="http://schemas.openxmlformats.org/spreadsheetml/2006/main" count="168" uniqueCount="88">
  <si>
    <t>ITEM</t>
  </si>
  <si>
    <t>PRENDAS / UNIFORME</t>
  </si>
  <si>
    <t>No. DOCENTES</t>
  </si>
  <si>
    <t>VALOR POR DOCENTE</t>
  </si>
  <si>
    <t>TOTAL</t>
  </si>
  <si>
    <t>AGUACHICA</t>
  </si>
  <si>
    <t>AGUSTIN CODAZZI</t>
  </si>
  <si>
    <t>ASTREA</t>
  </si>
  <si>
    <t>BOSCONIA</t>
  </si>
  <si>
    <t>CHIMICHAGUA</t>
  </si>
  <si>
    <t>CURUMANI</t>
  </si>
  <si>
    <t>EL COPEY</t>
  </si>
  <si>
    <t>GAMARRA</t>
  </si>
  <si>
    <t>LA GLORIA</t>
  </si>
  <si>
    <t>LA PAZ</t>
  </si>
  <si>
    <t>PAILITAS</t>
  </si>
  <si>
    <t>PELAYA</t>
  </si>
  <si>
    <t>PUEBLO BELLO</t>
  </si>
  <si>
    <t>RIO DE ORO</t>
  </si>
  <si>
    <t>SAN ALBERTO</t>
  </si>
  <si>
    <t>SAN DIEGO</t>
  </si>
  <si>
    <t>SAN MARTIN</t>
  </si>
  <si>
    <t>TAMALAMEQUE</t>
  </si>
  <si>
    <t>BECERRIL</t>
  </si>
  <si>
    <t>CHIRIGUANA</t>
  </si>
  <si>
    <t>EL PASO</t>
  </si>
  <si>
    <t>LA JAGUA DE IBIRICO</t>
  </si>
  <si>
    <t>MUNICIPIO</t>
  </si>
  <si>
    <t>Und</t>
  </si>
  <si>
    <t>Calzado casual para dama.</t>
  </si>
  <si>
    <t>Calzado deportivo para caballero</t>
  </si>
  <si>
    <t>Camisa tipo polo femenino</t>
  </si>
  <si>
    <t>Jean clásico femenino</t>
  </si>
  <si>
    <t xml:space="preserve">ESTUDIO COMPARATIVO DE MERCADO </t>
  </si>
  <si>
    <t>ITEMS</t>
  </si>
  <si>
    <t>PRODUCTOS</t>
  </si>
  <si>
    <t>COTIZACIONES</t>
  </si>
  <si>
    <t>UND</t>
  </si>
  <si>
    <t>COTIZACION No. 1</t>
  </si>
  <si>
    <t>COTIZACION No. 2</t>
  </si>
  <si>
    <t>COTIZACION No. 3</t>
  </si>
  <si>
    <t>Jean clásico para caballero</t>
  </si>
  <si>
    <t>Camisa tipo polo para caballero</t>
  </si>
  <si>
    <t>Jean clásico caballero</t>
  </si>
  <si>
    <t>Camisa tipo polo caballero</t>
  </si>
  <si>
    <t>PRECIO UNITARIO IVA INCLUIDO</t>
  </si>
  <si>
    <t xml:space="preserve">V.UNITARIO </t>
  </si>
  <si>
    <t>Jean clásico para dama</t>
  </si>
  <si>
    <t>Camisa tipo polo para dama</t>
  </si>
  <si>
    <t>YUBARTA S.A.S.</t>
  </si>
  <si>
    <t xml:space="preserve">PROMEDIO DE MERCADO </t>
  </si>
  <si>
    <t>Calzado casual  dama.</t>
  </si>
  <si>
    <t>BAZAR LA MONEDA SAS</t>
  </si>
  <si>
    <t>UT OPBLANCO</t>
  </si>
  <si>
    <t>Fuente: https://www.colombiacompra.gov.co/archivos/portfolio-item/acuerdo-marco-de-precios-de-confecciones-y-calzado</t>
  </si>
  <si>
    <t>YASMIN ROCIO GARCIA MENESES</t>
  </si>
  <si>
    <t>Secretaria de Educación Departamento Del Cesar</t>
  </si>
  <si>
    <t xml:space="preserve">Proyectó: </t>
  </si>
  <si>
    <t>Libys Fuentes Gutierrez - Profesional Universitaria Planeación educativa</t>
  </si>
  <si>
    <t xml:space="preserve">Revisó: </t>
  </si>
  <si>
    <t xml:space="preserve"> Carlos Balcázar Daza – Líder  Planeación Educativa</t>
  </si>
  <si>
    <t>Los arriba firmantes declaramos que hemos revisado el documento, cuyo contenido se encuentra ajustado a las disposiciones legales vigentes, bajo nuestra responsabilidad lo presentamos para firma.</t>
  </si>
  <si>
    <t xml:space="preserve">PROYECTO: “DOTACIÓN DE CALZADO Y VESTUARIO PARA LOS DOCENTES DE LOS 24 MUNICIPIOS NO CERTIFICADOS EN EDUCACIÓN DEL DEPARTAMENTO DEL CESAR .” </t>
  </si>
  <si>
    <t>Jean clásico para dama/caballero</t>
  </si>
  <si>
    <t>Camisa tipo polo para caballero/dama</t>
  </si>
  <si>
    <t>Calzado  para caballero/dama</t>
  </si>
  <si>
    <t xml:space="preserve">PRECIOS ESTABLECIDOS /ESTUDIO COMPARATIVO DE MERCADO </t>
  </si>
  <si>
    <t>TOTAL COSTO DOTACIÓN</t>
  </si>
  <si>
    <t>MANAURE BALCON DEL CESAR</t>
  </si>
  <si>
    <t>No. DOTACION</t>
  </si>
  <si>
    <t>VALOR TOTAL DOCENTE</t>
  </si>
  <si>
    <t>GONZALEZ</t>
  </si>
  <si>
    <t>COSTO DOTACIÓN DOCENTE  2024-2025</t>
  </si>
  <si>
    <t>TOTAL COSTO DOTACIÓN DOCENTE</t>
  </si>
  <si>
    <t>TOTAL COSTO DOTACIÓN DOCENTE  INDIGENA</t>
  </si>
  <si>
    <t>TOTAL COSTO DOTACIÓN DOCENTE HOMBRE</t>
  </si>
  <si>
    <t>TOTAL COSTO DOTACIÓN DOCENTE MUJER</t>
  </si>
  <si>
    <t>COSTO DOTACIÓN DOCENTE UNITARIO ICLUIDO IVA</t>
  </si>
  <si>
    <t>TOTAL DOTACIÓN DOCENTE INDIGENA</t>
  </si>
  <si>
    <t>TOTAL DOTACIÓN DOCENTE HOMBRE</t>
  </si>
  <si>
    <t>TOTAL DOTACIÓN DOCENTE MUJER</t>
  </si>
  <si>
    <t>Fuente: Sistema Humano Oficina Recursos Humanos Secretaria de Educación Departamental.2025</t>
  </si>
  <si>
    <t>PRESUPUESTO DOTACIÓN DOCENTE 2025</t>
  </si>
  <si>
    <t>PRESUPUESTO DOTACIÓN DOCENTE 2024</t>
  </si>
  <si>
    <t>PRESUPUESTO DOTACIÓN DOCENTE 2024 - 2025</t>
  </si>
  <si>
    <t>Camisa tipo polo femenino - Manta de waty en algodón</t>
  </si>
  <si>
    <t>Camisa tipo polo caballero - Manta de tety para caballero en algodón</t>
  </si>
  <si>
    <t>Presupuesto para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</si>
</sst>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&quot;$&quot;#,##0"/>
    <numFmt numFmtId="165" formatCode="_(&quot;$&quot;\ * #,##0.00_);_(&quot;$&quot;\ * \(#,##0.00\);_(&quot;$&quot;\ * &quot;-&quot;??_);_(@_)"/>
    <numFmt numFmtId="166" formatCode="_ * #,##0.00_ ;_ * \-#,##0.00_ ;_ * &quot;-&quot;??_ ;_ @_ "/>
  </numFmts>
  <fonts count="2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Arial"/>
      <family val="2"/>
    </font>
    <font>
      <sz val="9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2"/>
      <name val="Arial"/>
      <family val="2"/>
    </font>
    <font>
      <sz val="10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2"/>
      <name val="Arial"/>
      <family val="2"/>
    </font>
    <font>
      <i/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sz val="8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0" fontId="2" fillId="0" borderId="0"/>
    <xf numFmtId="165" fontId="8" fillId="0" borderId="0" applyFont="0" applyFill="0" applyBorder="0" applyAlignment="0" applyProtection="0"/>
    <xf numFmtId="166" fontId="2" fillId="0" borderId="0" applyFont="0" applyFill="0" applyBorder="0" applyAlignment="0" applyProtection="0"/>
  </cellStyleXfs>
  <cellXfs count="94">
    <xf numFmtId="0" fontId="0" fillId="0" borderId="0" xfId="0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164" fontId="4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42" fontId="4" fillId="0" borderId="1" xfId="0" applyNumberFormat="1" applyFont="1" applyBorder="1"/>
    <xf numFmtId="0" fontId="4" fillId="0" borderId="1" xfId="0" applyFont="1" applyBorder="1" applyAlignment="1">
      <alignment horizontal="justify" vertical="justify"/>
    </xf>
    <xf numFmtId="0" fontId="2" fillId="0" borderId="0" xfId="1"/>
    <xf numFmtId="0" fontId="9" fillId="0" borderId="0" xfId="1" applyFont="1"/>
    <xf numFmtId="0" fontId="9" fillId="0" borderId="0" xfId="1" applyFont="1" applyAlignment="1">
      <alignment horizontal="center"/>
    </xf>
    <xf numFmtId="165" fontId="9" fillId="0" borderId="0" xfId="2" applyFont="1"/>
    <xf numFmtId="165" fontId="2" fillId="0" borderId="0" xfId="2" applyFont="1"/>
    <xf numFmtId="165" fontId="9" fillId="0" borderId="0" xfId="2" applyFont="1" applyFill="1"/>
    <xf numFmtId="165" fontId="2" fillId="0" borderId="0" xfId="2" applyFont="1" applyFill="1"/>
    <xf numFmtId="165" fontId="13" fillId="0" borderId="0" xfId="2" applyFont="1" applyAlignment="1">
      <alignment horizontal="center"/>
    </xf>
    <xf numFmtId="42" fontId="15" fillId="0" borderId="1" xfId="2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justify"/>
    </xf>
    <xf numFmtId="0" fontId="3" fillId="2" borderId="5" xfId="0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6" xfId="0" applyFont="1" applyBorder="1" applyAlignment="1">
      <alignment horizontal="center" vertical="justify"/>
    </xf>
    <xf numFmtId="0" fontId="3" fillId="0" borderId="7" xfId="0" applyFont="1" applyBorder="1" applyAlignment="1">
      <alignment horizontal="center" vertical="justify"/>
    </xf>
    <xf numFmtId="0" fontId="0" fillId="0" borderId="8" xfId="0" applyBorder="1" applyAlignment="1">
      <alignment horizontal="center"/>
    </xf>
    <xf numFmtId="0" fontId="11" fillId="0" borderId="1" xfId="0" applyFont="1" applyBorder="1" applyAlignment="1">
      <alignment horizontal="justify" vertical="justify"/>
    </xf>
    <xf numFmtId="42" fontId="4" fillId="0" borderId="9" xfId="0" applyNumberFormat="1" applyFont="1" applyBorder="1"/>
    <xf numFmtId="0" fontId="11" fillId="0" borderId="1" xfId="0" applyFont="1" applyBorder="1"/>
    <xf numFmtId="0" fontId="1" fillId="0" borderId="13" xfId="0" applyFont="1" applyBorder="1" applyAlignment="1">
      <alignment horizontal="center"/>
    </xf>
    <xf numFmtId="42" fontId="1" fillId="0" borderId="14" xfId="0" applyNumberFormat="1" applyFont="1" applyBorder="1"/>
    <xf numFmtId="44" fontId="0" fillId="0" borderId="0" xfId="0" applyNumberFormat="1"/>
    <xf numFmtId="0" fontId="12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10" fillId="0" borderId="0" xfId="1" applyFont="1" applyAlignment="1">
      <alignment horizontal="center" vertical="center" wrapText="1"/>
    </xf>
    <xf numFmtId="0" fontId="16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18" fillId="0" borderId="1" xfId="0" applyFont="1" applyBorder="1" applyAlignment="1">
      <alignment vertical="center"/>
    </xf>
    <xf numFmtId="0" fontId="19" fillId="0" borderId="0" xfId="0" applyFont="1" applyAlignment="1">
      <alignment wrapText="1"/>
    </xf>
    <xf numFmtId="0" fontId="0" fillId="0" borderId="1" xfId="0" applyBorder="1"/>
    <xf numFmtId="164" fontId="11" fillId="0" borderId="1" xfId="0" applyNumberFormat="1" applyFont="1" applyBorder="1" applyAlignment="1">
      <alignment horizontal="center"/>
    </xf>
    <xf numFmtId="0" fontId="10" fillId="0" borderId="0" xfId="1" applyFont="1" applyAlignment="1">
      <alignment vertical="center" wrapText="1"/>
    </xf>
    <xf numFmtId="0" fontId="10" fillId="0" borderId="0" xfId="1" applyFont="1" applyAlignment="1">
      <alignment vertical="justify" wrapText="1"/>
    </xf>
    <xf numFmtId="0" fontId="10" fillId="0" borderId="0" xfId="1" applyFont="1"/>
    <xf numFmtId="0" fontId="21" fillId="0" borderId="0" xfId="1" applyFont="1" applyAlignment="1">
      <alignment horizontal="center" vertical="center" wrapText="1"/>
    </xf>
    <xf numFmtId="165" fontId="22" fillId="0" borderId="1" xfId="2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justify"/>
    </xf>
    <xf numFmtId="0" fontId="22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42" fontId="22" fillId="0" borderId="1" xfId="2" applyNumberFormat="1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42" fontId="24" fillId="0" borderId="1" xfId="1" applyNumberFormat="1" applyFont="1" applyBorder="1" applyAlignment="1">
      <alignment horizontal="center" vertical="center" wrapText="1"/>
    </xf>
    <xf numFmtId="42" fontId="23" fillId="0" borderId="1" xfId="1" applyNumberFormat="1" applyFont="1" applyBorder="1" applyAlignment="1">
      <alignment horizontal="center" vertical="center" wrapText="1"/>
    </xf>
    <xf numFmtId="166" fontId="20" fillId="0" borderId="0" xfId="3" applyFont="1" applyFill="1" applyBorder="1" applyAlignment="1">
      <alignment vertical="justify"/>
    </xf>
    <xf numFmtId="0" fontId="25" fillId="0" borderId="1" xfId="0" applyFont="1" applyBorder="1"/>
    <xf numFmtId="42" fontId="26" fillId="0" borderId="1" xfId="0" applyNumberFormat="1" applyFont="1" applyBorder="1" applyAlignment="1">
      <alignment horizontal="center"/>
    </xf>
    <xf numFmtId="0" fontId="26" fillId="0" borderId="1" xfId="0" applyFont="1" applyBorder="1"/>
    <xf numFmtId="42" fontId="3" fillId="0" borderId="12" xfId="0" applyNumberFormat="1" applyFont="1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42" fontId="0" fillId="0" borderId="1" xfId="0" applyNumberFormat="1" applyBorder="1"/>
    <xf numFmtId="42" fontId="1" fillId="0" borderId="1" xfId="0" applyNumberFormat="1" applyFont="1" applyBorder="1"/>
    <xf numFmtId="166" fontId="20" fillId="0" borderId="0" xfId="3" applyFont="1" applyFill="1" applyBorder="1" applyAlignment="1">
      <alignment horizontal="left" vertical="justify"/>
    </xf>
    <xf numFmtId="0" fontId="10" fillId="0" borderId="0" xfId="1" applyFont="1" applyAlignment="1">
      <alignment horizontal="center" vertical="justify" wrapText="1"/>
    </xf>
    <xf numFmtId="0" fontId="11" fillId="0" borderId="1" xfId="0" applyFont="1" applyBorder="1" applyAlignment="1">
      <alignment wrapText="1"/>
    </xf>
    <xf numFmtId="0" fontId="0" fillId="3" borderId="0" xfId="0" applyFill="1"/>
    <xf numFmtId="0" fontId="19" fillId="0" borderId="1" xfId="0" applyFont="1" applyBorder="1" applyAlignment="1">
      <alignment horizontal="left" vertical="center"/>
    </xf>
    <xf numFmtId="0" fontId="19" fillId="0" borderId="2" xfId="0" applyFont="1" applyBorder="1" applyAlignment="1">
      <alignment horizontal="left" wrapText="1"/>
    </xf>
    <xf numFmtId="0" fontId="19" fillId="0" borderId="3" xfId="0" applyFont="1" applyBorder="1" applyAlignment="1">
      <alignment horizontal="left" wrapText="1"/>
    </xf>
    <xf numFmtId="0" fontId="19" fillId="0" borderId="4" xfId="0" applyFont="1" applyBorder="1" applyAlignment="1">
      <alignment horizontal="left" wrapText="1"/>
    </xf>
    <xf numFmtId="166" fontId="20" fillId="0" borderId="1" xfId="3" applyFont="1" applyFill="1" applyBorder="1" applyAlignment="1">
      <alignment horizontal="left" vertical="justify"/>
    </xf>
    <xf numFmtId="0" fontId="10" fillId="0" borderId="0" xfId="1" applyFont="1" applyAlignment="1">
      <alignment horizontal="center"/>
    </xf>
    <xf numFmtId="0" fontId="21" fillId="0" borderId="0" xfId="1" applyFont="1" applyAlignment="1">
      <alignment horizontal="justify" vertical="justify" wrapText="1"/>
    </xf>
    <xf numFmtId="0" fontId="21" fillId="0" borderId="0" xfId="1" applyFont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165" fontId="22" fillId="0" borderId="1" xfId="2" applyFont="1" applyFill="1" applyBorder="1" applyAlignment="1">
      <alignment horizontal="center" vertical="center" wrapText="1"/>
    </xf>
    <xf numFmtId="0" fontId="10" fillId="0" borderId="0" xfId="1" applyFont="1" applyAlignment="1">
      <alignment horizontal="center" vertical="justify" wrapText="1"/>
    </xf>
    <xf numFmtId="0" fontId="19" fillId="0" borderId="1" xfId="0" applyFont="1" applyBorder="1" applyAlignment="1">
      <alignment horizontal="left" wrapText="1"/>
    </xf>
    <xf numFmtId="0" fontId="19" fillId="0" borderId="2" xfId="0" applyFont="1" applyBorder="1" applyAlignment="1">
      <alignment horizontal="left" vertical="center"/>
    </xf>
    <xf numFmtId="0" fontId="19" fillId="0" borderId="3" xfId="0" applyFont="1" applyBorder="1" applyAlignment="1">
      <alignment horizontal="left" vertical="center"/>
    </xf>
    <xf numFmtId="0" fontId="19" fillId="0" borderId="4" xfId="0" applyFont="1" applyBorder="1" applyAlignment="1">
      <alignment horizontal="left" vertical="center"/>
    </xf>
    <xf numFmtId="0" fontId="21" fillId="0" borderId="0" xfId="1" applyFont="1" applyAlignment="1">
      <alignment horizontal="center" vertical="justify" wrapText="1"/>
    </xf>
    <xf numFmtId="0" fontId="23" fillId="0" borderId="1" xfId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166" fontId="20" fillId="0" borderId="15" xfId="3" applyFont="1" applyFill="1" applyBorder="1" applyAlignment="1">
      <alignment horizontal="left" vertical="justify"/>
    </xf>
    <xf numFmtId="166" fontId="20" fillId="0" borderId="16" xfId="3" applyFont="1" applyFill="1" applyBorder="1" applyAlignment="1">
      <alignment horizontal="left" vertical="justify"/>
    </xf>
    <xf numFmtId="0" fontId="28" fillId="0" borderId="2" xfId="0" applyFont="1" applyBorder="1" applyAlignment="1">
      <alignment horizontal="left"/>
    </xf>
    <xf numFmtId="0" fontId="28" fillId="0" borderId="3" xfId="0" applyFont="1" applyBorder="1" applyAlignment="1">
      <alignment horizontal="left"/>
    </xf>
    <xf numFmtId="0" fontId="28" fillId="0" borderId="4" xfId="0" applyFont="1" applyBorder="1" applyAlignment="1">
      <alignment horizontal="left"/>
    </xf>
    <xf numFmtId="0" fontId="27" fillId="0" borderId="0" xfId="0" applyFont="1" applyAlignment="1">
      <alignment horizontal="center"/>
    </xf>
    <xf numFmtId="0" fontId="25" fillId="0" borderId="1" xfId="0" applyFont="1" applyBorder="1" applyAlignment="1">
      <alignment horizontal="center" vertical="justify"/>
    </xf>
    <xf numFmtId="0" fontId="25" fillId="0" borderId="1" xfId="0" applyFont="1" applyBorder="1" applyAlignment="1">
      <alignment horizontal="center"/>
    </xf>
    <xf numFmtId="0" fontId="21" fillId="0" borderId="0" xfId="1" applyFont="1" applyAlignment="1">
      <alignment horizontal="center" vertical="justify"/>
    </xf>
  </cellXfs>
  <cellStyles count="4">
    <cellStyle name="Millares 2" xfId="3" xr:uid="{00000000-0005-0000-0000-000000000000}"/>
    <cellStyle name="Moneda 2" xfId="2" xr:uid="{00000000-0005-0000-0000-000001000000}"/>
    <cellStyle name="Normal" xfId="0" builtinId="0"/>
    <cellStyle name="Normal 2" xfId="1" xr:uid="{00000000-0005-0000-0000-000003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809625</xdr:colOff>
      <xdr:row>1</xdr:row>
      <xdr:rowOff>9525</xdr:rowOff>
    </xdr:from>
    <xdr:ext cx="1685925" cy="571500"/>
    <xdr:pic>
      <xdr:nvPicPr>
        <xdr:cNvPr id="2" name="image1.png" descr="Forma&#10;&#10;Descripción generada automáticamente con confianza media">
          <a:extLst>
            <a:ext uri="{FF2B5EF4-FFF2-40B4-BE49-F238E27FC236}">
              <a16:creationId xmlns:a16="http://schemas.microsoft.com/office/drawing/2014/main" id="{B74D29D7-63AA-427B-BF7A-CFD56891D3A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371975" y="171450"/>
          <a:ext cx="1685925" cy="571500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371475</xdr:colOff>
      <xdr:row>4</xdr:row>
      <xdr:rowOff>82549</xdr:rowOff>
    </xdr:from>
    <xdr:ext cx="1685925" cy="466725"/>
    <xdr:pic>
      <xdr:nvPicPr>
        <xdr:cNvPr id="2" name="image1.png" descr="Forma&#10;&#10;Descripción generada automáticamente con confianza media">
          <a:extLst>
            <a:ext uri="{FF2B5EF4-FFF2-40B4-BE49-F238E27FC236}">
              <a16:creationId xmlns:a16="http://schemas.microsoft.com/office/drawing/2014/main" id="{67D04827-46A5-4FC7-89A2-CC497A0161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159125" y="920749"/>
          <a:ext cx="1685925" cy="466725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508000</xdr:colOff>
      <xdr:row>1</xdr:row>
      <xdr:rowOff>139700</xdr:rowOff>
    </xdr:from>
    <xdr:ext cx="1685925" cy="469900"/>
    <xdr:pic>
      <xdr:nvPicPr>
        <xdr:cNvPr id="2" name="image1.png" descr="Forma&#10;&#10;Descripción generada automáticamente con confianza media">
          <a:extLst>
            <a:ext uri="{FF2B5EF4-FFF2-40B4-BE49-F238E27FC236}">
              <a16:creationId xmlns:a16="http://schemas.microsoft.com/office/drawing/2014/main" id="{4F1D0C6C-BE07-44B5-BD0D-B8E8A4F7AC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181600" y="323850"/>
          <a:ext cx="1685925" cy="469900"/>
        </a:xfrm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609600</xdr:colOff>
      <xdr:row>0</xdr:row>
      <xdr:rowOff>123825</xdr:rowOff>
    </xdr:from>
    <xdr:ext cx="1685925" cy="571500"/>
    <xdr:pic>
      <xdr:nvPicPr>
        <xdr:cNvPr id="2" name="image1.png" descr="Forma&#10;&#10;Descripción generada automáticamente con confianza media">
          <a:extLst>
            <a:ext uri="{FF2B5EF4-FFF2-40B4-BE49-F238E27FC236}">
              <a16:creationId xmlns:a16="http://schemas.microsoft.com/office/drawing/2014/main" id="{D73CB4BC-A159-4DAF-9C0F-A1C9C1DF97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200525" y="123825"/>
          <a:ext cx="1685925" cy="571500"/>
        </a:xfrm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752475</xdr:colOff>
      <xdr:row>0</xdr:row>
      <xdr:rowOff>0</xdr:rowOff>
    </xdr:from>
    <xdr:ext cx="1685925" cy="571500"/>
    <xdr:pic>
      <xdr:nvPicPr>
        <xdr:cNvPr id="2" name="image1.png" descr="Forma&#10;&#10;Descripción generada automáticamente con confianza media">
          <a:extLst>
            <a:ext uri="{FF2B5EF4-FFF2-40B4-BE49-F238E27FC236}">
              <a16:creationId xmlns:a16="http://schemas.microsoft.com/office/drawing/2014/main" id="{643139AF-8A7D-49A3-BC69-896DD52FAC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343400" y="0"/>
          <a:ext cx="1685925" cy="571500"/>
        </a:xfrm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962025</xdr:colOff>
      <xdr:row>1</xdr:row>
      <xdr:rowOff>63500</xdr:rowOff>
    </xdr:from>
    <xdr:ext cx="1685925" cy="400050"/>
    <xdr:pic>
      <xdr:nvPicPr>
        <xdr:cNvPr id="2" name="image1.png" descr="Forma&#10;&#10;Descripción generada automáticamente con confianza media">
          <a:extLst>
            <a:ext uri="{FF2B5EF4-FFF2-40B4-BE49-F238E27FC236}">
              <a16:creationId xmlns:a16="http://schemas.microsoft.com/office/drawing/2014/main" id="{5DFD7F43-9546-4852-8B68-7470D3694B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5825" y="247650"/>
          <a:ext cx="1685925" cy="400050"/>
        </a:xfrm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&#250;ngaro\c-gerencia\ESSA_ESP\Gua_HPaj\Calc_Li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6BB328E\H.E.%20OBRA%20PAS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_Gene"/>
      <sheetName val="Par_Dise"/>
      <sheetName val="Inf_Topo"/>
      <sheetName val="Cal_Plan"/>
      <sheetName val="Loc_Apoy"/>
      <sheetName val="Sel_Estr"/>
      <sheetName val="Van_Regu"/>
      <sheetName val="Cal_Gene"/>
      <sheetName val="Ten_Part"/>
      <sheetName val="Par_Part"/>
      <sheetName val="Esf_Viento"/>
      <sheetName val="Vano_Aso"/>
      <sheetName val="Van_Peso"/>
      <sheetName val="Carg_Ver"/>
      <sheetName val="Ten_Tend"/>
      <sheetName val="Cal_Post"/>
      <sheetName val="Esf_Tran"/>
      <sheetName val="Esf_Vert"/>
      <sheetName val="Ins_Temp"/>
      <sheetName val="Ins_Amor"/>
      <sheetName val="Res_Estr"/>
      <sheetName val="Cant_Obra"/>
      <sheetName val="Pla_Dibu"/>
      <sheetName val="Car_Cond"/>
      <sheetName val="Car_Post"/>
      <sheetName val="Car_Acer"/>
      <sheetName val="MATERIALE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TIEMPO-TRAB"/>
      <sheetName val="COLILLAS"/>
      <sheetName val="CONSO-PERSONA"/>
    </sheetNames>
    <sheetDataSet>
      <sheetData sheetId="0">
        <row r="4">
          <cell r="A4">
            <v>1</v>
          </cell>
          <cell r="CV4">
            <v>74.333300000000008</v>
          </cell>
          <cell r="CW4">
            <v>4</v>
          </cell>
          <cell r="CX4">
            <v>16</v>
          </cell>
          <cell r="CY4">
            <v>10</v>
          </cell>
          <cell r="CZ4">
            <v>0</v>
          </cell>
        </row>
        <row r="5">
          <cell r="A5">
            <v>2</v>
          </cell>
          <cell r="CV5">
            <v>74.333300000000008</v>
          </cell>
          <cell r="CW5">
            <v>4</v>
          </cell>
          <cell r="CX5">
            <v>16</v>
          </cell>
          <cell r="CY5">
            <v>10</v>
          </cell>
          <cell r="CZ5">
            <v>0</v>
          </cell>
        </row>
        <row r="6">
          <cell r="A6">
            <v>3</v>
          </cell>
          <cell r="CV6">
            <v>74.333300000000008</v>
          </cell>
          <cell r="CW6">
            <v>4</v>
          </cell>
          <cell r="CX6">
            <v>16</v>
          </cell>
          <cell r="CY6">
            <v>10</v>
          </cell>
          <cell r="CZ6">
            <v>0</v>
          </cell>
        </row>
        <row r="7">
          <cell r="A7">
            <v>4</v>
          </cell>
          <cell r="CV7">
            <v>74.333300000000008</v>
          </cell>
          <cell r="CW7">
            <v>4</v>
          </cell>
          <cell r="CX7">
            <v>16</v>
          </cell>
          <cell r="CY7">
            <v>10</v>
          </cell>
          <cell r="CZ7">
            <v>0</v>
          </cell>
        </row>
        <row r="8">
          <cell r="A8">
            <v>5</v>
          </cell>
          <cell r="CV8">
            <v>68.333300000000008</v>
          </cell>
          <cell r="CW8">
            <v>4</v>
          </cell>
          <cell r="CX8">
            <v>16</v>
          </cell>
          <cell r="CY8">
            <v>10</v>
          </cell>
          <cell r="CZ8">
            <v>0</v>
          </cell>
        </row>
        <row r="9">
          <cell r="A9">
            <v>6</v>
          </cell>
          <cell r="CV9">
            <v>73.333300000000008</v>
          </cell>
          <cell r="CW9">
            <v>1</v>
          </cell>
          <cell r="CX9">
            <v>16</v>
          </cell>
          <cell r="CY9">
            <v>10</v>
          </cell>
          <cell r="CZ9">
            <v>0</v>
          </cell>
        </row>
        <row r="10">
          <cell r="A10">
            <v>7</v>
          </cell>
          <cell r="CV10">
            <v>60.333300000000001</v>
          </cell>
          <cell r="CW10">
            <v>1</v>
          </cell>
          <cell r="CX10">
            <v>16</v>
          </cell>
          <cell r="CY10">
            <v>10</v>
          </cell>
          <cell r="CZ10">
            <v>0</v>
          </cell>
        </row>
        <row r="11">
          <cell r="A11">
            <v>8</v>
          </cell>
          <cell r="CV11">
            <v>55</v>
          </cell>
          <cell r="CW11">
            <v>1</v>
          </cell>
          <cell r="CX11">
            <v>16</v>
          </cell>
          <cell r="CY11">
            <v>10</v>
          </cell>
          <cell r="CZ11">
            <v>0</v>
          </cell>
        </row>
        <row r="12">
          <cell r="A12">
            <v>9</v>
          </cell>
          <cell r="CV12">
            <v>73.333300000000008</v>
          </cell>
          <cell r="CW12">
            <v>1</v>
          </cell>
          <cell r="CX12">
            <v>16</v>
          </cell>
          <cell r="CY12">
            <v>10</v>
          </cell>
          <cell r="CZ12">
            <v>0</v>
          </cell>
        </row>
        <row r="13">
          <cell r="A13">
            <v>10</v>
          </cell>
          <cell r="CV13">
            <v>73.333300000000008</v>
          </cell>
          <cell r="CW13">
            <v>1</v>
          </cell>
          <cell r="CX13">
            <v>16</v>
          </cell>
          <cell r="CY13">
            <v>10</v>
          </cell>
          <cell r="CZ13">
            <v>0</v>
          </cell>
        </row>
        <row r="14">
          <cell r="A14">
            <v>11</v>
          </cell>
          <cell r="CV14">
            <v>73.333300000000008</v>
          </cell>
          <cell r="CW14">
            <v>1</v>
          </cell>
          <cell r="CX14">
            <v>16</v>
          </cell>
          <cell r="CY14">
            <v>10</v>
          </cell>
          <cell r="CZ14">
            <v>0</v>
          </cell>
        </row>
        <row r="15">
          <cell r="A15">
            <v>12</v>
          </cell>
          <cell r="CV15">
            <v>25</v>
          </cell>
          <cell r="CW15">
            <v>0</v>
          </cell>
          <cell r="CX15">
            <v>8</v>
          </cell>
          <cell r="CY15">
            <v>3</v>
          </cell>
          <cell r="CZ15">
            <v>0</v>
          </cell>
        </row>
        <row r="16">
          <cell r="A16">
            <v>13</v>
          </cell>
          <cell r="CV16">
            <v>55</v>
          </cell>
          <cell r="CW16">
            <v>1</v>
          </cell>
          <cell r="CX16">
            <v>16</v>
          </cell>
          <cell r="CY16">
            <v>10</v>
          </cell>
          <cell r="CZ16">
            <v>0</v>
          </cell>
        </row>
        <row r="17">
          <cell r="A17">
            <v>14</v>
          </cell>
          <cell r="CV17">
            <v>0</v>
          </cell>
          <cell r="CW17">
            <v>0</v>
          </cell>
          <cell r="CX17">
            <v>21</v>
          </cell>
          <cell r="CY17">
            <v>0</v>
          </cell>
          <cell r="CZ17">
            <v>0</v>
          </cell>
        </row>
        <row r="18">
          <cell r="A18">
            <v>15</v>
          </cell>
          <cell r="CV18">
            <v>0</v>
          </cell>
          <cell r="CW18">
            <v>0</v>
          </cell>
          <cell r="CX18">
            <v>14</v>
          </cell>
          <cell r="CY18">
            <v>0</v>
          </cell>
          <cell r="CZ18">
            <v>0</v>
          </cell>
        </row>
        <row r="19">
          <cell r="A19">
            <v>16</v>
          </cell>
          <cell r="CV19">
            <v>0</v>
          </cell>
          <cell r="CW19">
            <v>0</v>
          </cell>
          <cell r="CX19">
            <v>14</v>
          </cell>
          <cell r="CY19">
            <v>0</v>
          </cell>
          <cell r="CZ19">
            <v>0</v>
          </cell>
        </row>
        <row r="20">
          <cell r="CV20">
            <v>0</v>
          </cell>
          <cell r="CW20">
            <v>0</v>
          </cell>
          <cell r="CX20">
            <v>0</v>
          </cell>
          <cell r="CY20">
            <v>0</v>
          </cell>
          <cell r="CZ20">
            <v>0</v>
          </cell>
        </row>
        <row r="21">
          <cell r="CV21">
            <v>0</v>
          </cell>
          <cell r="CW21">
            <v>0</v>
          </cell>
          <cell r="CX21">
            <v>0</v>
          </cell>
          <cell r="CY21">
            <v>0</v>
          </cell>
          <cell r="CZ21">
            <v>0</v>
          </cell>
        </row>
        <row r="22">
          <cell r="CV22">
            <v>0</v>
          </cell>
          <cell r="CW22">
            <v>0</v>
          </cell>
          <cell r="CX22">
            <v>0</v>
          </cell>
          <cell r="CY22">
            <v>0</v>
          </cell>
          <cell r="CZ22">
            <v>0</v>
          </cell>
        </row>
        <row r="23">
          <cell r="CV23">
            <v>0</v>
          </cell>
          <cell r="CW23">
            <v>0</v>
          </cell>
          <cell r="CX23">
            <v>0</v>
          </cell>
          <cell r="CY23">
            <v>0</v>
          </cell>
          <cell r="CZ23">
            <v>0</v>
          </cell>
        </row>
        <row r="24">
          <cell r="CV24">
            <v>0</v>
          </cell>
          <cell r="CW24">
            <v>0</v>
          </cell>
          <cell r="CX24">
            <v>0</v>
          </cell>
          <cell r="CY24">
            <v>0</v>
          </cell>
          <cell r="CZ24">
            <v>0</v>
          </cell>
        </row>
        <row r="25">
          <cell r="CV25">
            <v>0</v>
          </cell>
          <cell r="CW25">
            <v>0</v>
          </cell>
          <cell r="CX25">
            <v>0</v>
          </cell>
          <cell r="CY25">
            <v>0</v>
          </cell>
          <cell r="CZ25">
            <v>0</v>
          </cell>
        </row>
        <row r="26">
          <cell r="CV26">
            <v>0</v>
          </cell>
          <cell r="CW26">
            <v>0</v>
          </cell>
          <cell r="CX26">
            <v>0</v>
          </cell>
          <cell r="CY26">
            <v>0</v>
          </cell>
          <cell r="CZ26">
            <v>0</v>
          </cell>
        </row>
        <row r="27">
          <cell r="CV27">
            <v>0</v>
          </cell>
          <cell r="CW27">
            <v>0</v>
          </cell>
          <cell r="CX27">
            <v>0</v>
          </cell>
          <cell r="CY27">
            <v>0</v>
          </cell>
          <cell r="CZ27">
            <v>0</v>
          </cell>
        </row>
        <row r="28">
          <cell r="CV28">
            <v>0</v>
          </cell>
          <cell r="CW28">
            <v>0</v>
          </cell>
          <cell r="CX28">
            <v>0</v>
          </cell>
          <cell r="CY28">
            <v>0</v>
          </cell>
          <cell r="CZ28">
            <v>0</v>
          </cell>
        </row>
        <row r="29">
          <cell r="CV29">
            <v>0</v>
          </cell>
          <cell r="CW29">
            <v>0</v>
          </cell>
          <cell r="CX29">
            <v>0</v>
          </cell>
          <cell r="CY29">
            <v>0</v>
          </cell>
          <cell r="CZ29">
            <v>0</v>
          </cell>
        </row>
        <row r="30">
          <cell r="A30">
            <v>1</v>
          </cell>
          <cell r="CV30">
            <v>74.333300000000008</v>
          </cell>
          <cell r="CW30">
            <v>4</v>
          </cell>
          <cell r="CX30">
            <v>16</v>
          </cell>
          <cell r="CY30">
            <v>10</v>
          </cell>
          <cell r="CZ30">
            <v>0</v>
          </cell>
        </row>
        <row r="31">
          <cell r="A31">
            <v>2</v>
          </cell>
          <cell r="CV31">
            <v>74.333300000000008</v>
          </cell>
          <cell r="CW31">
            <v>4</v>
          </cell>
          <cell r="CX31">
            <v>16</v>
          </cell>
          <cell r="CY31">
            <v>10</v>
          </cell>
          <cell r="CZ31">
            <v>0</v>
          </cell>
        </row>
        <row r="32">
          <cell r="A32">
            <v>3</v>
          </cell>
          <cell r="CV32">
            <v>74.333300000000008</v>
          </cell>
          <cell r="CW32">
            <v>4</v>
          </cell>
          <cell r="CX32">
            <v>16</v>
          </cell>
          <cell r="CY32">
            <v>10</v>
          </cell>
          <cell r="CZ32">
            <v>0</v>
          </cell>
        </row>
        <row r="33">
          <cell r="A33">
            <v>4</v>
          </cell>
          <cell r="CV33">
            <v>74.333300000000008</v>
          </cell>
          <cell r="CW33">
            <v>4</v>
          </cell>
          <cell r="CX33">
            <v>16</v>
          </cell>
          <cell r="CY33">
            <v>10</v>
          </cell>
          <cell r="CZ33">
            <v>0</v>
          </cell>
        </row>
        <row r="34">
          <cell r="A34">
            <v>5</v>
          </cell>
          <cell r="CV34">
            <v>68.333300000000008</v>
          </cell>
          <cell r="CW34">
            <v>4</v>
          </cell>
          <cell r="CX34">
            <v>16</v>
          </cell>
          <cell r="CY34">
            <v>10</v>
          </cell>
          <cell r="CZ34">
            <v>0</v>
          </cell>
        </row>
        <row r="35">
          <cell r="A35">
            <v>6</v>
          </cell>
          <cell r="CV35">
            <v>73.333300000000008</v>
          </cell>
          <cell r="CW35">
            <v>1</v>
          </cell>
          <cell r="CX35">
            <v>16</v>
          </cell>
          <cell r="CY35">
            <v>10</v>
          </cell>
          <cell r="CZ35">
            <v>0</v>
          </cell>
        </row>
        <row r="36">
          <cell r="A36">
            <v>7</v>
          </cell>
          <cell r="CV36">
            <v>60.333300000000001</v>
          </cell>
          <cell r="CW36">
            <v>1</v>
          </cell>
          <cell r="CX36">
            <v>16</v>
          </cell>
          <cell r="CY36">
            <v>10</v>
          </cell>
          <cell r="CZ36">
            <v>0</v>
          </cell>
        </row>
        <row r="37">
          <cell r="A37">
            <v>8</v>
          </cell>
          <cell r="CV37">
            <v>55</v>
          </cell>
          <cell r="CW37">
            <v>1</v>
          </cell>
          <cell r="CX37">
            <v>16</v>
          </cell>
          <cell r="CY37">
            <v>10</v>
          </cell>
          <cell r="CZ37">
            <v>0</v>
          </cell>
        </row>
        <row r="38">
          <cell r="A38">
            <v>9</v>
          </cell>
          <cell r="CV38">
            <v>73.333300000000008</v>
          </cell>
          <cell r="CW38">
            <v>1</v>
          </cell>
          <cell r="CX38">
            <v>16</v>
          </cell>
          <cell r="CY38">
            <v>10</v>
          </cell>
          <cell r="CZ38">
            <v>0</v>
          </cell>
        </row>
        <row r="39">
          <cell r="A39">
            <v>10</v>
          </cell>
          <cell r="CV39">
            <v>73.333300000000008</v>
          </cell>
          <cell r="CW39">
            <v>1</v>
          </cell>
          <cell r="CX39">
            <v>16</v>
          </cell>
          <cell r="CY39">
            <v>10</v>
          </cell>
          <cell r="CZ39">
            <v>0</v>
          </cell>
        </row>
        <row r="40">
          <cell r="A40">
            <v>11</v>
          </cell>
          <cell r="CV40">
            <v>73.333300000000008</v>
          </cell>
          <cell r="CW40">
            <v>1</v>
          </cell>
          <cell r="CX40">
            <v>16</v>
          </cell>
          <cell r="CY40">
            <v>10</v>
          </cell>
          <cell r="CZ40">
            <v>0</v>
          </cell>
        </row>
        <row r="41">
          <cell r="A41">
            <v>12</v>
          </cell>
          <cell r="CV41">
            <v>25</v>
          </cell>
          <cell r="CW41">
            <v>0</v>
          </cell>
          <cell r="CX41">
            <v>8</v>
          </cell>
          <cell r="CY41">
            <v>3</v>
          </cell>
          <cell r="CZ41">
            <v>0</v>
          </cell>
        </row>
        <row r="42">
          <cell r="A42">
            <v>13</v>
          </cell>
          <cell r="CV42">
            <v>55</v>
          </cell>
          <cell r="CW42">
            <v>1</v>
          </cell>
          <cell r="CX42">
            <v>16</v>
          </cell>
          <cell r="CY42">
            <v>10</v>
          </cell>
          <cell r="CZ42">
            <v>0</v>
          </cell>
        </row>
        <row r="43">
          <cell r="A43">
            <v>14</v>
          </cell>
          <cell r="CV43">
            <v>0</v>
          </cell>
          <cell r="CW43">
            <v>0</v>
          </cell>
          <cell r="CX43">
            <v>21</v>
          </cell>
          <cell r="CY43">
            <v>0</v>
          </cell>
          <cell r="CZ43">
            <v>0</v>
          </cell>
        </row>
        <row r="44">
          <cell r="A44">
            <v>15</v>
          </cell>
          <cell r="CV44">
            <v>0</v>
          </cell>
          <cell r="CW44">
            <v>0</v>
          </cell>
          <cell r="CX44">
            <v>14</v>
          </cell>
          <cell r="CY44">
            <v>0</v>
          </cell>
          <cell r="CZ44">
            <v>0</v>
          </cell>
        </row>
        <row r="45">
          <cell r="A45">
            <v>16</v>
          </cell>
          <cell r="CV45">
            <v>0</v>
          </cell>
          <cell r="CW45">
            <v>0</v>
          </cell>
          <cell r="CX45">
            <v>14</v>
          </cell>
          <cell r="CY45">
            <v>0</v>
          </cell>
          <cell r="CZ45">
            <v>0</v>
          </cell>
        </row>
        <row r="46"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</row>
        <row r="47">
          <cell r="CV47">
            <v>0</v>
          </cell>
          <cell r="CW47">
            <v>0</v>
          </cell>
          <cell r="CX47">
            <v>0</v>
          </cell>
          <cell r="CY47">
            <v>0</v>
          </cell>
          <cell r="CZ47">
            <v>0</v>
          </cell>
        </row>
        <row r="48">
          <cell r="CV48">
            <v>0</v>
          </cell>
          <cell r="CW48">
            <v>0</v>
          </cell>
          <cell r="CX48">
            <v>0</v>
          </cell>
          <cell r="CY48">
            <v>0</v>
          </cell>
          <cell r="CZ48">
            <v>0</v>
          </cell>
        </row>
        <row r="49">
          <cell r="CV49">
            <v>0</v>
          </cell>
          <cell r="CW49">
            <v>0</v>
          </cell>
          <cell r="CX49">
            <v>0</v>
          </cell>
          <cell r="CY49">
            <v>0</v>
          </cell>
          <cell r="CZ49">
            <v>0</v>
          </cell>
        </row>
        <row r="50">
          <cell r="CV50">
            <v>0</v>
          </cell>
          <cell r="CW50">
            <v>0</v>
          </cell>
          <cell r="CX50">
            <v>0</v>
          </cell>
          <cell r="CY50">
            <v>0</v>
          </cell>
          <cell r="CZ50">
            <v>0</v>
          </cell>
        </row>
        <row r="51">
          <cell r="CV51">
            <v>0</v>
          </cell>
          <cell r="CW51">
            <v>0</v>
          </cell>
          <cell r="CX51">
            <v>0</v>
          </cell>
          <cell r="CY51">
            <v>0</v>
          </cell>
          <cell r="CZ51">
            <v>0</v>
          </cell>
        </row>
        <row r="52">
          <cell r="CV52">
            <v>0</v>
          </cell>
          <cell r="CW52">
            <v>0</v>
          </cell>
          <cell r="CX52">
            <v>0</v>
          </cell>
          <cell r="CY52">
            <v>0</v>
          </cell>
          <cell r="CZ52">
            <v>0</v>
          </cell>
        </row>
        <row r="53">
          <cell r="CV53">
            <v>0</v>
          </cell>
          <cell r="CW53">
            <v>0</v>
          </cell>
          <cell r="CX53">
            <v>0</v>
          </cell>
          <cell r="CY53">
            <v>0</v>
          </cell>
          <cell r="CZ53">
            <v>0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I174"/>
  <sheetViews>
    <sheetView zoomScaleNormal="100" workbookViewId="0">
      <selection sqref="A1:G30"/>
    </sheetView>
  </sheetViews>
  <sheetFormatPr baseColWidth="10" defaultColWidth="11.453125" defaultRowHeight="13" x14ac:dyDescent="0.3"/>
  <cols>
    <col min="1" max="1" width="5.90625" style="9" customWidth="1"/>
    <col min="2" max="2" width="28" style="10" customWidth="1"/>
    <col min="3" max="3" width="6.36328125" style="11" customWidth="1"/>
    <col min="4" max="4" width="13.36328125" style="12" customWidth="1"/>
    <col min="5" max="5" width="14" style="12" customWidth="1"/>
    <col min="6" max="7" width="13.90625" style="13" customWidth="1"/>
    <col min="8" max="8" width="17.90625" style="9" customWidth="1"/>
    <col min="9" max="16384" width="11.453125" style="9"/>
  </cols>
  <sheetData>
    <row r="5" spans="1:7" ht="18.75" customHeight="1" x14ac:dyDescent="0.35">
      <c r="A5" s="70"/>
      <c r="B5" s="70"/>
      <c r="C5" s="70"/>
      <c r="D5" s="70"/>
      <c r="E5" s="70"/>
      <c r="F5" s="70"/>
      <c r="G5" s="70"/>
    </row>
    <row r="6" spans="1:7" ht="31.5" customHeight="1" x14ac:dyDescent="0.25">
      <c r="A6" s="71" t="s">
        <v>62</v>
      </c>
      <c r="B6" s="71"/>
      <c r="C6" s="71"/>
      <c r="D6" s="71"/>
      <c r="E6" s="71"/>
      <c r="F6" s="71"/>
      <c r="G6" s="71"/>
    </row>
    <row r="7" spans="1:7" ht="19.5" customHeight="1" x14ac:dyDescent="0.25">
      <c r="A7" s="75"/>
      <c r="B7" s="75"/>
      <c r="C7" s="75"/>
      <c r="D7" s="75"/>
      <c r="E7" s="75"/>
      <c r="F7" s="75"/>
      <c r="G7" s="75"/>
    </row>
    <row r="8" spans="1:7" ht="24" customHeight="1" x14ac:dyDescent="0.25">
      <c r="A8" s="72" t="s">
        <v>33</v>
      </c>
      <c r="B8" s="72"/>
      <c r="C8" s="72"/>
      <c r="D8" s="72"/>
      <c r="E8" s="72"/>
      <c r="F8" s="72"/>
      <c r="G8" s="72"/>
    </row>
    <row r="9" spans="1:7" x14ac:dyDescent="0.3">
      <c r="D9" s="14"/>
      <c r="E9" s="14"/>
      <c r="F9" s="15"/>
      <c r="G9" s="15"/>
    </row>
    <row r="10" spans="1:7" ht="15.75" customHeight="1" x14ac:dyDescent="0.25">
      <c r="A10" s="73" t="s">
        <v>34</v>
      </c>
      <c r="B10" s="73" t="s">
        <v>35</v>
      </c>
      <c r="C10" s="73" t="s">
        <v>36</v>
      </c>
      <c r="D10" s="73"/>
      <c r="E10" s="73"/>
      <c r="F10" s="73"/>
      <c r="G10" s="74" t="s">
        <v>50</v>
      </c>
    </row>
    <row r="11" spans="1:7" ht="25.5" customHeight="1" x14ac:dyDescent="0.25">
      <c r="A11" s="73"/>
      <c r="B11" s="73"/>
      <c r="C11" s="73" t="s">
        <v>37</v>
      </c>
      <c r="D11" s="44" t="s">
        <v>38</v>
      </c>
      <c r="E11" s="44" t="s">
        <v>39</v>
      </c>
      <c r="F11" s="44" t="s">
        <v>40</v>
      </c>
      <c r="G11" s="74"/>
    </row>
    <row r="12" spans="1:7" ht="26.25" customHeight="1" x14ac:dyDescent="0.25">
      <c r="A12" s="73"/>
      <c r="B12" s="73"/>
      <c r="C12" s="73"/>
      <c r="D12" s="45" t="s">
        <v>49</v>
      </c>
      <c r="E12" s="45" t="s">
        <v>53</v>
      </c>
      <c r="F12" s="45" t="s">
        <v>52</v>
      </c>
      <c r="G12" s="74"/>
    </row>
    <row r="13" spans="1:7" ht="18" customHeight="1" x14ac:dyDescent="0.25">
      <c r="A13" s="73"/>
      <c r="B13" s="73"/>
      <c r="C13" s="73"/>
      <c r="D13" s="43" t="s">
        <v>46</v>
      </c>
      <c r="E13" s="43" t="s">
        <v>46</v>
      </c>
      <c r="F13" s="43" t="s">
        <v>46</v>
      </c>
      <c r="G13" s="74"/>
    </row>
    <row r="14" spans="1:7" ht="24" customHeight="1" x14ac:dyDescent="0.3">
      <c r="A14" s="46">
        <v>1</v>
      </c>
      <c r="B14" s="2" t="s">
        <v>41</v>
      </c>
      <c r="C14" s="3" t="s">
        <v>28</v>
      </c>
      <c r="D14" s="17">
        <v>69135.34</v>
      </c>
      <c r="E14" s="17">
        <v>161315.78</v>
      </c>
      <c r="F14" s="17">
        <v>175255.47</v>
      </c>
      <c r="G14" s="47">
        <f>+(D14+E14+F14)/3</f>
        <v>135235.53</v>
      </c>
    </row>
    <row r="15" spans="1:7" ht="23.25" customHeight="1" x14ac:dyDescent="0.3">
      <c r="A15" s="46">
        <v>2</v>
      </c>
      <c r="B15" s="2" t="s">
        <v>42</v>
      </c>
      <c r="C15" s="3" t="s">
        <v>28</v>
      </c>
      <c r="D15" s="17">
        <v>92180.45</v>
      </c>
      <c r="E15" s="17">
        <v>74896.61</v>
      </c>
      <c r="F15" s="17">
        <v>122147.75</v>
      </c>
      <c r="G15" s="47">
        <f t="shared" ref="G15:G19" si="0">+(D15+E15+F15)/3</f>
        <v>96408.27</v>
      </c>
    </row>
    <row r="16" spans="1:7" ht="22.5" customHeight="1" x14ac:dyDescent="0.3">
      <c r="A16" s="46">
        <v>3</v>
      </c>
      <c r="B16" s="2" t="s">
        <v>30</v>
      </c>
      <c r="C16" s="3" t="s">
        <v>28</v>
      </c>
      <c r="D16" s="17">
        <v>357199.24</v>
      </c>
      <c r="E16" s="17">
        <v>288063.90000000002</v>
      </c>
      <c r="F16" s="17">
        <v>188163.34</v>
      </c>
      <c r="G16" s="47">
        <f t="shared" si="0"/>
        <v>277808.82666666666</v>
      </c>
    </row>
    <row r="17" spans="1:9" ht="23.25" customHeight="1" x14ac:dyDescent="0.3">
      <c r="A17" s="46">
        <v>4</v>
      </c>
      <c r="B17" s="8" t="s">
        <v>48</v>
      </c>
      <c r="C17" s="3" t="s">
        <v>28</v>
      </c>
      <c r="D17" s="17">
        <v>92180.45</v>
      </c>
      <c r="E17" s="17">
        <v>74896.61</v>
      </c>
      <c r="F17" s="17">
        <v>115509.29</v>
      </c>
      <c r="G17" s="47">
        <f t="shared" si="0"/>
        <v>94195.45</v>
      </c>
    </row>
    <row r="18" spans="1:9" ht="17.25" customHeight="1" x14ac:dyDescent="0.3">
      <c r="A18" s="46">
        <v>5</v>
      </c>
      <c r="B18" s="8" t="s">
        <v>47</v>
      </c>
      <c r="C18" s="3" t="s">
        <v>28</v>
      </c>
      <c r="D18" s="17">
        <v>172838.34</v>
      </c>
      <c r="E18" s="17">
        <v>161315.78</v>
      </c>
      <c r="F18" s="17">
        <v>175255.47</v>
      </c>
      <c r="G18" s="47">
        <f t="shared" si="0"/>
        <v>169803.19666666666</v>
      </c>
    </row>
    <row r="19" spans="1:9" ht="22.5" customHeight="1" x14ac:dyDescent="0.3">
      <c r="A19" s="46">
        <v>6</v>
      </c>
      <c r="B19" s="2" t="s">
        <v>51</v>
      </c>
      <c r="C19" s="3" t="s">
        <v>28</v>
      </c>
      <c r="D19" s="17">
        <v>334154.12</v>
      </c>
      <c r="E19" s="17">
        <v>207406.01</v>
      </c>
      <c r="F19" s="17">
        <v>151291.16</v>
      </c>
      <c r="G19" s="47">
        <f t="shared" si="0"/>
        <v>230950.43000000002</v>
      </c>
    </row>
    <row r="20" spans="1:9" ht="14.25" customHeight="1" x14ac:dyDescent="0.25">
      <c r="A20" s="69" t="s">
        <v>54</v>
      </c>
      <c r="B20" s="69"/>
      <c r="C20" s="69"/>
      <c r="D20" s="69"/>
      <c r="E20" s="69"/>
      <c r="F20" s="69"/>
      <c r="G20" s="69"/>
    </row>
    <row r="25" spans="1:9" ht="14.5" x14ac:dyDescent="0.35">
      <c r="A25" s="4"/>
      <c r="B25" s="33" t="s">
        <v>55</v>
      </c>
      <c r="C25"/>
      <c r="D25"/>
    </row>
    <row r="26" spans="1:9" ht="15.5" x14ac:dyDescent="0.35">
      <c r="A26" s="6"/>
      <c r="B26" s="34" t="s">
        <v>56</v>
      </c>
      <c r="C26"/>
      <c r="D26"/>
      <c r="F26" s="30"/>
    </row>
    <row r="27" spans="1:9" s="11" customFormat="1" ht="15.5" x14ac:dyDescent="0.35">
      <c r="A27"/>
      <c r="B27" s="13"/>
      <c r="C27" s="16"/>
      <c r="E27" s="12"/>
      <c r="F27" s="31"/>
      <c r="G27" s="13"/>
    </row>
    <row r="28" spans="1:9" s="11" customFormat="1" ht="14.5" x14ac:dyDescent="0.35">
      <c r="A28" s="5"/>
      <c r="B28" s="35" t="s">
        <v>57</v>
      </c>
      <c r="C28" s="65" t="s">
        <v>58</v>
      </c>
      <c r="D28" s="65"/>
      <c r="E28" s="65"/>
      <c r="F28" s="65"/>
      <c r="G28" s="37"/>
      <c r="H28"/>
      <c r="I28"/>
    </row>
    <row r="29" spans="1:9" s="11" customFormat="1" ht="14.5" x14ac:dyDescent="0.35">
      <c r="A29" s="5"/>
      <c r="B29" s="35" t="s">
        <v>59</v>
      </c>
      <c r="C29" s="65" t="s">
        <v>60</v>
      </c>
      <c r="D29" s="65"/>
      <c r="E29" s="65"/>
      <c r="F29" s="65"/>
      <c r="G29" s="37"/>
      <c r="H29"/>
      <c r="I29"/>
    </row>
    <row r="30" spans="1:9" s="11" customFormat="1" ht="31.5" customHeight="1" x14ac:dyDescent="0.3">
      <c r="A30" s="5"/>
      <c r="B30" s="66" t="s">
        <v>61</v>
      </c>
      <c r="C30" s="67"/>
      <c r="D30" s="67"/>
      <c r="E30" s="67"/>
      <c r="F30" s="67"/>
      <c r="G30" s="68"/>
      <c r="H30" s="36"/>
      <c r="I30" s="36"/>
    </row>
    <row r="31" spans="1:9" s="11" customFormat="1" x14ac:dyDescent="0.3">
      <c r="A31" s="9"/>
      <c r="B31" s="10"/>
      <c r="D31" s="12"/>
      <c r="E31" s="12"/>
      <c r="F31" s="13"/>
      <c r="G31" s="13"/>
    </row>
    <row r="32" spans="1:9" s="11" customFormat="1" x14ac:dyDescent="0.3">
      <c r="A32" s="9"/>
      <c r="B32" s="10"/>
      <c r="D32" s="12"/>
      <c r="E32" s="12"/>
      <c r="F32" s="13"/>
      <c r="G32" s="13"/>
    </row>
    <row r="33" spans="1:7" s="11" customFormat="1" x14ac:dyDescent="0.3">
      <c r="A33" s="9"/>
      <c r="B33" s="10"/>
      <c r="D33" s="12"/>
      <c r="E33" s="12"/>
      <c r="F33" s="13"/>
      <c r="G33" s="13"/>
    </row>
    <row r="34" spans="1:7" s="11" customFormat="1" x14ac:dyDescent="0.3">
      <c r="A34" s="9"/>
      <c r="B34" s="10"/>
      <c r="D34" s="12"/>
      <c r="E34" s="12"/>
      <c r="F34" s="13"/>
      <c r="G34" s="13"/>
    </row>
    <row r="35" spans="1:7" s="11" customFormat="1" x14ac:dyDescent="0.3">
      <c r="A35" s="9"/>
      <c r="B35" s="10"/>
      <c r="D35" s="12"/>
      <c r="E35" s="12"/>
      <c r="F35" s="13"/>
      <c r="G35" s="13"/>
    </row>
    <row r="36" spans="1:7" s="11" customFormat="1" x14ac:dyDescent="0.3">
      <c r="A36" s="9"/>
      <c r="B36" s="10"/>
      <c r="D36" s="12"/>
      <c r="E36" s="12"/>
      <c r="F36" s="13"/>
      <c r="G36" s="13"/>
    </row>
    <row r="37" spans="1:7" s="11" customFormat="1" x14ac:dyDescent="0.3">
      <c r="A37" s="9"/>
      <c r="B37" s="10"/>
      <c r="D37" s="12"/>
      <c r="E37" s="12"/>
      <c r="F37" s="13"/>
      <c r="G37" s="13"/>
    </row>
    <row r="38" spans="1:7" s="11" customFormat="1" x14ac:dyDescent="0.3">
      <c r="A38" s="9"/>
      <c r="B38" s="10"/>
      <c r="D38" s="12"/>
      <c r="E38" s="12"/>
      <c r="F38" s="13"/>
      <c r="G38" s="13"/>
    </row>
    <row r="39" spans="1:7" s="11" customFormat="1" x14ac:dyDescent="0.3">
      <c r="A39" s="9"/>
      <c r="B39" s="10"/>
      <c r="D39" s="12"/>
      <c r="E39" s="12"/>
      <c r="F39" s="13"/>
      <c r="G39" s="13"/>
    </row>
    <row r="40" spans="1:7" s="11" customFormat="1" x14ac:dyDescent="0.3">
      <c r="A40" s="9"/>
      <c r="B40" s="10"/>
      <c r="D40" s="12"/>
      <c r="E40" s="12"/>
      <c r="F40" s="13"/>
      <c r="G40" s="13"/>
    </row>
    <row r="41" spans="1:7" s="11" customFormat="1" x14ac:dyDescent="0.3">
      <c r="A41" s="9"/>
      <c r="B41" s="10"/>
      <c r="D41" s="12"/>
      <c r="E41" s="12"/>
      <c r="F41" s="13"/>
      <c r="G41" s="13"/>
    </row>
    <row r="42" spans="1:7" s="11" customFormat="1" x14ac:dyDescent="0.3">
      <c r="A42" s="9"/>
      <c r="B42" s="10"/>
      <c r="D42" s="12"/>
      <c r="E42" s="12"/>
      <c r="F42" s="13"/>
      <c r="G42" s="13"/>
    </row>
    <row r="43" spans="1:7" s="11" customFormat="1" x14ac:dyDescent="0.3">
      <c r="A43" s="9"/>
      <c r="B43" s="10"/>
      <c r="D43" s="12"/>
      <c r="E43" s="12"/>
      <c r="F43" s="13"/>
      <c r="G43" s="13"/>
    </row>
    <row r="44" spans="1:7" s="11" customFormat="1" x14ac:dyDescent="0.3">
      <c r="A44" s="9"/>
      <c r="B44" s="10"/>
      <c r="D44" s="12"/>
      <c r="E44" s="12"/>
      <c r="F44" s="13"/>
      <c r="G44" s="13"/>
    </row>
    <row r="45" spans="1:7" s="11" customFormat="1" x14ac:dyDescent="0.3">
      <c r="A45" s="9"/>
      <c r="B45" s="10"/>
      <c r="D45" s="12"/>
      <c r="E45" s="12"/>
      <c r="F45" s="13"/>
      <c r="G45" s="13"/>
    </row>
    <row r="46" spans="1:7" s="11" customFormat="1" x14ac:dyDescent="0.3">
      <c r="A46" s="9"/>
      <c r="B46" s="10"/>
      <c r="D46" s="12"/>
      <c r="E46" s="12"/>
      <c r="F46" s="13"/>
      <c r="G46" s="13"/>
    </row>
    <row r="47" spans="1:7" s="11" customFormat="1" x14ac:dyDescent="0.3">
      <c r="A47" s="9"/>
      <c r="B47" s="10"/>
      <c r="D47" s="12"/>
      <c r="E47" s="12"/>
      <c r="F47" s="13"/>
      <c r="G47" s="13"/>
    </row>
    <row r="48" spans="1:7" s="11" customFormat="1" x14ac:dyDescent="0.3">
      <c r="A48" s="9"/>
      <c r="B48" s="10"/>
      <c r="D48" s="12"/>
      <c r="E48" s="12"/>
      <c r="F48" s="13"/>
      <c r="G48" s="13"/>
    </row>
    <row r="49" spans="1:7" s="11" customFormat="1" x14ac:dyDescent="0.3">
      <c r="A49" s="9"/>
      <c r="B49" s="10"/>
      <c r="D49" s="12"/>
      <c r="E49" s="12"/>
      <c r="F49" s="13"/>
      <c r="G49" s="13"/>
    </row>
    <row r="50" spans="1:7" s="11" customFormat="1" x14ac:dyDescent="0.3">
      <c r="A50" s="9"/>
      <c r="B50" s="10"/>
      <c r="D50" s="12"/>
      <c r="E50" s="12"/>
      <c r="F50" s="13"/>
      <c r="G50" s="13"/>
    </row>
    <row r="51" spans="1:7" s="11" customFormat="1" x14ac:dyDescent="0.3">
      <c r="A51" s="9"/>
      <c r="B51" s="10"/>
      <c r="D51" s="12"/>
      <c r="E51" s="12"/>
      <c r="F51" s="13"/>
      <c r="G51" s="13"/>
    </row>
    <row r="52" spans="1:7" s="11" customFormat="1" x14ac:dyDescent="0.3">
      <c r="A52" s="9"/>
      <c r="B52" s="10"/>
      <c r="D52" s="12"/>
      <c r="E52" s="12"/>
      <c r="F52" s="13"/>
      <c r="G52" s="13"/>
    </row>
    <row r="53" spans="1:7" s="11" customFormat="1" x14ac:dyDescent="0.3">
      <c r="A53" s="9"/>
      <c r="B53" s="10"/>
      <c r="D53" s="12"/>
      <c r="E53" s="12"/>
      <c r="F53" s="13"/>
      <c r="G53" s="13"/>
    </row>
    <row r="54" spans="1:7" s="11" customFormat="1" x14ac:dyDescent="0.3">
      <c r="A54" s="9"/>
      <c r="B54" s="10"/>
      <c r="D54" s="12"/>
      <c r="E54" s="12"/>
      <c r="F54" s="13"/>
      <c r="G54" s="13"/>
    </row>
    <row r="55" spans="1:7" s="11" customFormat="1" x14ac:dyDescent="0.3">
      <c r="A55" s="9"/>
      <c r="B55" s="10"/>
      <c r="D55" s="12"/>
      <c r="E55" s="12"/>
      <c r="F55" s="13"/>
      <c r="G55" s="13"/>
    </row>
    <row r="56" spans="1:7" s="11" customFormat="1" x14ac:dyDescent="0.3">
      <c r="A56" s="9"/>
      <c r="B56" s="10"/>
      <c r="D56" s="12"/>
      <c r="E56" s="12"/>
      <c r="F56" s="13"/>
      <c r="G56" s="13"/>
    </row>
    <row r="57" spans="1:7" s="11" customFormat="1" x14ac:dyDescent="0.3">
      <c r="A57" s="9"/>
      <c r="B57" s="10"/>
      <c r="D57" s="12"/>
      <c r="E57" s="12"/>
      <c r="F57" s="13"/>
      <c r="G57" s="13"/>
    </row>
    <row r="58" spans="1:7" s="11" customFormat="1" x14ac:dyDescent="0.3">
      <c r="A58" s="9"/>
      <c r="B58" s="10"/>
      <c r="D58" s="12"/>
      <c r="E58" s="12"/>
      <c r="F58" s="13"/>
      <c r="G58" s="13"/>
    </row>
    <row r="59" spans="1:7" s="11" customFormat="1" x14ac:dyDescent="0.3">
      <c r="A59" s="9"/>
      <c r="B59" s="10"/>
      <c r="D59" s="12"/>
      <c r="E59" s="12"/>
      <c r="F59" s="13"/>
      <c r="G59" s="13"/>
    </row>
    <row r="60" spans="1:7" s="11" customFormat="1" x14ac:dyDescent="0.3">
      <c r="A60" s="9"/>
      <c r="B60" s="10"/>
      <c r="D60" s="12"/>
      <c r="E60" s="12"/>
      <c r="F60" s="13"/>
      <c r="G60" s="13"/>
    </row>
    <row r="61" spans="1:7" s="11" customFormat="1" x14ac:dyDescent="0.3">
      <c r="A61" s="9"/>
      <c r="B61" s="10"/>
      <c r="D61" s="12"/>
      <c r="E61" s="12"/>
      <c r="F61" s="13"/>
      <c r="G61" s="13"/>
    </row>
    <row r="62" spans="1:7" s="11" customFormat="1" x14ac:dyDescent="0.3">
      <c r="A62" s="9"/>
      <c r="B62" s="10"/>
      <c r="D62" s="12"/>
      <c r="E62" s="12"/>
      <c r="F62" s="13"/>
      <c r="G62" s="13"/>
    </row>
    <row r="63" spans="1:7" s="11" customFormat="1" x14ac:dyDescent="0.3">
      <c r="A63" s="9"/>
      <c r="B63" s="10"/>
      <c r="D63" s="12"/>
      <c r="E63" s="12"/>
      <c r="F63" s="13"/>
      <c r="G63" s="13"/>
    </row>
    <row r="64" spans="1:7" s="11" customFormat="1" x14ac:dyDescent="0.3">
      <c r="A64" s="9"/>
      <c r="B64" s="10"/>
      <c r="D64" s="12"/>
      <c r="E64" s="12"/>
      <c r="F64" s="13"/>
      <c r="G64" s="13"/>
    </row>
    <row r="65" spans="1:7" s="11" customFormat="1" x14ac:dyDescent="0.3">
      <c r="A65" s="9"/>
      <c r="B65" s="10"/>
      <c r="D65" s="12"/>
      <c r="E65" s="12"/>
      <c r="F65" s="13"/>
      <c r="G65" s="13"/>
    </row>
    <row r="66" spans="1:7" s="11" customFormat="1" x14ac:dyDescent="0.3">
      <c r="A66" s="9"/>
      <c r="B66" s="10"/>
      <c r="D66" s="12"/>
      <c r="E66" s="12"/>
      <c r="F66" s="13"/>
      <c r="G66" s="13"/>
    </row>
    <row r="67" spans="1:7" s="11" customFormat="1" x14ac:dyDescent="0.3">
      <c r="A67" s="9"/>
      <c r="B67" s="10"/>
      <c r="D67" s="12"/>
      <c r="E67" s="12"/>
      <c r="F67" s="13"/>
      <c r="G67" s="13"/>
    </row>
    <row r="68" spans="1:7" s="11" customFormat="1" x14ac:dyDescent="0.3">
      <c r="A68" s="9"/>
      <c r="B68" s="10"/>
      <c r="D68" s="12"/>
      <c r="E68" s="12"/>
      <c r="F68" s="13"/>
      <c r="G68" s="13"/>
    </row>
    <row r="69" spans="1:7" s="11" customFormat="1" x14ac:dyDescent="0.3">
      <c r="A69" s="9"/>
      <c r="B69" s="10"/>
      <c r="D69" s="12"/>
      <c r="E69" s="12"/>
      <c r="F69" s="13"/>
      <c r="G69" s="13"/>
    </row>
    <row r="70" spans="1:7" s="11" customFormat="1" x14ac:dyDescent="0.3">
      <c r="A70" s="9"/>
      <c r="B70" s="10"/>
      <c r="D70" s="12"/>
      <c r="E70" s="12"/>
      <c r="F70" s="13"/>
      <c r="G70" s="13"/>
    </row>
    <row r="71" spans="1:7" s="11" customFormat="1" x14ac:dyDescent="0.3">
      <c r="A71" s="9"/>
      <c r="B71" s="10"/>
      <c r="D71" s="12"/>
      <c r="E71" s="12"/>
      <c r="F71" s="13"/>
      <c r="G71" s="13"/>
    </row>
    <row r="72" spans="1:7" s="11" customFormat="1" x14ac:dyDescent="0.3">
      <c r="A72" s="9"/>
      <c r="B72" s="10"/>
      <c r="D72" s="12"/>
      <c r="E72" s="12"/>
      <c r="F72" s="13"/>
      <c r="G72" s="13"/>
    </row>
    <row r="73" spans="1:7" s="11" customFormat="1" x14ac:dyDescent="0.3">
      <c r="A73" s="9"/>
      <c r="B73" s="10"/>
      <c r="D73" s="12"/>
      <c r="E73" s="12"/>
      <c r="F73" s="13"/>
      <c r="G73" s="13"/>
    </row>
    <row r="74" spans="1:7" s="11" customFormat="1" x14ac:dyDescent="0.3">
      <c r="A74" s="9"/>
      <c r="B74" s="10"/>
      <c r="D74" s="12"/>
      <c r="E74" s="12"/>
      <c r="F74" s="13"/>
      <c r="G74" s="13"/>
    </row>
    <row r="75" spans="1:7" s="11" customFormat="1" x14ac:dyDescent="0.3">
      <c r="A75" s="9"/>
      <c r="B75" s="10"/>
      <c r="D75" s="12"/>
      <c r="E75" s="12"/>
      <c r="F75" s="13"/>
      <c r="G75" s="13"/>
    </row>
    <row r="76" spans="1:7" s="11" customFormat="1" x14ac:dyDescent="0.3">
      <c r="A76" s="9"/>
      <c r="B76" s="10"/>
      <c r="D76" s="12"/>
      <c r="E76" s="12"/>
      <c r="F76" s="13"/>
      <c r="G76" s="13"/>
    </row>
    <row r="77" spans="1:7" s="11" customFormat="1" x14ac:dyDescent="0.3">
      <c r="A77" s="9"/>
      <c r="B77" s="10"/>
      <c r="D77" s="12"/>
      <c r="E77" s="12"/>
      <c r="F77" s="13"/>
      <c r="G77" s="13"/>
    </row>
    <row r="78" spans="1:7" s="11" customFormat="1" x14ac:dyDescent="0.3">
      <c r="A78" s="9"/>
      <c r="B78" s="10"/>
      <c r="D78" s="12"/>
      <c r="E78" s="12"/>
      <c r="F78" s="13"/>
      <c r="G78" s="13"/>
    </row>
    <row r="79" spans="1:7" s="11" customFormat="1" x14ac:dyDescent="0.3">
      <c r="A79" s="9"/>
      <c r="B79" s="10"/>
      <c r="D79" s="12"/>
      <c r="E79" s="12"/>
      <c r="F79" s="13"/>
      <c r="G79" s="13"/>
    </row>
    <row r="80" spans="1:7" s="11" customFormat="1" x14ac:dyDescent="0.3">
      <c r="A80" s="9"/>
      <c r="B80" s="10"/>
      <c r="D80" s="12"/>
      <c r="E80" s="12"/>
      <c r="F80" s="13"/>
      <c r="G80" s="13"/>
    </row>
    <row r="81" spans="1:7" s="11" customFormat="1" x14ac:dyDescent="0.3">
      <c r="A81" s="9"/>
      <c r="B81" s="10"/>
      <c r="D81" s="12"/>
      <c r="E81" s="12"/>
      <c r="F81" s="13"/>
      <c r="G81" s="13"/>
    </row>
    <row r="82" spans="1:7" s="11" customFormat="1" x14ac:dyDescent="0.3">
      <c r="A82" s="9"/>
      <c r="B82" s="10"/>
      <c r="D82" s="12"/>
      <c r="E82" s="12"/>
      <c r="F82" s="13"/>
      <c r="G82" s="13"/>
    </row>
    <row r="83" spans="1:7" s="11" customFormat="1" x14ac:dyDescent="0.3">
      <c r="A83" s="9"/>
      <c r="B83" s="10"/>
      <c r="D83" s="12"/>
      <c r="E83" s="12"/>
      <c r="F83" s="13"/>
      <c r="G83" s="13"/>
    </row>
    <row r="84" spans="1:7" s="11" customFormat="1" x14ac:dyDescent="0.3">
      <c r="A84" s="9"/>
      <c r="B84" s="10"/>
      <c r="D84" s="12"/>
      <c r="E84" s="12"/>
      <c r="F84" s="13"/>
      <c r="G84" s="13"/>
    </row>
    <row r="85" spans="1:7" s="11" customFormat="1" x14ac:dyDescent="0.3">
      <c r="A85" s="9"/>
      <c r="B85" s="10"/>
      <c r="D85" s="12"/>
      <c r="E85" s="12"/>
      <c r="F85" s="13"/>
      <c r="G85" s="13"/>
    </row>
    <row r="86" spans="1:7" s="11" customFormat="1" x14ac:dyDescent="0.3">
      <c r="A86" s="9"/>
      <c r="B86" s="10"/>
      <c r="D86" s="12"/>
      <c r="E86" s="12"/>
      <c r="F86" s="13"/>
      <c r="G86" s="13"/>
    </row>
    <row r="87" spans="1:7" s="11" customFormat="1" x14ac:dyDescent="0.3">
      <c r="A87" s="9"/>
      <c r="B87" s="10"/>
      <c r="D87" s="12"/>
      <c r="E87" s="12"/>
      <c r="F87" s="13"/>
      <c r="G87" s="13"/>
    </row>
    <row r="88" spans="1:7" s="11" customFormat="1" x14ac:dyDescent="0.3">
      <c r="A88" s="9"/>
      <c r="B88" s="10"/>
      <c r="D88" s="12"/>
      <c r="E88" s="12"/>
      <c r="F88" s="13"/>
      <c r="G88" s="13"/>
    </row>
    <row r="89" spans="1:7" s="11" customFormat="1" x14ac:dyDescent="0.3">
      <c r="A89" s="9"/>
      <c r="B89" s="10"/>
      <c r="D89" s="12"/>
      <c r="E89" s="12"/>
      <c r="F89" s="13"/>
      <c r="G89" s="13"/>
    </row>
    <row r="90" spans="1:7" s="11" customFormat="1" x14ac:dyDescent="0.3">
      <c r="A90" s="9"/>
      <c r="B90" s="10"/>
      <c r="D90" s="12"/>
      <c r="E90" s="12"/>
      <c r="F90" s="13"/>
      <c r="G90" s="13"/>
    </row>
    <row r="91" spans="1:7" s="11" customFormat="1" x14ac:dyDescent="0.3">
      <c r="A91" s="9"/>
      <c r="B91" s="10"/>
      <c r="D91" s="12"/>
      <c r="E91" s="12"/>
      <c r="F91" s="13"/>
      <c r="G91" s="13"/>
    </row>
    <row r="92" spans="1:7" s="11" customFormat="1" x14ac:dyDescent="0.3">
      <c r="A92" s="9"/>
      <c r="B92" s="10"/>
      <c r="D92" s="12"/>
      <c r="E92" s="12"/>
      <c r="F92" s="13"/>
      <c r="G92" s="13"/>
    </row>
    <row r="93" spans="1:7" s="11" customFormat="1" x14ac:dyDescent="0.3">
      <c r="A93" s="9"/>
      <c r="B93" s="10"/>
      <c r="D93" s="12"/>
      <c r="E93" s="12"/>
      <c r="F93" s="13"/>
      <c r="G93" s="13"/>
    </row>
    <row r="94" spans="1:7" s="11" customFormat="1" x14ac:dyDescent="0.3">
      <c r="A94" s="9"/>
      <c r="B94" s="10"/>
      <c r="D94" s="12"/>
      <c r="E94" s="12"/>
      <c r="F94" s="13"/>
      <c r="G94" s="13"/>
    </row>
    <row r="95" spans="1:7" s="11" customFormat="1" x14ac:dyDescent="0.3">
      <c r="A95" s="9"/>
      <c r="B95" s="10"/>
      <c r="D95" s="12"/>
      <c r="E95" s="12"/>
      <c r="F95" s="13"/>
      <c r="G95" s="13"/>
    </row>
    <row r="96" spans="1:7" s="11" customFormat="1" x14ac:dyDescent="0.3">
      <c r="A96" s="9"/>
      <c r="B96" s="10"/>
      <c r="D96" s="12"/>
      <c r="E96" s="12"/>
      <c r="F96" s="13"/>
      <c r="G96" s="13"/>
    </row>
    <row r="97" spans="1:7" s="11" customFormat="1" x14ac:dyDescent="0.3">
      <c r="A97" s="9"/>
      <c r="B97" s="10"/>
      <c r="D97" s="12"/>
      <c r="E97" s="12"/>
      <c r="F97" s="13"/>
      <c r="G97" s="13"/>
    </row>
    <row r="98" spans="1:7" s="11" customFormat="1" x14ac:dyDescent="0.3">
      <c r="A98" s="9"/>
      <c r="B98" s="10"/>
      <c r="D98" s="12"/>
      <c r="E98" s="12"/>
      <c r="F98" s="13"/>
      <c r="G98" s="13"/>
    </row>
    <row r="99" spans="1:7" s="11" customFormat="1" x14ac:dyDescent="0.3">
      <c r="A99" s="9"/>
      <c r="B99" s="10"/>
      <c r="D99" s="12"/>
      <c r="E99" s="12"/>
      <c r="F99" s="13"/>
      <c r="G99" s="13"/>
    </row>
    <row r="100" spans="1:7" s="11" customFormat="1" x14ac:dyDescent="0.3">
      <c r="A100" s="9"/>
      <c r="B100" s="10"/>
      <c r="D100" s="12"/>
      <c r="E100" s="12"/>
      <c r="F100" s="13"/>
      <c r="G100" s="13"/>
    </row>
    <row r="101" spans="1:7" s="11" customFormat="1" x14ac:dyDescent="0.3">
      <c r="A101" s="9"/>
      <c r="B101" s="10"/>
      <c r="D101" s="12"/>
      <c r="E101" s="12"/>
      <c r="F101" s="13"/>
      <c r="G101" s="13"/>
    </row>
    <row r="102" spans="1:7" s="11" customFormat="1" x14ac:dyDescent="0.3">
      <c r="A102" s="9"/>
      <c r="B102" s="10"/>
      <c r="D102" s="12"/>
      <c r="E102" s="12"/>
      <c r="F102" s="13"/>
      <c r="G102" s="13"/>
    </row>
    <row r="103" spans="1:7" s="11" customFormat="1" x14ac:dyDescent="0.3">
      <c r="A103" s="9"/>
      <c r="B103" s="10"/>
      <c r="D103" s="12"/>
      <c r="E103" s="12"/>
      <c r="F103" s="13"/>
      <c r="G103" s="13"/>
    </row>
    <row r="104" spans="1:7" s="11" customFormat="1" x14ac:dyDescent="0.3">
      <c r="A104" s="9"/>
      <c r="B104" s="10"/>
      <c r="D104" s="12"/>
      <c r="E104" s="12"/>
      <c r="F104" s="13"/>
      <c r="G104" s="13"/>
    </row>
    <row r="105" spans="1:7" s="11" customFormat="1" x14ac:dyDescent="0.3">
      <c r="A105" s="9"/>
      <c r="B105" s="10"/>
      <c r="D105" s="12"/>
      <c r="E105" s="12"/>
      <c r="F105" s="13"/>
      <c r="G105" s="13"/>
    </row>
    <row r="106" spans="1:7" s="11" customFormat="1" x14ac:dyDescent="0.3">
      <c r="A106" s="9"/>
      <c r="B106" s="10"/>
      <c r="D106" s="12"/>
      <c r="E106" s="12"/>
      <c r="F106" s="13"/>
      <c r="G106" s="13"/>
    </row>
    <row r="107" spans="1:7" s="11" customFormat="1" x14ac:dyDescent="0.3">
      <c r="A107" s="9"/>
      <c r="B107" s="10"/>
      <c r="D107" s="12"/>
      <c r="E107" s="12"/>
      <c r="F107" s="13"/>
      <c r="G107" s="13"/>
    </row>
    <row r="108" spans="1:7" s="11" customFormat="1" x14ac:dyDescent="0.3">
      <c r="A108" s="9"/>
      <c r="B108" s="10"/>
      <c r="D108" s="12"/>
      <c r="E108" s="12"/>
      <c r="F108" s="13"/>
      <c r="G108" s="13"/>
    </row>
    <row r="109" spans="1:7" s="11" customFormat="1" x14ac:dyDescent="0.3">
      <c r="A109" s="9"/>
      <c r="B109" s="10"/>
      <c r="D109" s="12"/>
      <c r="E109" s="12"/>
      <c r="F109" s="13"/>
      <c r="G109" s="13"/>
    </row>
    <row r="110" spans="1:7" s="11" customFormat="1" x14ac:dyDescent="0.3">
      <c r="A110" s="9"/>
      <c r="B110" s="10"/>
      <c r="D110" s="12"/>
      <c r="E110" s="12"/>
      <c r="F110" s="13"/>
      <c r="G110" s="13"/>
    </row>
    <row r="111" spans="1:7" s="11" customFormat="1" x14ac:dyDescent="0.3">
      <c r="A111" s="9"/>
      <c r="B111" s="10"/>
      <c r="D111" s="12"/>
      <c r="E111" s="12"/>
      <c r="F111" s="13"/>
      <c r="G111" s="13"/>
    </row>
    <row r="112" spans="1:7" s="11" customFormat="1" x14ac:dyDescent="0.3">
      <c r="A112" s="9"/>
      <c r="B112" s="10"/>
      <c r="D112" s="12"/>
      <c r="E112" s="12"/>
      <c r="F112" s="13"/>
      <c r="G112" s="13"/>
    </row>
    <row r="113" spans="1:7" s="11" customFormat="1" x14ac:dyDescent="0.3">
      <c r="A113" s="9"/>
      <c r="B113" s="10"/>
      <c r="D113" s="12"/>
      <c r="E113" s="12"/>
      <c r="F113" s="13"/>
      <c r="G113" s="13"/>
    </row>
    <row r="114" spans="1:7" s="11" customFormat="1" x14ac:dyDescent="0.3">
      <c r="A114" s="9"/>
      <c r="B114" s="10"/>
      <c r="D114" s="12"/>
      <c r="E114" s="12"/>
      <c r="F114" s="13"/>
      <c r="G114" s="13"/>
    </row>
    <row r="115" spans="1:7" s="11" customFormat="1" x14ac:dyDescent="0.3">
      <c r="A115" s="9"/>
      <c r="B115" s="10"/>
      <c r="D115" s="12"/>
      <c r="E115" s="12"/>
      <c r="F115" s="13"/>
      <c r="G115" s="13"/>
    </row>
    <row r="116" spans="1:7" s="11" customFormat="1" x14ac:dyDescent="0.3">
      <c r="A116" s="9"/>
      <c r="B116" s="10"/>
      <c r="D116" s="12"/>
      <c r="E116" s="12"/>
      <c r="F116" s="13"/>
      <c r="G116" s="13"/>
    </row>
    <row r="117" spans="1:7" s="11" customFormat="1" x14ac:dyDescent="0.3">
      <c r="A117" s="9"/>
      <c r="B117" s="10"/>
      <c r="D117" s="12"/>
      <c r="E117" s="12"/>
      <c r="F117" s="13"/>
      <c r="G117" s="13"/>
    </row>
    <row r="118" spans="1:7" s="11" customFormat="1" x14ac:dyDescent="0.3">
      <c r="A118" s="9"/>
      <c r="B118" s="10"/>
      <c r="D118" s="12"/>
      <c r="E118" s="12"/>
      <c r="F118" s="13"/>
      <c r="G118" s="13"/>
    </row>
    <row r="119" spans="1:7" s="11" customFormat="1" x14ac:dyDescent="0.3">
      <c r="A119" s="9"/>
      <c r="B119" s="10"/>
      <c r="D119" s="12"/>
      <c r="E119" s="12"/>
      <c r="F119" s="13"/>
      <c r="G119" s="13"/>
    </row>
    <row r="120" spans="1:7" s="11" customFormat="1" x14ac:dyDescent="0.3">
      <c r="A120" s="9"/>
      <c r="B120" s="10"/>
      <c r="D120" s="12"/>
      <c r="E120" s="12"/>
      <c r="F120" s="13"/>
      <c r="G120" s="13"/>
    </row>
    <row r="121" spans="1:7" s="11" customFormat="1" x14ac:dyDescent="0.3">
      <c r="A121" s="9"/>
      <c r="B121" s="10"/>
      <c r="D121" s="12"/>
      <c r="E121" s="12"/>
      <c r="F121" s="13"/>
      <c r="G121" s="13"/>
    </row>
    <row r="122" spans="1:7" s="11" customFormat="1" x14ac:dyDescent="0.3">
      <c r="A122" s="9"/>
      <c r="B122" s="10"/>
      <c r="D122" s="12"/>
      <c r="E122" s="12"/>
      <c r="F122" s="13"/>
      <c r="G122" s="13"/>
    </row>
    <row r="123" spans="1:7" s="11" customFormat="1" x14ac:dyDescent="0.3">
      <c r="A123" s="9"/>
      <c r="B123" s="10"/>
      <c r="D123" s="12"/>
      <c r="E123" s="12"/>
      <c r="F123" s="13"/>
      <c r="G123" s="13"/>
    </row>
    <row r="124" spans="1:7" s="11" customFormat="1" x14ac:dyDescent="0.3">
      <c r="A124" s="9"/>
      <c r="B124" s="10"/>
      <c r="D124" s="12"/>
      <c r="E124" s="12"/>
      <c r="F124" s="13"/>
      <c r="G124" s="13"/>
    </row>
    <row r="125" spans="1:7" s="11" customFormat="1" x14ac:dyDescent="0.3">
      <c r="A125" s="9"/>
      <c r="B125" s="10"/>
      <c r="D125" s="12"/>
      <c r="E125" s="12"/>
      <c r="F125" s="13"/>
      <c r="G125" s="13"/>
    </row>
    <row r="126" spans="1:7" s="11" customFormat="1" x14ac:dyDescent="0.3">
      <c r="A126" s="9"/>
      <c r="B126" s="10"/>
      <c r="D126" s="12"/>
      <c r="E126" s="12"/>
      <c r="F126" s="13"/>
      <c r="G126" s="13"/>
    </row>
    <row r="127" spans="1:7" s="11" customFormat="1" x14ac:dyDescent="0.3">
      <c r="A127" s="9"/>
      <c r="B127" s="10"/>
      <c r="D127" s="12"/>
      <c r="E127" s="12"/>
      <c r="F127" s="13"/>
      <c r="G127" s="13"/>
    </row>
    <row r="128" spans="1:7" s="11" customFormat="1" x14ac:dyDescent="0.3">
      <c r="A128" s="9"/>
      <c r="B128" s="10"/>
      <c r="D128" s="12"/>
      <c r="E128" s="12"/>
      <c r="F128" s="13"/>
      <c r="G128" s="13"/>
    </row>
    <row r="129" spans="1:7" s="11" customFormat="1" x14ac:dyDescent="0.3">
      <c r="A129" s="9"/>
      <c r="B129" s="10"/>
      <c r="D129" s="12"/>
      <c r="E129" s="12"/>
      <c r="F129" s="13"/>
      <c r="G129" s="13"/>
    </row>
    <row r="130" spans="1:7" s="11" customFormat="1" x14ac:dyDescent="0.3">
      <c r="A130" s="9"/>
      <c r="B130" s="10"/>
      <c r="D130" s="12"/>
      <c r="E130" s="12"/>
      <c r="F130" s="13"/>
      <c r="G130" s="13"/>
    </row>
    <row r="131" spans="1:7" s="11" customFormat="1" x14ac:dyDescent="0.3">
      <c r="A131" s="9"/>
      <c r="B131" s="10"/>
      <c r="D131" s="12"/>
      <c r="E131" s="12"/>
      <c r="F131" s="13"/>
      <c r="G131" s="13"/>
    </row>
    <row r="132" spans="1:7" s="11" customFormat="1" x14ac:dyDescent="0.3">
      <c r="A132" s="9"/>
      <c r="B132" s="10"/>
      <c r="D132" s="12"/>
      <c r="E132" s="12"/>
      <c r="F132" s="13"/>
      <c r="G132" s="13"/>
    </row>
    <row r="133" spans="1:7" s="11" customFormat="1" x14ac:dyDescent="0.3">
      <c r="A133" s="9"/>
      <c r="B133" s="10"/>
      <c r="D133" s="12"/>
      <c r="E133" s="12"/>
      <c r="F133" s="13"/>
      <c r="G133" s="13"/>
    </row>
    <row r="134" spans="1:7" s="11" customFormat="1" x14ac:dyDescent="0.3">
      <c r="A134" s="9"/>
      <c r="B134" s="10"/>
      <c r="D134" s="12"/>
      <c r="E134" s="12"/>
      <c r="F134" s="13"/>
      <c r="G134" s="13"/>
    </row>
    <row r="135" spans="1:7" s="11" customFormat="1" x14ac:dyDescent="0.3">
      <c r="A135" s="9"/>
      <c r="B135" s="10"/>
      <c r="D135" s="12"/>
      <c r="E135" s="12"/>
      <c r="F135" s="13"/>
      <c r="G135" s="13"/>
    </row>
    <row r="136" spans="1:7" s="11" customFormat="1" x14ac:dyDescent="0.3">
      <c r="A136" s="9"/>
      <c r="B136" s="10"/>
      <c r="D136" s="12"/>
      <c r="E136" s="12"/>
      <c r="F136" s="13"/>
      <c r="G136" s="13"/>
    </row>
    <row r="137" spans="1:7" s="11" customFormat="1" x14ac:dyDescent="0.3">
      <c r="A137" s="9"/>
      <c r="B137" s="10"/>
      <c r="D137" s="12"/>
      <c r="E137" s="12"/>
      <c r="F137" s="13"/>
      <c r="G137" s="13"/>
    </row>
    <row r="138" spans="1:7" s="11" customFormat="1" x14ac:dyDescent="0.3">
      <c r="A138" s="9"/>
      <c r="B138" s="10"/>
      <c r="D138" s="12"/>
      <c r="E138" s="12"/>
      <c r="F138" s="13"/>
      <c r="G138" s="13"/>
    </row>
    <row r="139" spans="1:7" s="11" customFormat="1" x14ac:dyDescent="0.3">
      <c r="A139" s="9"/>
      <c r="B139" s="10"/>
      <c r="D139" s="12"/>
      <c r="E139" s="12"/>
      <c r="F139" s="13"/>
      <c r="G139" s="13"/>
    </row>
    <row r="140" spans="1:7" s="11" customFormat="1" x14ac:dyDescent="0.3">
      <c r="A140" s="9"/>
      <c r="B140" s="10"/>
      <c r="D140" s="12"/>
      <c r="E140" s="12"/>
      <c r="F140" s="13"/>
      <c r="G140" s="13"/>
    </row>
    <row r="141" spans="1:7" s="11" customFormat="1" x14ac:dyDescent="0.3">
      <c r="A141" s="9"/>
      <c r="B141" s="10"/>
      <c r="D141" s="12"/>
      <c r="E141" s="12"/>
      <c r="F141" s="13"/>
      <c r="G141" s="13"/>
    </row>
    <row r="142" spans="1:7" s="11" customFormat="1" x14ac:dyDescent="0.3">
      <c r="A142" s="9"/>
      <c r="B142" s="10"/>
      <c r="D142" s="12"/>
      <c r="E142" s="12"/>
      <c r="F142" s="13"/>
      <c r="G142" s="13"/>
    </row>
    <row r="143" spans="1:7" s="11" customFormat="1" x14ac:dyDescent="0.3">
      <c r="A143" s="9"/>
      <c r="B143" s="10"/>
      <c r="D143" s="12"/>
      <c r="E143" s="12"/>
      <c r="F143" s="13"/>
      <c r="G143" s="13"/>
    </row>
    <row r="144" spans="1:7" s="11" customFormat="1" x14ac:dyDescent="0.3">
      <c r="A144" s="9"/>
      <c r="B144" s="10"/>
      <c r="D144" s="12"/>
      <c r="E144" s="12"/>
      <c r="F144" s="13"/>
      <c r="G144" s="13"/>
    </row>
    <row r="145" spans="1:7" s="11" customFormat="1" x14ac:dyDescent="0.3">
      <c r="A145" s="9"/>
      <c r="B145" s="10"/>
      <c r="D145" s="12"/>
      <c r="E145" s="12"/>
      <c r="F145" s="13"/>
      <c r="G145" s="13"/>
    </row>
    <row r="146" spans="1:7" s="11" customFormat="1" x14ac:dyDescent="0.3">
      <c r="A146" s="9"/>
      <c r="B146" s="10"/>
      <c r="D146" s="12"/>
      <c r="E146" s="12"/>
      <c r="F146" s="13"/>
      <c r="G146" s="13"/>
    </row>
    <row r="147" spans="1:7" s="11" customFormat="1" x14ac:dyDescent="0.3">
      <c r="A147" s="9"/>
      <c r="B147" s="10"/>
      <c r="D147" s="12"/>
      <c r="E147" s="12"/>
      <c r="F147" s="13"/>
      <c r="G147" s="13"/>
    </row>
    <row r="148" spans="1:7" s="11" customFormat="1" x14ac:dyDescent="0.3">
      <c r="A148" s="9"/>
      <c r="B148" s="10"/>
      <c r="D148" s="12"/>
      <c r="E148" s="12"/>
      <c r="F148" s="13"/>
      <c r="G148" s="13"/>
    </row>
    <row r="149" spans="1:7" s="11" customFormat="1" x14ac:dyDescent="0.3">
      <c r="A149" s="9"/>
      <c r="B149" s="10"/>
      <c r="D149" s="12"/>
      <c r="E149" s="12"/>
      <c r="F149" s="13"/>
      <c r="G149" s="13"/>
    </row>
    <row r="150" spans="1:7" s="11" customFormat="1" x14ac:dyDescent="0.3">
      <c r="A150" s="9"/>
      <c r="B150" s="10"/>
      <c r="D150" s="12"/>
      <c r="E150" s="12"/>
      <c r="F150" s="13"/>
      <c r="G150" s="13"/>
    </row>
    <row r="151" spans="1:7" s="11" customFormat="1" x14ac:dyDescent="0.3">
      <c r="A151" s="9"/>
      <c r="B151" s="10"/>
      <c r="D151" s="12"/>
      <c r="E151" s="12"/>
      <c r="F151" s="13"/>
      <c r="G151" s="13"/>
    </row>
    <row r="152" spans="1:7" s="11" customFormat="1" x14ac:dyDescent="0.3">
      <c r="A152" s="9"/>
      <c r="B152" s="10"/>
      <c r="D152" s="12"/>
      <c r="E152" s="12"/>
      <c r="F152" s="13"/>
      <c r="G152" s="13"/>
    </row>
    <row r="153" spans="1:7" s="11" customFormat="1" x14ac:dyDescent="0.3">
      <c r="A153" s="9"/>
      <c r="B153" s="10"/>
      <c r="D153" s="12"/>
      <c r="E153" s="12"/>
      <c r="F153" s="13"/>
      <c r="G153" s="13"/>
    </row>
    <row r="154" spans="1:7" s="11" customFormat="1" x14ac:dyDescent="0.3">
      <c r="A154" s="9"/>
      <c r="B154" s="10"/>
      <c r="D154" s="12"/>
      <c r="E154" s="12"/>
      <c r="F154" s="13"/>
      <c r="G154" s="13"/>
    </row>
    <row r="155" spans="1:7" s="11" customFormat="1" x14ac:dyDescent="0.3">
      <c r="A155" s="9"/>
      <c r="B155" s="10"/>
      <c r="D155" s="12"/>
      <c r="E155" s="12"/>
      <c r="F155" s="13"/>
      <c r="G155" s="13"/>
    </row>
    <row r="156" spans="1:7" s="11" customFormat="1" x14ac:dyDescent="0.3">
      <c r="A156" s="9"/>
      <c r="B156" s="10"/>
      <c r="D156" s="12"/>
      <c r="E156" s="12"/>
      <c r="F156" s="13"/>
      <c r="G156" s="13"/>
    </row>
    <row r="157" spans="1:7" s="11" customFormat="1" x14ac:dyDescent="0.3">
      <c r="A157" s="9"/>
      <c r="B157" s="10"/>
      <c r="D157" s="12"/>
      <c r="E157" s="12"/>
      <c r="F157" s="13"/>
      <c r="G157" s="13"/>
    </row>
    <row r="158" spans="1:7" s="11" customFormat="1" x14ac:dyDescent="0.3">
      <c r="A158" s="9"/>
      <c r="B158" s="10"/>
      <c r="D158" s="12"/>
      <c r="E158" s="12"/>
      <c r="F158" s="13"/>
      <c r="G158" s="13"/>
    </row>
    <row r="159" spans="1:7" s="11" customFormat="1" x14ac:dyDescent="0.3">
      <c r="A159" s="9"/>
      <c r="B159" s="10"/>
      <c r="D159" s="12"/>
      <c r="E159" s="12"/>
      <c r="F159" s="13"/>
      <c r="G159" s="13"/>
    </row>
    <row r="160" spans="1:7" s="11" customFormat="1" x14ac:dyDescent="0.3">
      <c r="A160" s="9"/>
      <c r="B160" s="10"/>
      <c r="D160" s="12"/>
      <c r="E160" s="12"/>
      <c r="F160" s="13"/>
      <c r="G160" s="13"/>
    </row>
    <row r="161" spans="1:7" s="11" customFormat="1" x14ac:dyDescent="0.3">
      <c r="A161" s="9"/>
      <c r="B161" s="10"/>
      <c r="D161" s="12"/>
      <c r="E161" s="12"/>
      <c r="F161" s="13"/>
      <c r="G161" s="13"/>
    </row>
    <row r="162" spans="1:7" s="11" customFormat="1" x14ac:dyDescent="0.3">
      <c r="A162" s="9"/>
      <c r="B162" s="10"/>
      <c r="D162" s="12"/>
      <c r="E162" s="12"/>
      <c r="F162" s="13"/>
      <c r="G162" s="13"/>
    </row>
    <row r="163" spans="1:7" s="11" customFormat="1" x14ac:dyDescent="0.3">
      <c r="A163" s="9"/>
      <c r="B163" s="10"/>
      <c r="D163" s="12"/>
      <c r="E163" s="12"/>
      <c r="F163" s="13"/>
      <c r="G163" s="13"/>
    </row>
    <row r="164" spans="1:7" s="11" customFormat="1" x14ac:dyDescent="0.3">
      <c r="A164" s="9"/>
      <c r="B164" s="10"/>
      <c r="D164" s="12"/>
      <c r="E164" s="12"/>
      <c r="F164" s="13"/>
      <c r="G164" s="13"/>
    </row>
    <row r="165" spans="1:7" s="11" customFormat="1" x14ac:dyDescent="0.3">
      <c r="A165" s="9"/>
      <c r="B165" s="10"/>
      <c r="D165" s="12"/>
      <c r="E165" s="12"/>
      <c r="F165" s="13"/>
      <c r="G165" s="13"/>
    </row>
    <row r="166" spans="1:7" s="11" customFormat="1" x14ac:dyDescent="0.3">
      <c r="A166" s="9"/>
      <c r="B166" s="10"/>
      <c r="D166" s="12"/>
      <c r="E166" s="12"/>
      <c r="F166" s="13"/>
      <c r="G166" s="13"/>
    </row>
    <row r="167" spans="1:7" s="11" customFormat="1" x14ac:dyDescent="0.3">
      <c r="A167" s="9"/>
      <c r="B167" s="10"/>
      <c r="D167" s="12"/>
      <c r="E167" s="12"/>
      <c r="F167" s="13"/>
      <c r="G167" s="13"/>
    </row>
    <row r="168" spans="1:7" s="11" customFormat="1" x14ac:dyDescent="0.3">
      <c r="A168" s="9"/>
      <c r="B168" s="10"/>
      <c r="D168" s="12"/>
      <c r="E168" s="12"/>
      <c r="F168" s="13"/>
      <c r="G168" s="13"/>
    </row>
    <row r="169" spans="1:7" s="11" customFormat="1" x14ac:dyDescent="0.3">
      <c r="A169" s="9"/>
      <c r="B169" s="10"/>
      <c r="D169" s="12"/>
      <c r="E169" s="12"/>
      <c r="F169" s="13"/>
      <c r="G169" s="13"/>
    </row>
    <row r="170" spans="1:7" s="11" customFormat="1" x14ac:dyDescent="0.3">
      <c r="A170" s="9"/>
      <c r="B170" s="10"/>
      <c r="D170" s="12"/>
      <c r="E170" s="12"/>
      <c r="F170" s="13"/>
      <c r="G170" s="13"/>
    </row>
    <row r="171" spans="1:7" s="11" customFormat="1" x14ac:dyDescent="0.3">
      <c r="A171" s="9"/>
      <c r="B171" s="10"/>
      <c r="D171" s="12"/>
      <c r="E171" s="12"/>
      <c r="F171" s="13"/>
      <c r="G171" s="13"/>
    </row>
    <row r="172" spans="1:7" s="11" customFormat="1" x14ac:dyDescent="0.3">
      <c r="A172" s="9"/>
      <c r="B172" s="10"/>
      <c r="D172" s="12"/>
      <c r="E172" s="12"/>
      <c r="F172" s="13"/>
      <c r="G172" s="13"/>
    </row>
    <row r="173" spans="1:7" s="11" customFormat="1" x14ac:dyDescent="0.3">
      <c r="A173" s="9"/>
      <c r="B173" s="10"/>
      <c r="D173" s="12"/>
      <c r="E173" s="12"/>
      <c r="F173" s="13"/>
      <c r="G173" s="13"/>
    </row>
    <row r="174" spans="1:7" s="11" customFormat="1" x14ac:dyDescent="0.3">
      <c r="A174" s="9"/>
      <c r="B174" s="10"/>
      <c r="D174" s="12"/>
      <c r="E174" s="12"/>
      <c r="F174" s="13"/>
      <c r="G174" s="13"/>
    </row>
  </sheetData>
  <mergeCells count="13">
    <mergeCell ref="C28:F28"/>
    <mergeCell ref="C29:F29"/>
    <mergeCell ref="B30:G30"/>
    <mergeCell ref="A20:G20"/>
    <mergeCell ref="A5:G5"/>
    <mergeCell ref="A6:G6"/>
    <mergeCell ref="A8:G8"/>
    <mergeCell ref="A10:A13"/>
    <mergeCell ref="B10:B13"/>
    <mergeCell ref="C10:F10"/>
    <mergeCell ref="G10:G13"/>
    <mergeCell ref="C11:C13"/>
    <mergeCell ref="A7:G7"/>
  </mergeCells>
  <printOptions horizontalCentered="1"/>
  <pageMargins left="0.27559055118110237" right="0.31496062992125984" top="0.59055118110236227" bottom="0.15748031496062992" header="0.31496062992125984" footer="0.31496062992125984"/>
  <pageSetup paperSize="281" orientation="landscape" r:id="rId1"/>
  <rowBreaks count="1" manualBreakCount="1">
    <brk id="30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DDDFF-FB99-4DF3-9EF3-DC61CF5443C7}">
  <dimension ref="A1:G170"/>
  <sheetViews>
    <sheetView zoomScaleNormal="100" workbookViewId="0">
      <selection activeCell="A3" sqref="A3:D26"/>
    </sheetView>
  </sheetViews>
  <sheetFormatPr baseColWidth="10" defaultColWidth="11.453125" defaultRowHeight="13" x14ac:dyDescent="0.3"/>
  <cols>
    <col min="1" max="1" width="7.36328125" style="9" customWidth="1"/>
    <col min="2" max="2" width="32.54296875" style="10" customWidth="1"/>
    <col min="3" max="3" width="7.453125" style="11" customWidth="1"/>
    <col min="4" max="4" width="24.90625" style="11" customWidth="1"/>
    <col min="5" max="5" width="13.36328125" style="12" customWidth="1"/>
    <col min="6" max="6" width="17.90625" style="9" customWidth="1"/>
    <col min="7" max="16384" width="11.453125" style="9"/>
  </cols>
  <sheetData>
    <row r="1" spans="1:5" ht="19.5" customHeight="1" x14ac:dyDescent="0.3"/>
    <row r="2" spans="1:5" ht="15" customHeight="1" x14ac:dyDescent="0.3"/>
    <row r="4" spans="1:5" ht="18.75" customHeight="1" x14ac:dyDescent="0.35">
      <c r="A4" s="41"/>
      <c r="B4" s="41"/>
      <c r="C4" s="41"/>
      <c r="D4" s="41"/>
      <c r="E4" s="41"/>
    </row>
    <row r="5" spans="1:5" ht="57.75" customHeight="1" x14ac:dyDescent="0.3">
      <c r="E5" s="40"/>
    </row>
    <row r="6" spans="1:5" ht="59" customHeight="1" x14ac:dyDescent="0.25">
      <c r="A6" s="93" t="s">
        <v>62</v>
      </c>
      <c r="B6" s="93"/>
      <c r="C6" s="93"/>
      <c r="D6" s="93"/>
      <c r="E6" s="62"/>
    </row>
    <row r="7" spans="1:5" ht="34.5" customHeight="1" x14ac:dyDescent="0.25">
      <c r="A7" s="72" t="s">
        <v>66</v>
      </c>
      <c r="B7" s="72"/>
      <c r="C7" s="72"/>
      <c r="D7" s="72"/>
      <c r="E7" s="39"/>
    </row>
    <row r="8" spans="1:5" ht="24" customHeight="1" x14ac:dyDescent="0.25">
      <c r="A8" s="42"/>
      <c r="B8" s="42"/>
      <c r="C8" s="42"/>
      <c r="D8" s="42"/>
      <c r="E8" s="32"/>
    </row>
    <row r="9" spans="1:5" ht="21" customHeight="1" x14ac:dyDescent="0.25">
      <c r="A9" s="48" t="s">
        <v>34</v>
      </c>
      <c r="B9" s="48" t="s">
        <v>35</v>
      </c>
      <c r="C9" s="48" t="s">
        <v>37</v>
      </c>
      <c r="D9" s="48" t="s">
        <v>50</v>
      </c>
      <c r="E9" s="32"/>
    </row>
    <row r="10" spans="1:5" ht="14.25" customHeight="1" x14ac:dyDescent="0.3">
      <c r="A10" s="49">
        <v>1</v>
      </c>
      <c r="B10" s="26" t="s">
        <v>64</v>
      </c>
      <c r="C10" s="38" t="s">
        <v>28</v>
      </c>
      <c r="D10" s="50">
        <v>96408.27</v>
      </c>
      <c r="E10" s="32"/>
    </row>
    <row r="11" spans="1:5" ht="18" customHeight="1" x14ac:dyDescent="0.3">
      <c r="A11" s="49">
        <v>2</v>
      </c>
      <c r="B11" s="26" t="s">
        <v>65</v>
      </c>
      <c r="C11" s="38" t="s">
        <v>28</v>
      </c>
      <c r="D11" s="50">
        <v>277808.82666666666</v>
      </c>
      <c r="E11" s="32"/>
    </row>
    <row r="12" spans="1:5" ht="19.5" customHeight="1" x14ac:dyDescent="0.3">
      <c r="A12" s="49">
        <v>3</v>
      </c>
      <c r="B12" s="24" t="s">
        <v>63</v>
      </c>
      <c r="C12" s="38" t="s">
        <v>28</v>
      </c>
      <c r="D12" s="50">
        <v>169803.19666666666</v>
      </c>
      <c r="E12" s="32"/>
    </row>
    <row r="13" spans="1:5" ht="15" customHeight="1" x14ac:dyDescent="0.25">
      <c r="A13" s="81" t="s">
        <v>67</v>
      </c>
      <c r="B13" s="81"/>
      <c r="C13" s="81"/>
      <c r="D13" s="51">
        <f>SUM(D10:D12)</f>
        <v>544020.29333333333</v>
      </c>
      <c r="E13" s="32"/>
    </row>
    <row r="14" spans="1:5" ht="24" customHeight="1" x14ac:dyDescent="0.25">
      <c r="A14" s="69" t="s">
        <v>54</v>
      </c>
      <c r="B14" s="69"/>
      <c r="C14" s="69"/>
      <c r="D14" s="69"/>
      <c r="E14" s="52"/>
    </row>
    <row r="15" spans="1:5" ht="13.5" customHeight="1" x14ac:dyDescent="0.25">
      <c r="A15" s="32"/>
      <c r="B15" s="32"/>
      <c r="C15" s="32"/>
      <c r="D15" s="32"/>
      <c r="E15" s="32"/>
    </row>
    <row r="16" spans="1:5" x14ac:dyDescent="0.3">
      <c r="E16" s="14"/>
    </row>
    <row r="21" spans="1:7" ht="19.5" customHeight="1" x14ac:dyDescent="0.35">
      <c r="A21" s="33" t="s">
        <v>55</v>
      </c>
      <c r="B21"/>
      <c r="C21"/>
      <c r="D21"/>
    </row>
    <row r="22" spans="1:7" ht="14.5" x14ac:dyDescent="0.35">
      <c r="A22" s="34" t="s">
        <v>56</v>
      </c>
      <c r="B22"/>
      <c r="C22"/>
      <c r="D22"/>
    </row>
    <row r="23" spans="1:7" s="11" customFormat="1" ht="15.5" x14ac:dyDescent="0.35">
      <c r="A23" s="13"/>
      <c r="B23" s="16"/>
      <c r="C23" s="13"/>
    </row>
    <row r="24" spans="1:7" s="11" customFormat="1" ht="14.5" x14ac:dyDescent="0.35">
      <c r="A24" s="35" t="s">
        <v>57</v>
      </c>
      <c r="B24" s="77" t="s">
        <v>58</v>
      </c>
      <c r="C24" s="78"/>
      <c r="D24" s="79"/>
      <c r="F24"/>
      <c r="G24"/>
    </row>
    <row r="25" spans="1:7" s="11" customFormat="1" ht="14.5" x14ac:dyDescent="0.35">
      <c r="A25" s="35" t="s">
        <v>59</v>
      </c>
      <c r="B25" s="77" t="s">
        <v>60</v>
      </c>
      <c r="C25" s="78"/>
      <c r="D25" s="79"/>
      <c r="F25"/>
      <c r="G25"/>
    </row>
    <row r="26" spans="1:7" s="11" customFormat="1" ht="31.5" customHeight="1" x14ac:dyDescent="0.3">
      <c r="A26" s="76" t="s">
        <v>61</v>
      </c>
      <c r="B26" s="76"/>
      <c r="C26" s="76"/>
      <c r="D26" s="76"/>
      <c r="F26" s="36"/>
      <c r="G26" s="36"/>
    </row>
    <row r="27" spans="1:7" s="11" customFormat="1" x14ac:dyDescent="0.3">
      <c r="A27" s="9"/>
      <c r="B27" s="10"/>
      <c r="E27" s="12"/>
    </row>
    <row r="28" spans="1:7" s="11" customFormat="1" x14ac:dyDescent="0.3">
      <c r="A28" s="9"/>
      <c r="B28" s="10"/>
      <c r="E28" s="12"/>
    </row>
    <row r="29" spans="1:7" s="11" customFormat="1" x14ac:dyDescent="0.3">
      <c r="A29" s="9"/>
      <c r="B29" s="10"/>
      <c r="E29" s="12"/>
    </row>
    <row r="30" spans="1:7" s="11" customFormat="1" x14ac:dyDescent="0.3">
      <c r="A30" s="9"/>
      <c r="B30" s="10"/>
      <c r="E30" s="12"/>
    </row>
    <row r="31" spans="1:7" s="11" customFormat="1" x14ac:dyDescent="0.3">
      <c r="A31" s="9"/>
      <c r="B31" s="10"/>
      <c r="E31" s="12"/>
    </row>
    <row r="32" spans="1:7" s="11" customFormat="1" x14ac:dyDescent="0.3">
      <c r="A32" s="9"/>
      <c r="B32" s="10"/>
      <c r="E32" s="12"/>
    </row>
    <row r="33" spans="1:5" s="11" customFormat="1" x14ac:dyDescent="0.3">
      <c r="A33" s="9"/>
      <c r="B33" s="10"/>
      <c r="E33" s="12"/>
    </row>
    <row r="34" spans="1:5" s="11" customFormat="1" x14ac:dyDescent="0.3">
      <c r="A34" s="9"/>
      <c r="B34" s="10"/>
      <c r="E34" s="12"/>
    </row>
    <row r="35" spans="1:5" s="11" customFormat="1" x14ac:dyDescent="0.3">
      <c r="A35" s="9"/>
      <c r="B35" s="10"/>
      <c r="E35" s="12"/>
    </row>
    <row r="36" spans="1:5" s="11" customFormat="1" x14ac:dyDescent="0.3">
      <c r="A36" s="9"/>
      <c r="B36" s="10"/>
      <c r="E36" s="12"/>
    </row>
    <row r="37" spans="1:5" s="11" customFormat="1" x14ac:dyDescent="0.3">
      <c r="A37" s="9"/>
      <c r="B37" s="10"/>
      <c r="E37" s="12"/>
    </row>
    <row r="38" spans="1:5" s="11" customFormat="1" x14ac:dyDescent="0.3">
      <c r="A38" s="9"/>
      <c r="B38" s="10"/>
      <c r="E38" s="12"/>
    </row>
    <row r="39" spans="1:5" s="11" customFormat="1" x14ac:dyDescent="0.3">
      <c r="A39" s="9"/>
      <c r="B39" s="10"/>
      <c r="E39" s="12"/>
    </row>
    <row r="40" spans="1:5" s="11" customFormat="1" x14ac:dyDescent="0.3">
      <c r="A40" s="9"/>
      <c r="B40" s="10"/>
      <c r="E40" s="12"/>
    </row>
    <row r="41" spans="1:5" s="11" customFormat="1" x14ac:dyDescent="0.3">
      <c r="A41" s="9"/>
      <c r="B41" s="10"/>
      <c r="E41" s="12"/>
    </row>
    <row r="42" spans="1:5" s="11" customFormat="1" x14ac:dyDescent="0.3">
      <c r="A42" s="9"/>
      <c r="B42" s="10"/>
      <c r="E42" s="12"/>
    </row>
    <row r="43" spans="1:5" s="11" customFormat="1" x14ac:dyDescent="0.3">
      <c r="A43" s="9"/>
      <c r="B43" s="10"/>
      <c r="E43" s="12"/>
    </row>
    <row r="44" spans="1:5" s="11" customFormat="1" x14ac:dyDescent="0.3">
      <c r="A44" s="9"/>
      <c r="B44" s="10"/>
      <c r="E44" s="12"/>
    </row>
    <row r="45" spans="1:5" s="11" customFormat="1" x14ac:dyDescent="0.3">
      <c r="A45" s="9"/>
      <c r="B45" s="10"/>
      <c r="E45" s="12"/>
    </row>
    <row r="46" spans="1:5" s="11" customFormat="1" x14ac:dyDescent="0.3">
      <c r="A46" s="9"/>
      <c r="B46" s="10"/>
      <c r="E46" s="12"/>
    </row>
    <row r="47" spans="1:5" s="11" customFormat="1" x14ac:dyDescent="0.3">
      <c r="A47" s="9"/>
      <c r="B47" s="10"/>
      <c r="E47" s="12"/>
    </row>
    <row r="48" spans="1:5" s="11" customFormat="1" x14ac:dyDescent="0.3">
      <c r="A48" s="9"/>
      <c r="B48" s="10"/>
      <c r="E48" s="12"/>
    </row>
    <row r="49" spans="1:5" s="11" customFormat="1" x14ac:dyDescent="0.3">
      <c r="A49" s="9"/>
      <c r="B49" s="10"/>
      <c r="E49" s="12"/>
    </row>
    <row r="50" spans="1:5" s="11" customFormat="1" x14ac:dyDescent="0.3">
      <c r="A50" s="9"/>
      <c r="B50" s="10"/>
      <c r="E50" s="12"/>
    </row>
    <row r="51" spans="1:5" s="11" customFormat="1" x14ac:dyDescent="0.3">
      <c r="A51" s="9"/>
      <c r="B51" s="10"/>
      <c r="E51" s="12"/>
    </row>
    <row r="52" spans="1:5" s="11" customFormat="1" x14ac:dyDescent="0.3">
      <c r="A52" s="9"/>
      <c r="B52" s="10"/>
      <c r="E52" s="12"/>
    </row>
    <row r="53" spans="1:5" s="11" customFormat="1" x14ac:dyDescent="0.3">
      <c r="A53" s="9"/>
      <c r="B53" s="10"/>
      <c r="E53" s="12"/>
    </row>
    <row r="54" spans="1:5" s="11" customFormat="1" x14ac:dyDescent="0.3">
      <c r="A54" s="9"/>
      <c r="B54" s="10"/>
      <c r="E54" s="12"/>
    </row>
    <row r="55" spans="1:5" s="11" customFormat="1" x14ac:dyDescent="0.3">
      <c r="A55" s="9"/>
      <c r="B55" s="10"/>
      <c r="E55" s="12"/>
    </row>
    <row r="56" spans="1:5" s="11" customFormat="1" x14ac:dyDescent="0.3">
      <c r="A56" s="9"/>
      <c r="B56" s="10"/>
      <c r="E56" s="12"/>
    </row>
    <row r="57" spans="1:5" s="11" customFormat="1" x14ac:dyDescent="0.3">
      <c r="A57" s="9"/>
      <c r="B57" s="10"/>
      <c r="E57" s="12"/>
    </row>
    <row r="58" spans="1:5" s="11" customFormat="1" x14ac:dyDescent="0.3">
      <c r="A58" s="9"/>
      <c r="B58" s="10"/>
      <c r="E58" s="12"/>
    </row>
    <row r="59" spans="1:5" s="11" customFormat="1" x14ac:dyDescent="0.3">
      <c r="A59" s="9"/>
      <c r="B59" s="10"/>
      <c r="E59" s="12"/>
    </row>
    <row r="60" spans="1:5" s="11" customFormat="1" x14ac:dyDescent="0.3">
      <c r="A60" s="9"/>
      <c r="B60" s="10"/>
      <c r="E60" s="12"/>
    </row>
    <row r="61" spans="1:5" s="11" customFormat="1" x14ac:dyDescent="0.3">
      <c r="A61" s="9"/>
      <c r="B61" s="10"/>
      <c r="E61" s="12"/>
    </row>
    <row r="62" spans="1:5" s="11" customFormat="1" x14ac:dyDescent="0.3">
      <c r="A62" s="9"/>
      <c r="B62" s="10"/>
      <c r="E62" s="12"/>
    </row>
    <row r="63" spans="1:5" s="11" customFormat="1" x14ac:dyDescent="0.3">
      <c r="A63" s="9"/>
      <c r="B63" s="10"/>
      <c r="E63" s="12"/>
    </row>
    <row r="64" spans="1:5" s="11" customFormat="1" x14ac:dyDescent="0.3">
      <c r="A64" s="9"/>
      <c r="B64" s="10"/>
      <c r="E64" s="12"/>
    </row>
    <row r="65" spans="1:5" s="11" customFormat="1" x14ac:dyDescent="0.3">
      <c r="A65" s="9"/>
      <c r="B65" s="10"/>
      <c r="E65" s="12"/>
    </row>
    <row r="66" spans="1:5" s="11" customFormat="1" x14ac:dyDescent="0.3">
      <c r="A66" s="9"/>
      <c r="B66" s="10"/>
      <c r="E66" s="12"/>
    </row>
    <row r="67" spans="1:5" s="11" customFormat="1" x14ac:dyDescent="0.3">
      <c r="A67" s="9"/>
      <c r="B67" s="10"/>
      <c r="E67" s="12"/>
    </row>
    <row r="68" spans="1:5" s="11" customFormat="1" x14ac:dyDescent="0.3">
      <c r="A68" s="9"/>
      <c r="B68" s="10"/>
      <c r="E68" s="12"/>
    </row>
    <row r="69" spans="1:5" s="11" customFormat="1" x14ac:dyDescent="0.3">
      <c r="A69" s="9"/>
      <c r="B69" s="10"/>
      <c r="E69" s="12"/>
    </row>
    <row r="70" spans="1:5" s="11" customFormat="1" x14ac:dyDescent="0.3">
      <c r="A70" s="9"/>
      <c r="B70" s="10"/>
      <c r="E70" s="12"/>
    </row>
    <row r="71" spans="1:5" s="11" customFormat="1" x14ac:dyDescent="0.3">
      <c r="A71" s="9"/>
      <c r="B71" s="10"/>
      <c r="E71" s="12"/>
    </row>
    <row r="72" spans="1:5" s="11" customFormat="1" x14ac:dyDescent="0.3">
      <c r="A72" s="9"/>
      <c r="B72" s="10"/>
      <c r="E72" s="12"/>
    </row>
    <row r="73" spans="1:5" s="11" customFormat="1" x14ac:dyDescent="0.3">
      <c r="A73" s="9"/>
      <c r="B73" s="10"/>
      <c r="E73" s="12"/>
    </row>
    <row r="74" spans="1:5" s="11" customFormat="1" x14ac:dyDescent="0.3">
      <c r="A74" s="9"/>
      <c r="B74" s="10"/>
      <c r="E74" s="12"/>
    </row>
    <row r="75" spans="1:5" s="11" customFormat="1" x14ac:dyDescent="0.3">
      <c r="A75" s="9"/>
      <c r="B75" s="10"/>
      <c r="E75" s="12"/>
    </row>
    <row r="76" spans="1:5" s="11" customFormat="1" x14ac:dyDescent="0.3">
      <c r="A76" s="9"/>
      <c r="B76" s="10"/>
      <c r="E76" s="12"/>
    </row>
    <row r="77" spans="1:5" s="11" customFormat="1" x14ac:dyDescent="0.3">
      <c r="A77" s="9"/>
      <c r="B77" s="10"/>
      <c r="E77" s="12"/>
    </row>
    <row r="78" spans="1:5" s="11" customFormat="1" x14ac:dyDescent="0.3">
      <c r="A78" s="9"/>
      <c r="B78" s="10"/>
      <c r="E78" s="12"/>
    </row>
    <row r="79" spans="1:5" s="11" customFormat="1" x14ac:dyDescent="0.3">
      <c r="A79" s="9"/>
      <c r="B79" s="10"/>
      <c r="E79" s="12"/>
    </row>
    <row r="80" spans="1:5" s="11" customFormat="1" x14ac:dyDescent="0.3">
      <c r="A80" s="9"/>
      <c r="B80" s="10"/>
      <c r="E80" s="12"/>
    </row>
    <row r="81" spans="1:5" s="11" customFormat="1" x14ac:dyDescent="0.3">
      <c r="A81" s="9"/>
      <c r="B81" s="10"/>
      <c r="E81" s="12"/>
    </row>
    <row r="82" spans="1:5" s="11" customFormat="1" x14ac:dyDescent="0.3">
      <c r="A82" s="9"/>
      <c r="B82" s="10"/>
      <c r="E82" s="12"/>
    </row>
    <row r="83" spans="1:5" s="11" customFormat="1" x14ac:dyDescent="0.3">
      <c r="A83" s="9"/>
      <c r="B83" s="10"/>
      <c r="E83" s="12"/>
    </row>
    <row r="84" spans="1:5" s="11" customFormat="1" x14ac:dyDescent="0.3">
      <c r="A84" s="9"/>
      <c r="B84" s="10"/>
      <c r="E84" s="12"/>
    </row>
    <row r="85" spans="1:5" s="11" customFormat="1" x14ac:dyDescent="0.3">
      <c r="A85" s="9"/>
      <c r="B85" s="10"/>
      <c r="E85" s="12"/>
    </row>
    <row r="86" spans="1:5" s="11" customFormat="1" x14ac:dyDescent="0.3">
      <c r="A86" s="9"/>
      <c r="B86" s="10"/>
      <c r="E86" s="12"/>
    </row>
    <row r="87" spans="1:5" s="11" customFormat="1" x14ac:dyDescent="0.3">
      <c r="A87" s="9"/>
      <c r="B87" s="10"/>
      <c r="E87" s="12"/>
    </row>
    <row r="88" spans="1:5" s="11" customFormat="1" x14ac:dyDescent="0.3">
      <c r="A88" s="9"/>
      <c r="B88" s="10"/>
      <c r="E88" s="12"/>
    </row>
    <row r="89" spans="1:5" s="11" customFormat="1" x14ac:dyDescent="0.3">
      <c r="A89" s="9"/>
      <c r="B89" s="10"/>
      <c r="E89" s="12"/>
    </row>
    <row r="90" spans="1:5" s="11" customFormat="1" x14ac:dyDescent="0.3">
      <c r="A90" s="9"/>
      <c r="B90" s="10"/>
      <c r="E90" s="12"/>
    </row>
    <row r="91" spans="1:5" s="11" customFormat="1" x14ac:dyDescent="0.3">
      <c r="A91" s="9"/>
      <c r="B91" s="10"/>
      <c r="E91" s="12"/>
    </row>
    <row r="92" spans="1:5" s="11" customFormat="1" x14ac:dyDescent="0.3">
      <c r="A92" s="9"/>
      <c r="B92" s="10"/>
      <c r="E92" s="12"/>
    </row>
    <row r="93" spans="1:5" s="11" customFormat="1" x14ac:dyDescent="0.3">
      <c r="A93" s="9"/>
      <c r="B93" s="10"/>
      <c r="E93" s="12"/>
    </row>
    <row r="94" spans="1:5" s="11" customFormat="1" x14ac:dyDescent="0.3">
      <c r="A94" s="9"/>
      <c r="B94" s="10"/>
      <c r="E94" s="12"/>
    </row>
    <row r="95" spans="1:5" s="11" customFormat="1" x14ac:dyDescent="0.3">
      <c r="A95" s="9"/>
      <c r="B95" s="10"/>
      <c r="E95" s="12"/>
    </row>
    <row r="96" spans="1:5" s="11" customFormat="1" x14ac:dyDescent="0.3">
      <c r="A96" s="9"/>
      <c r="B96" s="10"/>
      <c r="E96" s="12"/>
    </row>
    <row r="97" spans="1:5" s="11" customFormat="1" x14ac:dyDescent="0.3">
      <c r="A97" s="9"/>
      <c r="B97" s="10"/>
      <c r="E97" s="12"/>
    </row>
    <row r="98" spans="1:5" s="11" customFormat="1" x14ac:dyDescent="0.3">
      <c r="A98" s="9"/>
      <c r="B98" s="10"/>
      <c r="E98" s="12"/>
    </row>
    <row r="99" spans="1:5" s="11" customFormat="1" x14ac:dyDescent="0.3">
      <c r="A99" s="9"/>
      <c r="B99" s="10"/>
      <c r="E99" s="12"/>
    </row>
    <row r="100" spans="1:5" s="11" customFormat="1" x14ac:dyDescent="0.3">
      <c r="A100" s="9"/>
      <c r="B100" s="10"/>
      <c r="E100" s="12"/>
    </row>
    <row r="101" spans="1:5" s="11" customFormat="1" x14ac:dyDescent="0.3">
      <c r="A101" s="9"/>
      <c r="B101" s="10"/>
      <c r="E101" s="12"/>
    </row>
    <row r="102" spans="1:5" s="11" customFormat="1" x14ac:dyDescent="0.3">
      <c r="A102" s="9"/>
      <c r="B102" s="10"/>
      <c r="E102" s="12"/>
    </row>
    <row r="103" spans="1:5" s="11" customFormat="1" x14ac:dyDescent="0.3">
      <c r="A103" s="9"/>
      <c r="B103" s="10"/>
      <c r="E103" s="12"/>
    </row>
    <row r="104" spans="1:5" s="11" customFormat="1" x14ac:dyDescent="0.3">
      <c r="A104" s="9"/>
      <c r="B104" s="10"/>
      <c r="E104" s="12"/>
    </row>
    <row r="105" spans="1:5" s="11" customFormat="1" x14ac:dyDescent="0.3">
      <c r="A105" s="9"/>
      <c r="B105" s="10"/>
      <c r="E105" s="12"/>
    </row>
    <row r="106" spans="1:5" s="11" customFormat="1" x14ac:dyDescent="0.3">
      <c r="A106" s="9"/>
      <c r="B106" s="10"/>
      <c r="E106" s="12"/>
    </row>
    <row r="107" spans="1:5" s="11" customFormat="1" x14ac:dyDescent="0.3">
      <c r="A107" s="9"/>
      <c r="B107" s="10"/>
      <c r="E107" s="12"/>
    </row>
    <row r="108" spans="1:5" s="11" customFormat="1" x14ac:dyDescent="0.3">
      <c r="A108" s="9"/>
      <c r="B108" s="10"/>
      <c r="E108" s="12"/>
    </row>
    <row r="109" spans="1:5" s="11" customFormat="1" x14ac:dyDescent="0.3">
      <c r="A109" s="9"/>
      <c r="B109" s="10"/>
      <c r="E109" s="12"/>
    </row>
    <row r="110" spans="1:5" s="11" customFormat="1" x14ac:dyDescent="0.3">
      <c r="A110" s="9"/>
      <c r="B110" s="10"/>
      <c r="E110" s="12"/>
    </row>
    <row r="111" spans="1:5" s="11" customFormat="1" x14ac:dyDescent="0.3">
      <c r="A111" s="9"/>
      <c r="B111" s="10"/>
      <c r="E111" s="12"/>
    </row>
    <row r="112" spans="1:5" s="11" customFormat="1" x14ac:dyDescent="0.3">
      <c r="A112" s="9"/>
      <c r="B112" s="10"/>
      <c r="E112" s="12"/>
    </row>
    <row r="113" spans="1:5" s="11" customFormat="1" x14ac:dyDescent="0.3">
      <c r="A113" s="9"/>
      <c r="B113" s="10"/>
      <c r="E113" s="12"/>
    </row>
    <row r="114" spans="1:5" s="11" customFormat="1" x14ac:dyDescent="0.3">
      <c r="A114" s="9"/>
      <c r="B114" s="10"/>
      <c r="E114" s="12"/>
    </row>
    <row r="115" spans="1:5" s="11" customFormat="1" x14ac:dyDescent="0.3">
      <c r="A115" s="9"/>
      <c r="B115" s="10"/>
      <c r="E115" s="12"/>
    </row>
    <row r="116" spans="1:5" s="11" customFormat="1" x14ac:dyDescent="0.3">
      <c r="A116" s="9"/>
      <c r="B116" s="10"/>
      <c r="E116" s="12"/>
    </row>
    <row r="117" spans="1:5" s="11" customFormat="1" x14ac:dyDescent="0.3">
      <c r="A117" s="9"/>
      <c r="B117" s="10"/>
      <c r="E117" s="12"/>
    </row>
    <row r="118" spans="1:5" s="11" customFormat="1" x14ac:dyDescent="0.3">
      <c r="A118" s="9"/>
      <c r="B118" s="10"/>
      <c r="E118" s="12"/>
    </row>
    <row r="119" spans="1:5" s="11" customFormat="1" x14ac:dyDescent="0.3">
      <c r="A119" s="9"/>
      <c r="B119" s="10"/>
      <c r="E119" s="12"/>
    </row>
    <row r="120" spans="1:5" s="11" customFormat="1" x14ac:dyDescent="0.3">
      <c r="A120" s="9"/>
      <c r="B120" s="10"/>
      <c r="E120" s="12"/>
    </row>
    <row r="121" spans="1:5" s="11" customFormat="1" x14ac:dyDescent="0.3">
      <c r="A121" s="9"/>
      <c r="B121" s="10"/>
      <c r="E121" s="12"/>
    </row>
    <row r="122" spans="1:5" s="11" customFormat="1" x14ac:dyDescent="0.3">
      <c r="A122" s="9"/>
      <c r="B122" s="10"/>
      <c r="E122" s="12"/>
    </row>
    <row r="123" spans="1:5" s="11" customFormat="1" x14ac:dyDescent="0.3">
      <c r="A123" s="9"/>
      <c r="B123" s="10"/>
      <c r="E123" s="12"/>
    </row>
    <row r="124" spans="1:5" s="11" customFormat="1" x14ac:dyDescent="0.3">
      <c r="A124" s="9"/>
      <c r="B124" s="10"/>
      <c r="E124" s="12"/>
    </row>
    <row r="125" spans="1:5" s="11" customFormat="1" x14ac:dyDescent="0.3">
      <c r="A125" s="9"/>
      <c r="B125" s="10"/>
      <c r="E125" s="12"/>
    </row>
    <row r="126" spans="1:5" s="11" customFormat="1" x14ac:dyDescent="0.3">
      <c r="A126" s="9"/>
      <c r="B126" s="10"/>
      <c r="E126" s="12"/>
    </row>
    <row r="127" spans="1:5" s="11" customFormat="1" x14ac:dyDescent="0.3">
      <c r="A127" s="9"/>
      <c r="B127" s="10"/>
      <c r="E127" s="12"/>
    </row>
    <row r="128" spans="1:5" s="11" customFormat="1" x14ac:dyDescent="0.3">
      <c r="A128" s="9"/>
      <c r="B128" s="10"/>
      <c r="E128" s="12"/>
    </row>
    <row r="129" spans="1:5" s="11" customFormat="1" x14ac:dyDescent="0.3">
      <c r="A129" s="9"/>
      <c r="B129" s="10"/>
      <c r="E129" s="12"/>
    </row>
    <row r="130" spans="1:5" s="11" customFormat="1" x14ac:dyDescent="0.3">
      <c r="A130" s="9"/>
      <c r="B130" s="10"/>
      <c r="E130" s="12"/>
    </row>
    <row r="131" spans="1:5" s="11" customFormat="1" x14ac:dyDescent="0.3">
      <c r="A131" s="9"/>
      <c r="B131" s="10"/>
      <c r="E131" s="12"/>
    </row>
    <row r="132" spans="1:5" s="11" customFormat="1" x14ac:dyDescent="0.3">
      <c r="A132" s="9"/>
      <c r="B132" s="10"/>
      <c r="E132" s="12"/>
    </row>
    <row r="133" spans="1:5" s="11" customFormat="1" x14ac:dyDescent="0.3">
      <c r="A133" s="9"/>
      <c r="B133" s="10"/>
      <c r="E133" s="12"/>
    </row>
    <row r="134" spans="1:5" s="11" customFormat="1" x14ac:dyDescent="0.3">
      <c r="A134" s="9"/>
      <c r="B134" s="10"/>
      <c r="E134" s="12"/>
    </row>
    <row r="135" spans="1:5" s="11" customFormat="1" x14ac:dyDescent="0.3">
      <c r="A135" s="9"/>
      <c r="B135" s="10"/>
      <c r="E135" s="12"/>
    </row>
    <row r="136" spans="1:5" s="11" customFormat="1" x14ac:dyDescent="0.3">
      <c r="A136" s="9"/>
      <c r="B136" s="10"/>
      <c r="E136" s="12"/>
    </row>
    <row r="137" spans="1:5" s="11" customFormat="1" x14ac:dyDescent="0.3">
      <c r="A137" s="9"/>
      <c r="B137" s="10"/>
      <c r="E137" s="12"/>
    </row>
    <row r="138" spans="1:5" s="11" customFormat="1" x14ac:dyDescent="0.3">
      <c r="A138" s="9"/>
      <c r="B138" s="10"/>
      <c r="E138" s="12"/>
    </row>
    <row r="139" spans="1:5" s="11" customFormat="1" x14ac:dyDescent="0.3">
      <c r="A139" s="9"/>
      <c r="B139" s="10"/>
      <c r="E139" s="12"/>
    </row>
    <row r="140" spans="1:5" s="11" customFormat="1" x14ac:dyDescent="0.3">
      <c r="A140" s="9"/>
      <c r="B140" s="10"/>
      <c r="E140" s="12"/>
    </row>
    <row r="141" spans="1:5" s="11" customFormat="1" x14ac:dyDescent="0.3">
      <c r="A141" s="9"/>
      <c r="B141" s="10"/>
      <c r="E141" s="12"/>
    </row>
    <row r="142" spans="1:5" s="11" customFormat="1" x14ac:dyDescent="0.3">
      <c r="A142" s="9"/>
      <c r="B142" s="10"/>
      <c r="E142" s="12"/>
    </row>
    <row r="143" spans="1:5" s="11" customFormat="1" x14ac:dyDescent="0.3">
      <c r="A143" s="9"/>
      <c r="B143" s="10"/>
      <c r="E143" s="12"/>
    </row>
    <row r="144" spans="1:5" s="11" customFormat="1" x14ac:dyDescent="0.3">
      <c r="A144" s="9"/>
      <c r="B144" s="10"/>
      <c r="E144" s="12"/>
    </row>
    <row r="145" spans="1:5" s="11" customFormat="1" x14ac:dyDescent="0.3">
      <c r="A145" s="9"/>
      <c r="B145" s="10"/>
      <c r="E145" s="12"/>
    </row>
    <row r="146" spans="1:5" s="11" customFormat="1" x14ac:dyDescent="0.3">
      <c r="A146" s="9"/>
      <c r="B146" s="10"/>
      <c r="E146" s="12"/>
    </row>
    <row r="147" spans="1:5" s="11" customFormat="1" x14ac:dyDescent="0.3">
      <c r="A147" s="9"/>
      <c r="B147" s="10"/>
      <c r="E147" s="12"/>
    </row>
    <row r="148" spans="1:5" s="11" customFormat="1" x14ac:dyDescent="0.3">
      <c r="A148" s="9"/>
      <c r="B148" s="10"/>
      <c r="E148" s="12"/>
    </row>
    <row r="149" spans="1:5" s="11" customFormat="1" x14ac:dyDescent="0.3">
      <c r="A149" s="9"/>
      <c r="B149" s="10"/>
      <c r="E149" s="12"/>
    </row>
    <row r="150" spans="1:5" s="11" customFormat="1" x14ac:dyDescent="0.3">
      <c r="A150" s="9"/>
      <c r="B150" s="10"/>
      <c r="E150" s="12"/>
    </row>
    <row r="151" spans="1:5" s="11" customFormat="1" x14ac:dyDescent="0.3">
      <c r="A151" s="9"/>
      <c r="B151" s="10"/>
      <c r="E151" s="12"/>
    </row>
    <row r="152" spans="1:5" s="11" customFormat="1" x14ac:dyDescent="0.3">
      <c r="A152" s="9"/>
      <c r="B152" s="10"/>
      <c r="E152" s="12"/>
    </row>
    <row r="153" spans="1:5" s="11" customFormat="1" x14ac:dyDescent="0.3">
      <c r="A153" s="9"/>
      <c r="B153" s="10"/>
      <c r="E153" s="12"/>
    </row>
    <row r="154" spans="1:5" s="11" customFormat="1" x14ac:dyDescent="0.3">
      <c r="A154" s="9"/>
      <c r="B154" s="10"/>
      <c r="E154" s="12"/>
    </row>
    <row r="155" spans="1:5" s="11" customFormat="1" x14ac:dyDescent="0.3">
      <c r="A155" s="9"/>
      <c r="B155" s="10"/>
      <c r="E155" s="12"/>
    </row>
    <row r="156" spans="1:5" s="11" customFormat="1" x14ac:dyDescent="0.3">
      <c r="A156" s="9"/>
      <c r="B156" s="10"/>
      <c r="E156" s="12"/>
    </row>
    <row r="157" spans="1:5" s="11" customFormat="1" x14ac:dyDescent="0.3">
      <c r="A157" s="9"/>
      <c r="B157" s="10"/>
      <c r="E157" s="12"/>
    </row>
    <row r="158" spans="1:5" s="11" customFormat="1" x14ac:dyDescent="0.3">
      <c r="A158" s="9"/>
      <c r="B158" s="10"/>
      <c r="E158" s="12"/>
    </row>
    <row r="159" spans="1:5" s="11" customFormat="1" x14ac:dyDescent="0.3">
      <c r="A159" s="9"/>
      <c r="B159" s="10"/>
      <c r="E159" s="12"/>
    </row>
    <row r="160" spans="1:5" s="11" customFormat="1" x14ac:dyDescent="0.3">
      <c r="A160" s="9"/>
      <c r="B160" s="10"/>
      <c r="E160" s="12"/>
    </row>
    <row r="161" spans="1:5" s="11" customFormat="1" x14ac:dyDescent="0.3">
      <c r="A161" s="9"/>
      <c r="B161" s="10"/>
      <c r="E161" s="12"/>
    </row>
    <row r="162" spans="1:5" s="11" customFormat="1" x14ac:dyDescent="0.3">
      <c r="A162" s="9"/>
      <c r="B162" s="10"/>
      <c r="E162" s="12"/>
    </row>
    <row r="163" spans="1:5" s="11" customFormat="1" x14ac:dyDescent="0.3">
      <c r="A163" s="9"/>
      <c r="B163" s="10"/>
      <c r="E163" s="12"/>
    </row>
    <row r="164" spans="1:5" s="11" customFormat="1" x14ac:dyDescent="0.3">
      <c r="A164" s="9"/>
      <c r="B164" s="10"/>
      <c r="E164" s="12"/>
    </row>
    <row r="165" spans="1:5" s="11" customFormat="1" x14ac:dyDescent="0.3">
      <c r="A165" s="9"/>
      <c r="B165" s="10"/>
      <c r="E165" s="12"/>
    </row>
    <row r="166" spans="1:5" s="11" customFormat="1" x14ac:dyDescent="0.3">
      <c r="A166" s="9"/>
      <c r="B166" s="10"/>
      <c r="E166" s="12"/>
    </row>
    <row r="167" spans="1:5" s="11" customFormat="1" x14ac:dyDescent="0.3">
      <c r="A167" s="9"/>
      <c r="B167" s="10"/>
      <c r="E167" s="12"/>
    </row>
    <row r="168" spans="1:5" s="11" customFormat="1" x14ac:dyDescent="0.3">
      <c r="A168" s="9"/>
      <c r="B168" s="10"/>
      <c r="E168" s="12"/>
    </row>
    <row r="169" spans="1:5" s="11" customFormat="1" x14ac:dyDescent="0.3">
      <c r="A169" s="9"/>
      <c r="B169" s="10"/>
      <c r="E169" s="12"/>
    </row>
    <row r="170" spans="1:5" s="11" customFormat="1" x14ac:dyDescent="0.3">
      <c r="A170" s="9"/>
      <c r="B170" s="10"/>
      <c r="E170" s="12"/>
    </row>
  </sheetData>
  <mergeCells count="7">
    <mergeCell ref="A26:D26"/>
    <mergeCell ref="B25:D25"/>
    <mergeCell ref="B24:D24"/>
    <mergeCell ref="A7:D7"/>
    <mergeCell ref="A6:D6"/>
    <mergeCell ref="A13:C13"/>
    <mergeCell ref="A14:D14"/>
  </mergeCells>
  <printOptions horizontalCentered="1"/>
  <pageMargins left="0.27559055118110237" right="0.31496062992125984" top="0.59055118110236227" bottom="0.15748031496062992" header="0.31496062992125984" footer="0.31496062992125984"/>
  <pageSetup paperSize="281" orientation="landscape" r:id="rId1"/>
  <rowBreaks count="1" manualBreakCount="1">
    <brk id="26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5:I23"/>
  <sheetViews>
    <sheetView workbookViewId="0">
      <selection activeCell="I12" sqref="I12"/>
    </sheetView>
  </sheetViews>
  <sheetFormatPr baseColWidth="10" defaultRowHeight="14.5" x14ac:dyDescent="0.35"/>
  <cols>
    <col min="1" max="1" width="5.08984375" customWidth="1"/>
    <col min="2" max="2" width="38.36328125" customWidth="1"/>
    <col min="3" max="3" width="14.453125" customWidth="1"/>
    <col min="4" max="4" width="9" customWidth="1"/>
    <col min="5" max="5" width="12.6328125" customWidth="1"/>
    <col min="6" max="6" width="10.453125" customWidth="1"/>
    <col min="7" max="7" width="15" customWidth="1"/>
  </cols>
  <sheetData>
    <row r="5" spans="1:9" ht="21" customHeight="1" x14ac:dyDescent="0.35">
      <c r="A5" s="80" t="s">
        <v>82</v>
      </c>
      <c r="B5" s="80"/>
      <c r="C5" s="80"/>
      <c r="D5" s="80"/>
      <c r="E5" s="80"/>
      <c r="F5" s="80"/>
      <c r="G5" s="80"/>
      <c r="H5" s="18"/>
      <c r="I5" s="18"/>
    </row>
    <row r="6" spans="1:9" ht="15" thickBot="1" x14ac:dyDescent="0.4"/>
    <row r="7" spans="1:9" ht="24" x14ac:dyDescent="0.35">
      <c r="A7" s="19" t="s">
        <v>0</v>
      </c>
      <c r="B7" s="20" t="s">
        <v>1</v>
      </c>
      <c r="C7" s="21" t="s">
        <v>45</v>
      </c>
      <c r="D7" s="21" t="s">
        <v>69</v>
      </c>
      <c r="E7" s="21" t="s">
        <v>3</v>
      </c>
      <c r="F7" s="21" t="s">
        <v>2</v>
      </c>
      <c r="G7" s="22" t="s">
        <v>4</v>
      </c>
    </row>
    <row r="8" spans="1:9" ht="21" customHeight="1" x14ac:dyDescent="0.35">
      <c r="A8" s="23">
        <v>1</v>
      </c>
      <c r="B8" s="24" t="s">
        <v>31</v>
      </c>
      <c r="C8" s="7">
        <v>96408.27</v>
      </c>
      <c r="D8" s="1">
        <v>3</v>
      </c>
      <c r="E8" s="7">
        <f>+C8*D8</f>
        <v>289224.81</v>
      </c>
      <c r="F8" s="1">
        <v>318</v>
      </c>
      <c r="G8" s="25">
        <v>91973489</v>
      </c>
    </row>
    <row r="9" spans="1:9" ht="19.5" customHeight="1" x14ac:dyDescent="0.35">
      <c r="A9" s="23">
        <v>2</v>
      </c>
      <c r="B9" s="24" t="s">
        <v>32</v>
      </c>
      <c r="C9" s="7">
        <v>169803.19666666666</v>
      </c>
      <c r="D9" s="1">
        <v>3</v>
      </c>
      <c r="E9" s="7">
        <f t="shared" ref="E9:E13" si="0">+C9*D9</f>
        <v>509409.58999999997</v>
      </c>
      <c r="F9" s="1">
        <v>318</v>
      </c>
      <c r="G9" s="25">
        <v>161992249.61999997</v>
      </c>
    </row>
    <row r="10" spans="1:9" ht="18.75" customHeight="1" x14ac:dyDescent="0.35">
      <c r="A10" s="23">
        <v>3</v>
      </c>
      <c r="B10" s="26" t="s">
        <v>29</v>
      </c>
      <c r="C10" s="7">
        <v>277808.82666666666</v>
      </c>
      <c r="D10" s="1">
        <v>3</v>
      </c>
      <c r="E10" s="7">
        <f t="shared" si="0"/>
        <v>833426.48</v>
      </c>
      <c r="F10" s="1">
        <v>318</v>
      </c>
      <c r="G10" s="25">
        <v>265029620.63999999</v>
      </c>
    </row>
    <row r="11" spans="1:9" ht="21" customHeight="1" x14ac:dyDescent="0.35">
      <c r="A11" s="23">
        <v>4</v>
      </c>
      <c r="B11" s="26" t="s">
        <v>43</v>
      </c>
      <c r="C11" s="7">
        <v>169803.19666666666</v>
      </c>
      <c r="D11" s="1">
        <v>3</v>
      </c>
      <c r="E11" s="7">
        <f t="shared" si="0"/>
        <v>509409.58999999997</v>
      </c>
      <c r="F11" s="1">
        <v>217</v>
      </c>
      <c r="G11" s="25">
        <v>110541881.02999999</v>
      </c>
    </row>
    <row r="12" spans="1:9" ht="21" customHeight="1" x14ac:dyDescent="0.35">
      <c r="A12" s="23">
        <v>5</v>
      </c>
      <c r="B12" s="26" t="s">
        <v>44</v>
      </c>
      <c r="C12" s="7">
        <v>96408.27</v>
      </c>
      <c r="D12" s="1">
        <v>3</v>
      </c>
      <c r="E12" s="7">
        <f t="shared" si="0"/>
        <v>289224.81</v>
      </c>
      <c r="F12" s="1">
        <v>217</v>
      </c>
      <c r="G12" s="25">
        <v>62761783.769999996</v>
      </c>
    </row>
    <row r="13" spans="1:9" ht="18.75" customHeight="1" x14ac:dyDescent="0.35">
      <c r="A13" s="23">
        <v>6</v>
      </c>
      <c r="B13" s="26" t="s">
        <v>30</v>
      </c>
      <c r="C13" s="7">
        <v>277808.82666666666</v>
      </c>
      <c r="D13" s="1">
        <v>3</v>
      </c>
      <c r="E13" s="7">
        <f t="shared" si="0"/>
        <v>833426.48</v>
      </c>
      <c r="F13" s="1">
        <v>217</v>
      </c>
      <c r="G13" s="25">
        <v>180853546.16</v>
      </c>
    </row>
    <row r="14" spans="1:9" ht="18.75" customHeight="1" thickBot="1" x14ac:dyDescent="0.4">
      <c r="A14" s="82" t="s">
        <v>4</v>
      </c>
      <c r="B14" s="83"/>
      <c r="C14" s="83"/>
      <c r="D14" s="83"/>
      <c r="E14" s="84"/>
      <c r="F14" s="27"/>
      <c r="G14" s="28">
        <f>SUM(G8:G13)</f>
        <v>873152570.21999991</v>
      </c>
    </row>
    <row r="15" spans="1:9" ht="15" customHeight="1" x14ac:dyDescent="0.35">
      <c r="A15" s="85" t="s">
        <v>54</v>
      </c>
      <c r="B15" s="86"/>
      <c r="C15" s="86"/>
      <c r="D15" s="86"/>
      <c r="E15" s="86"/>
      <c r="F15" s="86"/>
      <c r="G15" s="86"/>
    </row>
    <row r="17" spans="2:7" x14ac:dyDescent="0.35">
      <c r="E17" s="29"/>
      <c r="G17" s="29"/>
    </row>
    <row r="18" spans="2:7" x14ac:dyDescent="0.35">
      <c r="B18" s="33" t="s">
        <v>55</v>
      </c>
      <c r="E18" s="12"/>
      <c r="F18" s="13"/>
      <c r="G18" s="13"/>
    </row>
    <row r="19" spans="2:7" ht="15.5" x14ac:dyDescent="0.35">
      <c r="B19" s="34" t="s">
        <v>56</v>
      </c>
      <c r="E19" s="12"/>
      <c r="F19" s="30"/>
      <c r="G19" s="13"/>
    </row>
    <row r="20" spans="2:7" ht="15.5" x14ac:dyDescent="0.35">
      <c r="B20" s="13"/>
      <c r="C20" s="16"/>
      <c r="D20" s="11"/>
      <c r="E20" s="12"/>
      <c r="F20" s="31"/>
      <c r="G20" s="13"/>
    </row>
    <row r="21" spans="2:7" x14ac:dyDescent="0.35">
      <c r="B21" s="35" t="s">
        <v>57</v>
      </c>
      <c r="C21" s="65" t="s">
        <v>58</v>
      </c>
      <c r="D21" s="65"/>
      <c r="E21" s="65"/>
      <c r="F21" s="65"/>
      <c r="G21" s="37"/>
    </row>
    <row r="22" spans="2:7" x14ac:dyDescent="0.35">
      <c r="B22" s="35" t="s">
        <v>59</v>
      </c>
      <c r="C22" s="65" t="s">
        <v>60</v>
      </c>
      <c r="D22" s="65"/>
      <c r="E22" s="65"/>
      <c r="F22" s="65"/>
      <c r="G22" s="37"/>
    </row>
    <row r="23" spans="2:7" ht="27" customHeight="1" x14ac:dyDescent="0.35">
      <c r="B23" s="66" t="s">
        <v>61</v>
      </c>
      <c r="C23" s="67"/>
      <c r="D23" s="67"/>
      <c r="E23" s="67"/>
      <c r="F23" s="67"/>
      <c r="G23" s="68"/>
    </row>
  </sheetData>
  <mergeCells count="6">
    <mergeCell ref="A5:G5"/>
    <mergeCell ref="A14:E14"/>
    <mergeCell ref="C21:F21"/>
    <mergeCell ref="C22:F22"/>
    <mergeCell ref="B23:G23"/>
    <mergeCell ref="A15:G15"/>
  </mergeCells>
  <printOptions horizontalCentered="1"/>
  <pageMargins left="0.70866141732283472" right="0.70866141732283472" top="0.74803149606299213" bottom="0.74803149606299213" header="0.31496062992125984" footer="0.31496062992125984"/>
  <pageSetup paperSize="281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19D6D-9213-46C8-9AA3-A6218948A65C}">
  <dimension ref="A5:H23"/>
  <sheetViews>
    <sheetView workbookViewId="0">
      <selection sqref="A1:G23"/>
    </sheetView>
  </sheetViews>
  <sheetFormatPr baseColWidth="10" defaultRowHeight="14.5" x14ac:dyDescent="0.35"/>
  <cols>
    <col min="1" max="1" width="5.08984375" customWidth="1"/>
    <col min="2" max="2" width="38.36328125" customWidth="1"/>
    <col min="3" max="3" width="10.453125" customWidth="1"/>
    <col min="4" max="4" width="14.453125" customWidth="1"/>
    <col min="5" max="5" width="9" customWidth="1"/>
    <col min="6" max="6" width="12.6328125" customWidth="1"/>
  </cols>
  <sheetData>
    <row r="5" spans="1:8" ht="21" customHeight="1" x14ac:dyDescent="0.35">
      <c r="A5" s="80" t="s">
        <v>83</v>
      </c>
      <c r="B5" s="80"/>
      <c r="C5" s="80"/>
      <c r="D5" s="80"/>
      <c r="E5" s="80"/>
      <c r="F5" s="80"/>
      <c r="G5" s="18"/>
      <c r="H5" s="18"/>
    </row>
    <row r="6" spans="1:8" ht="15" thickBot="1" x14ac:dyDescent="0.4"/>
    <row r="7" spans="1:8" ht="24" x14ac:dyDescent="0.35">
      <c r="A7" s="19" t="s">
        <v>0</v>
      </c>
      <c r="B7" s="20" t="s">
        <v>1</v>
      </c>
      <c r="C7" s="21" t="s">
        <v>2</v>
      </c>
      <c r="D7" s="21" t="s">
        <v>45</v>
      </c>
      <c r="E7" s="21" t="s">
        <v>69</v>
      </c>
      <c r="F7" s="21" t="s">
        <v>70</v>
      </c>
    </row>
    <row r="8" spans="1:8" ht="21" customHeight="1" x14ac:dyDescent="0.35">
      <c r="A8" s="23">
        <v>1</v>
      </c>
      <c r="B8" s="24" t="s">
        <v>31</v>
      </c>
      <c r="C8" s="1">
        <v>114</v>
      </c>
      <c r="D8" s="7">
        <v>96408.27</v>
      </c>
      <c r="E8" s="1">
        <v>251</v>
      </c>
      <c r="F8" s="7">
        <f>+D8*E8</f>
        <v>24198475.77</v>
      </c>
    </row>
    <row r="9" spans="1:8" ht="19.5" customHeight="1" x14ac:dyDescent="0.35">
      <c r="A9" s="23">
        <v>2</v>
      </c>
      <c r="B9" s="24" t="s">
        <v>32</v>
      </c>
      <c r="C9" s="1">
        <v>114</v>
      </c>
      <c r="D9" s="7">
        <v>169803.19666666666</v>
      </c>
      <c r="E9" s="1">
        <v>251</v>
      </c>
      <c r="F9" s="7">
        <f t="shared" ref="F9:F13" si="0">+D9*E9</f>
        <v>42620602.36333333</v>
      </c>
    </row>
    <row r="10" spans="1:8" ht="18.75" customHeight="1" x14ac:dyDescent="0.35">
      <c r="A10" s="23">
        <v>3</v>
      </c>
      <c r="B10" s="26" t="s">
        <v>29</v>
      </c>
      <c r="C10" s="1">
        <v>114</v>
      </c>
      <c r="D10" s="7">
        <v>277808.82666666666</v>
      </c>
      <c r="E10" s="1">
        <v>251</v>
      </c>
      <c r="F10" s="7">
        <f t="shared" si="0"/>
        <v>69730015.493333325</v>
      </c>
    </row>
    <row r="11" spans="1:8" ht="21" customHeight="1" x14ac:dyDescent="0.35">
      <c r="A11" s="23">
        <v>4</v>
      </c>
      <c r="B11" s="26" t="s">
        <v>43</v>
      </c>
      <c r="C11" s="1">
        <v>43</v>
      </c>
      <c r="D11" s="7">
        <v>169803.19666666666</v>
      </c>
      <c r="E11" s="1">
        <v>91</v>
      </c>
      <c r="F11" s="7">
        <f t="shared" si="0"/>
        <v>15452090.896666666</v>
      </c>
    </row>
    <row r="12" spans="1:8" ht="21" customHeight="1" x14ac:dyDescent="0.35">
      <c r="A12" s="23">
        <v>5</v>
      </c>
      <c r="B12" s="26" t="s">
        <v>44</v>
      </c>
      <c r="C12" s="1">
        <v>43</v>
      </c>
      <c r="D12" s="7">
        <v>96408.27</v>
      </c>
      <c r="E12" s="1">
        <v>91</v>
      </c>
      <c r="F12" s="7">
        <f t="shared" si="0"/>
        <v>8773152.5700000003</v>
      </c>
    </row>
    <row r="13" spans="1:8" ht="18.75" customHeight="1" x14ac:dyDescent="0.35">
      <c r="A13" s="23">
        <v>6</v>
      </c>
      <c r="B13" s="26" t="s">
        <v>30</v>
      </c>
      <c r="C13" s="1">
        <v>43</v>
      </c>
      <c r="D13" s="7">
        <v>277808.82666666666</v>
      </c>
      <c r="E13" s="1">
        <v>91</v>
      </c>
      <c r="F13" s="7">
        <f t="shared" si="0"/>
        <v>25280603.226666667</v>
      </c>
    </row>
    <row r="14" spans="1:8" ht="18.75" customHeight="1" thickBot="1" x14ac:dyDescent="0.4">
      <c r="A14" s="82" t="s">
        <v>4</v>
      </c>
      <c r="B14" s="83"/>
      <c r="C14" s="83"/>
      <c r="D14" s="83"/>
      <c r="E14" s="83"/>
      <c r="F14" s="56">
        <f>SUM(F8:F13)</f>
        <v>186054940.31999999</v>
      </c>
    </row>
    <row r="15" spans="1:8" ht="15" customHeight="1" x14ac:dyDescent="0.35">
      <c r="A15" s="85" t="s">
        <v>54</v>
      </c>
      <c r="B15" s="86"/>
      <c r="C15" s="86"/>
      <c r="D15" s="86"/>
      <c r="E15" s="86"/>
      <c r="F15" s="86"/>
    </row>
    <row r="17" spans="2:7" x14ac:dyDescent="0.35">
      <c r="F17" s="29"/>
    </row>
    <row r="18" spans="2:7" x14ac:dyDescent="0.35">
      <c r="B18" s="33" t="s">
        <v>55</v>
      </c>
      <c r="C18" s="33"/>
      <c r="F18" s="12"/>
    </row>
    <row r="19" spans="2:7" x14ac:dyDescent="0.35">
      <c r="B19" s="34" t="s">
        <v>56</v>
      </c>
      <c r="C19" s="34"/>
      <c r="F19" s="12"/>
    </row>
    <row r="20" spans="2:7" ht="15.5" x14ac:dyDescent="0.35">
      <c r="B20" s="13"/>
      <c r="C20" s="13"/>
      <c r="D20" s="16"/>
      <c r="E20" s="11"/>
      <c r="F20" s="12"/>
    </row>
    <row r="21" spans="2:7" x14ac:dyDescent="0.35">
      <c r="B21" s="35" t="s">
        <v>57</v>
      </c>
      <c r="C21" s="77" t="s">
        <v>58</v>
      </c>
      <c r="D21" s="78"/>
      <c r="E21" s="78"/>
      <c r="F21" s="79"/>
      <c r="G21" s="37"/>
    </row>
    <row r="22" spans="2:7" x14ac:dyDescent="0.35">
      <c r="B22" s="35" t="s">
        <v>59</v>
      </c>
      <c r="C22" s="77" t="s">
        <v>60</v>
      </c>
      <c r="D22" s="78"/>
      <c r="E22" s="78"/>
      <c r="F22" s="79"/>
      <c r="G22" s="37"/>
    </row>
    <row r="23" spans="2:7" ht="30" customHeight="1" x14ac:dyDescent="0.35">
      <c r="B23" s="66" t="s">
        <v>61</v>
      </c>
      <c r="C23" s="67"/>
      <c r="D23" s="67"/>
      <c r="E23" s="67"/>
      <c r="F23" s="67"/>
      <c r="G23" s="68"/>
    </row>
  </sheetData>
  <mergeCells count="6">
    <mergeCell ref="B23:G23"/>
    <mergeCell ref="A5:F5"/>
    <mergeCell ref="A15:F15"/>
    <mergeCell ref="A14:E14"/>
    <mergeCell ref="C21:F21"/>
    <mergeCell ref="C22:F22"/>
  </mergeCells>
  <printOptions horizontalCentered="1"/>
  <pageMargins left="0.70866141732283472" right="0.70866141732283472" top="0.74803149606299213" bottom="0.74803149606299213" header="0.31496062992125984" footer="0.31496062992125984"/>
  <pageSetup paperSize="281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21805-3308-46CF-9636-E1D8D998D451}">
  <dimension ref="B5:K24"/>
  <sheetViews>
    <sheetView workbookViewId="0">
      <selection activeCell="I8" sqref="I8"/>
    </sheetView>
  </sheetViews>
  <sheetFormatPr baseColWidth="10" defaultRowHeight="14.5" x14ac:dyDescent="0.35"/>
  <cols>
    <col min="2" max="2" width="5.08984375" customWidth="1"/>
    <col min="3" max="3" width="38.36328125" customWidth="1"/>
    <col min="4" max="4" width="10.453125" customWidth="1"/>
    <col min="5" max="5" width="14.453125" customWidth="1"/>
    <col min="6" max="6" width="9" customWidth="1"/>
    <col min="7" max="7" width="15.6328125" customWidth="1"/>
  </cols>
  <sheetData>
    <row r="5" spans="2:11" ht="21" customHeight="1" x14ac:dyDescent="0.35">
      <c r="B5" s="80" t="s">
        <v>72</v>
      </c>
      <c r="C5" s="80"/>
      <c r="D5" s="80"/>
      <c r="E5" s="80"/>
      <c r="F5" s="80"/>
      <c r="G5" s="80"/>
      <c r="H5" s="18"/>
    </row>
    <row r="6" spans="2:11" ht="15" thickBot="1" x14ac:dyDescent="0.4"/>
    <row r="7" spans="2:11" ht="24" x14ac:dyDescent="0.35">
      <c r="B7" s="19" t="s">
        <v>0</v>
      </c>
      <c r="C7" s="20" t="s">
        <v>1</v>
      </c>
      <c r="D7" s="21" t="s">
        <v>2</v>
      </c>
      <c r="E7" s="21" t="s">
        <v>45</v>
      </c>
      <c r="F7" s="21" t="s">
        <v>69</v>
      </c>
      <c r="G7" s="21" t="s">
        <v>70</v>
      </c>
    </row>
    <row r="8" spans="2:11" ht="28.25" customHeight="1" x14ac:dyDescent="0.35">
      <c r="B8" s="23">
        <v>1</v>
      </c>
      <c r="C8" s="24" t="s">
        <v>85</v>
      </c>
      <c r="D8" s="1">
        <v>432</v>
      </c>
      <c r="E8" s="7">
        <v>96408.27</v>
      </c>
      <c r="F8" s="1">
        <v>1205</v>
      </c>
      <c r="G8" s="7">
        <f>+F8*E8</f>
        <v>116171965.35000001</v>
      </c>
    </row>
    <row r="9" spans="2:11" ht="19.5" customHeight="1" x14ac:dyDescent="0.35">
      <c r="B9" s="23">
        <v>2</v>
      </c>
      <c r="C9" s="24" t="s">
        <v>32</v>
      </c>
      <c r="D9" s="1">
        <v>432</v>
      </c>
      <c r="E9" s="7">
        <v>169803.196</v>
      </c>
      <c r="F9" s="1">
        <v>1205</v>
      </c>
      <c r="G9" s="7">
        <f t="shared" ref="G9:G13" si="0">+F9*E9</f>
        <v>204612851.18000001</v>
      </c>
    </row>
    <row r="10" spans="2:11" ht="18.75" customHeight="1" x14ac:dyDescent="0.35">
      <c r="B10" s="23">
        <v>3</v>
      </c>
      <c r="C10" s="26" t="s">
        <v>29</v>
      </c>
      <c r="D10" s="1">
        <v>432</v>
      </c>
      <c r="E10" s="7">
        <v>277808.82666666666</v>
      </c>
      <c r="F10" s="1">
        <v>1205</v>
      </c>
      <c r="G10" s="7">
        <f t="shared" si="0"/>
        <v>334759636.13333333</v>
      </c>
      <c r="I10" s="64" t="s">
        <v>87</v>
      </c>
      <c r="J10" s="64"/>
      <c r="K10" s="64"/>
    </row>
    <row r="11" spans="2:11" ht="21" customHeight="1" x14ac:dyDescent="0.35">
      <c r="B11" s="23">
        <v>4</v>
      </c>
      <c r="C11" s="26" t="s">
        <v>43</v>
      </c>
      <c r="D11" s="1">
        <v>260</v>
      </c>
      <c r="E11" s="7">
        <v>169803.19666666666</v>
      </c>
      <c r="F11" s="1">
        <v>742</v>
      </c>
      <c r="G11" s="7">
        <f t="shared" si="0"/>
        <v>125993971.92666666</v>
      </c>
    </row>
    <row r="12" spans="2:11" ht="26.4" customHeight="1" x14ac:dyDescent="0.35">
      <c r="B12" s="23">
        <v>5</v>
      </c>
      <c r="C12" s="63" t="s">
        <v>86</v>
      </c>
      <c r="D12" s="1">
        <v>260</v>
      </c>
      <c r="E12" s="7">
        <v>96408.27</v>
      </c>
      <c r="F12" s="1">
        <v>742</v>
      </c>
      <c r="G12" s="7">
        <f t="shared" si="0"/>
        <v>71534936.340000004</v>
      </c>
    </row>
    <row r="13" spans="2:11" ht="18.75" customHeight="1" x14ac:dyDescent="0.35">
      <c r="B13" s="23">
        <v>6</v>
      </c>
      <c r="C13" s="26" t="s">
        <v>30</v>
      </c>
      <c r="D13" s="1">
        <v>260</v>
      </c>
      <c r="E13" s="7">
        <v>277808.826</v>
      </c>
      <c r="F13" s="1">
        <v>742</v>
      </c>
      <c r="G13" s="7">
        <f t="shared" si="0"/>
        <v>206134148.89199999</v>
      </c>
    </row>
    <row r="14" spans="2:11" ht="18.75" customHeight="1" thickBot="1" x14ac:dyDescent="0.4">
      <c r="B14" s="82" t="s">
        <v>4</v>
      </c>
      <c r="C14" s="83"/>
      <c r="D14" s="83"/>
      <c r="E14" s="83"/>
      <c r="F14" s="83"/>
      <c r="G14" s="56">
        <f>SUM(G8:G13)</f>
        <v>1059207509.822</v>
      </c>
    </row>
    <row r="15" spans="2:11" ht="15" customHeight="1" x14ac:dyDescent="0.35">
      <c r="B15" s="85" t="s">
        <v>54</v>
      </c>
      <c r="C15" s="86"/>
      <c r="D15" s="86"/>
      <c r="E15" s="86"/>
      <c r="F15" s="86"/>
      <c r="G15" s="86"/>
    </row>
    <row r="16" spans="2:11" ht="15" customHeight="1" x14ac:dyDescent="0.35">
      <c r="B16" s="61"/>
      <c r="C16" s="61"/>
      <c r="D16" s="61"/>
      <c r="E16" s="61"/>
      <c r="F16" s="61"/>
      <c r="G16" s="61"/>
    </row>
    <row r="18" spans="3:7" x14ac:dyDescent="0.35">
      <c r="G18" s="29"/>
    </row>
    <row r="19" spans="3:7" x14ac:dyDescent="0.35">
      <c r="C19" s="33" t="s">
        <v>55</v>
      </c>
      <c r="D19" s="33"/>
      <c r="G19" s="12"/>
    </row>
    <row r="20" spans="3:7" x14ac:dyDescent="0.35">
      <c r="C20" s="34" t="s">
        <v>56</v>
      </c>
      <c r="D20" s="34"/>
      <c r="G20" s="12"/>
    </row>
    <row r="21" spans="3:7" ht="15.5" x14ac:dyDescent="0.35">
      <c r="C21" s="13"/>
      <c r="D21" s="13"/>
      <c r="E21" s="16"/>
      <c r="F21" s="11"/>
      <c r="G21" s="12"/>
    </row>
    <row r="22" spans="3:7" x14ac:dyDescent="0.35">
      <c r="C22" s="35" t="s">
        <v>57</v>
      </c>
      <c r="D22" s="77" t="s">
        <v>58</v>
      </c>
      <c r="E22" s="78"/>
      <c r="F22" s="78"/>
      <c r="G22" s="79"/>
    </row>
    <row r="23" spans="3:7" x14ac:dyDescent="0.35">
      <c r="C23" s="35" t="s">
        <v>59</v>
      </c>
      <c r="D23" s="77" t="s">
        <v>60</v>
      </c>
      <c r="E23" s="78"/>
      <c r="F23" s="78"/>
      <c r="G23" s="79"/>
    </row>
    <row r="24" spans="3:7" ht="27.75" customHeight="1" x14ac:dyDescent="0.35">
      <c r="C24" s="76" t="s">
        <v>61</v>
      </c>
      <c r="D24" s="76"/>
      <c r="E24" s="76"/>
      <c r="F24" s="76"/>
      <c r="G24" s="76"/>
    </row>
  </sheetData>
  <mergeCells count="6">
    <mergeCell ref="C24:G24"/>
    <mergeCell ref="B5:G5"/>
    <mergeCell ref="B14:F14"/>
    <mergeCell ref="B15:G15"/>
    <mergeCell ref="D22:G22"/>
    <mergeCell ref="D23:G23"/>
  </mergeCells>
  <printOptions horizontalCentered="1"/>
  <pageMargins left="0.70866141732283472" right="0.70866141732283472" top="0.74803149606299213" bottom="0.74803149606299213" header="0.31496062992125984" footer="0.31496062992125984"/>
  <pageSetup paperSize="281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7208A-3782-4E99-8827-44160AC177F5}">
  <dimension ref="B5:J44"/>
  <sheetViews>
    <sheetView tabSelected="1" topLeftCell="A30" workbookViewId="0">
      <selection activeCell="B1" sqref="B1:J46"/>
    </sheetView>
  </sheetViews>
  <sheetFormatPr baseColWidth="10" defaultRowHeight="14.5" x14ac:dyDescent="0.35"/>
  <cols>
    <col min="1" max="1" width="1.36328125" customWidth="1"/>
    <col min="2" max="2" width="28.36328125" customWidth="1"/>
    <col min="6" max="6" width="12" customWidth="1"/>
    <col min="7" max="7" width="15.36328125" customWidth="1"/>
    <col min="8" max="8" width="16" customWidth="1"/>
    <col min="9" max="9" width="15" customWidth="1"/>
    <col min="10" max="10" width="16.36328125" customWidth="1"/>
  </cols>
  <sheetData>
    <row r="5" spans="2:10" ht="22.5" customHeight="1" x14ac:dyDescent="0.35">
      <c r="B5" s="90" t="s">
        <v>84</v>
      </c>
      <c r="C5" s="90"/>
      <c r="D5" s="90"/>
      <c r="E5" s="90"/>
      <c r="F5" s="90"/>
      <c r="G5" s="90"/>
      <c r="H5" s="90"/>
      <c r="I5" s="90"/>
      <c r="J5" s="90"/>
    </row>
    <row r="7" spans="2:10" ht="23.25" customHeight="1" x14ac:dyDescent="0.35">
      <c r="B7" s="92" t="s">
        <v>27</v>
      </c>
      <c r="C7" s="91" t="s">
        <v>80</v>
      </c>
      <c r="D7" s="91" t="s">
        <v>79</v>
      </c>
      <c r="E7" s="91" t="s">
        <v>78</v>
      </c>
      <c r="F7" s="91" t="s">
        <v>77</v>
      </c>
      <c r="G7" s="91" t="s">
        <v>76</v>
      </c>
      <c r="H7" s="91" t="s">
        <v>75</v>
      </c>
      <c r="I7" s="91" t="s">
        <v>74</v>
      </c>
      <c r="J7" s="91" t="s">
        <v>73</v>
      </c>
    </row>
    <row r="8" spans="2:10" ht="56.25" customHeight="1" x14ac:dyDescent="0.35">
      <c r="B8" s="92"/>
      <c r="C8" s="91"/>
      <c r="D8" s="91"/>
      <c r="E8" s="91"/>
      <c r="F8" s="91"/>
      <c r="G8" s="91"/>
      <c r="H8" s="91"/>
      <c r="I8" s="91"/>
      <c r="J8" s="91"/>
    </row>
    <row r="9" spans="2:10" ht="16.5" customHeight="1" x14ac:dyDescent="0.35">
      <c r="B9" s="55" t="s">
        <v>5</v>
      </c>
      <c r="C9" s="57">
        <v>97</v>
      </c>
      <c r="D9" s="57">
        <v>31</v>
      </c>
      <c r="E9" s="57">
        <v>0</v>
      </c>
      <c r="F9" s="54">
        <v>544020.29333333333</v>
      </c>
      <c r="G9" s="59">
        <f>+C9*F9</f>
        <v>52769968.453333333</v>
      </c>
      <c r="H9" s="59">
        <f>+D9*F9</f>
        <v>16864629.093333334</v>
      </c>
      <c r="I9" s="59">
        <f>+E9*F9</f>
        <v>0</v>
      </c>
      <c r="J9" s="59">
        <v>69634597</v>
      </c>
    </row>
    <row r="10" spans="2:10" ht="16.5" customHeight="1" x14ac:dyDescent="0.35">
      <c r="B10" s="55" t="s">
        <v>6</v>
      </c>
      <c r="C10" s="57">
        <v>100</v>
      </c>
      <c r="D10" s="57">
        <v>66</v>
      </c>
      <c r="E10" s="57">
        <v>71</v>
      </c>
      <c r="F10" s="54">
        <v>544020.29333333333</v>
      </c>
      <c r="G10" s="59">
        <f t="shared" ref="G10:G32" si="0">+C10*F10</f>
        <v>54402029.333333336</v>
      </c>
      <c r="H10" s="59">
        <f t="shared" ref="H10:H32" si="1">+D10*F10</f>
        <v>35905339.359999999</v>
      </c>
      <c r="I10" s="59">
        <f t="shared" ref="I10:I32" si="2">+E10*F10</f>
        <v>38625440.826666668</v>
      </c>
      <c r="J10" s="59">
        <v>90307368</v>
      </c>
    </row>
    <row r="11" spans="2:10" ht="15.75" customHeight="1" x14ac:dyDescent="0.35">
      <c r="B11" s="55" t="s">
        <v>7</v>
      </c>
      <c r="C11" s="57">
        <v>22</v>
      </c>
      <c r="D11" s="57">
        <v>11</v>
      </c>
      <c r="E11" s="57">
        <v>0</v>
      </c>
      <c r="F11" s="54">
        <v>544020.29333333333</v>
      </c>
      <c r="G11" s="59">
        <f t="shared" si="0"/>
        <v>11968446.453333333</v>
      </c>
      <c r="H11" s="59">
        <f t="shared" si="1"/>
        <v>5984223.2266666666</v>
      </c>
      <c r="I11" s="59">
        <f t="shared" si="2"/>
        <v>0</v>
      </c>
      <c r="J11" s="59">
        <v>17952669.68</v>
      </c>
    </row>
    <row r="12" spans="2:10" ht="15.75" customHeight="1" x14ac:dyDescent="0.35">
      <c r="B12" s="55" t="s">
        <v>23</v>
      </c>
      <c r="C12" s="57">
        <v>129</v>
      </c>
      <c r="D12" s="57">
        <v>48</v>
      </c>
      <c r="E12" s="57">
        <v>53</v>
      </c>
      <c r="F12" s="54">
        <v>544020.29333333333</v>
      </c>
      <c r="G12" s="59">
        <f t="shared" si="0"/>
        <v>70178617.840000004</v>
      </c>
      <c r="H12" s="59">
        <f t="shared" si="1"/>
        <v>26112974.079999998</v>
      </c>
      <c r="I12" s="59">
        <f t="shared" si="2"/>
        <v>28833075.546666667</v>
      </c>
      <c r="J12" s="59">
        <v>96291591.920000002</v>
      </c>
    </row>
    <row r="13" spans="2:10" ht="17.25" customHeight="1" x14ac:dyDescent="0.35">
      <c r="B13" s="55" t="s">
        <v>8</v>
      </c>
      <c r="C13" s="57">
        <v>40</v>
      </c>
      <c r="D13" s="57">
        <v>15</v>
      </c>
      <c r="E13" s="57">
        <v>0</v>
      </c>
      <c r="F13" s="54">
        <v>544020.29333333333</v>
      </c>
      <c r="G13" s="59">
        <f t="shared" si="0"/>
        <v>21760811.733333334</v>
      </c>
      <c r="H13" s="59">
        <f t="shared" si="1"/>
        <v>8160304.4000000004</v>
      </c>
      <c r="I13" s="59">
        <f t="shared" si="2"/>
        <v>0</v>
      </c>
      <c r="J13" s="59">
        <v>29921116.133333333</v>
      </c>
    </row>
    <row r="14" spans="2:10" ht="16.5" customHeight="1" x14ac:dyDescent="0.35">
      <c r="B14" s="55" t="s">
        <v>9</v>
      </c>
      <c r="C14" s="57">
        <v>66</v>
      </c>
      <c r="D14" s="57">
        <v>22</v>
      </c>
      <c r="E14" s="57">
        <v>0</v>
      </c>
      <c r="F14" s="54">
        <v>544020.29333333333</v>
      </c>
      <c r="G14" s="59">
        <f t="shared" si="0"/>
        <v>35905339.359999999</v>
      </c>
      <c r="H14" s="59">
        <f t="shared" si="1"/>
        <v>11968446.453333333</v>
      </c>
      <c r="I14" s="59">
        <f t="shared" si="2"/>
        <v>0</v>
      </c>
      <c r="J14" s="59">
        <v>47873785.813333333</v>
      </c>
    </row>
    <row r="15" spans="2:10" ht="18" customHeight="1" x14ac:dyDescent="0.35">
      <c r="B15" s="55" t="s">
        <v>24</v>
      </c>
      <c r="C15" s="57">
        <v>10</v>
      </c>
      <c r="D15" s="57">
        <v>11</v>
      </c>
      <c r="E15" s="57">
        <v>0</v>
      </c>
      <c r="F15" s="54">
        <v>544020.29333333333</v>
      </c>
      <c r="G15" s="59">
        <f t="shared" si="0"/>
        <v>5440202.9333333336</v>
      </c>
      <c r="H15" s="59">
        <f t="shared" si="1"/>
        <v>5984223.2266666666</v>
      </c>
      <c r="I15" s="59">
        <f t="shared" si="2"/>
        <v>0</v>
      </c>
      <c r="J15" s="59">
        <v>11424426.16</v>
      </c>
    </row>
    <row r="16" spans="2:10" ht="17.25" customHeight="1" x14ac:dyDescent="0.35">
      <c r="B16" s="55" t="s">
        <v>10</v>
      </c>
      <c r="C16" s="57">
        <v>40</v>
      </c>
      <c r="D16" s="57">
        <v>31</v>
      </c>
      <c r="E16" s="57">
        <v>0</v>
      </c>
      <c r="F16" s="54">
        <v>544020.29333333333</v>
      </c>
      <c r="G16" s="59">
        <f t="shared" si="0"/>
        <v>21760811.733333334</v>
      </c>
      <c r="H16" s="59">
        <f t="shared" si="1"/>
        <v>16864629.093333334</v>
      </c>
      <c r="I16" s="59">
        <f t="shared" si="2"/>
        <v>0</v>
      </c>
      <c r="J16" s="59">
        <v>38625440.826666668</v>
      </c>
    </row>
    <row r="17" spans="2:10" ht="17.25" customHeight="1" x14ac:dyDescent="0.35">
      <c r="B17" s="55" t="s">
        <v>11</v>
      </c>
      <c r="C17" s="57">
        <v>37</v>
      </c>
      <c r="D17" s="57">
        <v>15</v>
      </c>
      <c r="E17" s="57">
        <v>0</v>
      </c>
      <c r="F17" s="54">
        <v>544020.29333333333</v>
      </c>
      <c r="G17" s="59">
        <f t="shared" si="0"/>
        <v>20128750.853333332</v>
      </c>
      <c r="H17" s="59">
        <f t="shared" si="1"/>
        <v>8160304.4000000004</v>
      </c>
      <c r="I17" s="59">
        <f t="shared" si="2"/>
        <v>0</v>
      </c>
      <c r="J17" s="59">
        <v>28289055.25333333</v>
      </c>
    </row>
    <row r="18" spans="2:10" ht="17.25" customHeight="1" x14ac:dyDescent="0.35">
      <c r="B18" s="55" t="s">
        <v>25</v>
      </c>
      <c r="C18" s="57">
        <v>147</v>
      </c>
      <c r="D18" s="57">
        <v>16</v>
      </c>
      <c r="E18" s="57">
        <v>0</v>
      </c>
      <c r="F18" s="54">
        <v>544020.29333333333</v>
      </c>
      <c r="G18" s="59">
        <f t="shared" si="0"/>
        <v>79970983.120000005</v>
      </c>
      <c r="H18" s="59">
        <f t="shared" si="1"/>
        <v>8704324.6933333334</v>
      </c>
      <c r="I18" s="59">
        <f t="shared" si="2"/>
        <v>0</v>
      </c>
      <c r="J18" s="59">
        <v>88675307.813333333</v>
      </c>
    </row>
    <row r="19" spans="2:10" ht="17.25" customHeight="1" x14ac:dyDescent="0.35">
      <c r="B19" s="55" t="s">
        <v>12</v>
      </c>
      <c r="C19" s="57">
        <v>6</v>
      </c>
      <c r="D19" s="57">
        <v>12</v>
      </c>
      <c r="E19" s="57">
        <v>0</v>
      </c>
      <c r="F19" s="54">
        <v>544020.29333333333</v>
      </c>
      <c r="G19" s="59">
        <f t="shared" si="0"/>
        <v>3264121.76</v>
      </c>
      <c r="H19" s="59">
        <f t="shared" si="1"/>
        <v>6528243.5199999996</v>
      </c>
      <c r="I19" s="59">
        <f t="shared" si="2"/>
        <v>0</v>
      </c>
      <c r="J19" s="59">
        <v>9792365.2799999993</v>
      </c>
    </row>
    <row r="20" spans="2:10" ht="18.75" customHeight="1" x14ac:dyDescent="0.35">
      <c r="B20" s="55" t="s">
        <v>71</v>
      </c>
      <c r="C20" s="57">
        <v>5</v>
      </c>
      <c r="D20" s="57">
        <v>3</v>
      </c>
      <c r="E20" s="57">
        <v>0</v>
      </c>
      <c r="F20" s="54">
        <v>544020.29333333333</v>
      </c>
      <c r="G20" s="59">
        <f t="shared" si="0"/>
        <v>2720101.4666666668</v>
      </c>
      <c r="H20" s="59">
        <f t="shared" si="1"/>
        <v>1632060.88</v>
      </c>
      <c r="I20" s="59">
        <f t="shared" si="2"/>
        <v>0</v>
      </c>
      <c r="J20" s="59">
        <v>4352162.3466666667</v>
      </c>
    </row>
    <row r="21" spans="2:10" ht="17.25" customHeight="1" x14ac:dyDescent="0.35">
      <c r="B21" s="55" t="s">
        <v>13</v>
      </c>
      <c r="C21" s="57">
        <v>12</v>
      </c>
      <c r="D21" s="57">
        <v>33</v>
      </c>
      <c r="E21" s="57">
        <v>0</v>
      </c>
      <c r="F21" s="54">
        <v>544020.29333333333</v>
      </c>
      <c r="G21" s="59">
        <f t="shared" si="0"/>
        <v>6528243.5199999996</v>
      </c>
      <c r="H21" s="59">
        <f t="shared" si="1"/>
        <v>17952669.68</v>
      </c>
      <c r="I21" s="59">
        <f t="shared" si="2"/>
        <v>0</v>
      </c>
      <c r="J21" s="59">
        <v>24480913.199999999</v>
      </c>
    </row>
    <row r="22" spans="2:10" ht="17.25" customHeight="1" x14ac:dyDescent="0.35">
      <c r="B22" s="55" t="s">
        <v>26</v>
      </c>
      <c r="C22" s="57">
        <v>72</v>
      </c>
      <c r="D22" s="57">
        <v>9</v>
      </c>
      <c r="E22" s="57">
        <v>0</v>
      </c>
      <c r="F22" s="54">
        <v>544020.29333333333</v>
      </c>
      <c r="G22" s="59">
        <f t="shared" si="0"/>
        <v>39169461.119999997</v>
      </c>
      <c r="H22" s="59">
        <f t="shared" si="1"/>
        <v>4896182.6399999997</v>
      </c>
      <c r="I22" s="59">
        <f t="shared" si="2"/>
        <v>0</v>
      </c>
      <c r="J22" s="59">
        <v>44065643.759999998</v>
      </c>
    </row>
    <row r="23" spans="2:10" ht="18" customHeight="1" x14ac:dyDescent="0.35">
      <c r="B23" s="55" t="s">
        <v>14</v>
      </c>
      <c r="C23" s="57">
        <v>61</v>
      </c>
      <c r="D23" s="57">
        <v>44</v>
      </c>
      <c r="E23" s="57">
        <v>26</v>
      </c>
      <c r="F23" s="54">
        <v>544020.29333333333</v>
      </c>
      <c r="G23" s="59">
        <f t="shared" si="0"/>
        <v>33185237.893333334</v>
      </c>
      <c r="H23" s="59">
        <f t="shared" si="1"/>
        <v>23936892.906666666</v>
      </c>
      <c r="I23" s="59">
        <f t="shared" si="2"/>
        <v>14144527.626666667</v>
      </c>
      <c r="J23" s="59">
        <v>57122130.799999997</v>
      </c>
    </row>
    <row r="24" spans="2:10" ht="18.75" customHeight="1" x14ac:dyDescent="0.35">
      <c r="B24" s="55" t="s">
        <v>68</v>
      </c>
      <c r="C24" s="57">
        <v>14</v>
      </c>
      <c r="D24" s="57">
        <v>7</v>
      </c>
      <c r="E24" s="57">
        <v>0</v>
      </c>
      <c r="F24" s="54">
        <v>544020.29333333333</v>
      </c>
      <c r="G24" s="59">
        <f t="shared" si="0"/>
        <v>7616284.1066666665</v>
      </c>
      <c r="H24" s="59">
        <f t="shared" si="1"/>
        <v>3808142.0533333332</v>
      </c>
      <c r="I24" s="59">
        <f t="shared" si="2"/>
        <v>0</v>
      </c>
      <c r="J24" s="59">
        <v>11424426.16</v>
      </c>
    </row>
    <row r="25" spans="2:10" ht="18" customHeight="1" x14ac:dyDescent="0.35">
      <c r="B25" s="55" t="s">
        <v>15</v>
      </c>
      <c r="C25" s="57">
        <v>17</v>
      </c>
      <c r="D25" s="57">
        <v>15</v>
      </c>
      <c r="E25" s="57">
        <v>0</v>
      </c>
      <c r="F25" s="54">
        <v>544020.29333333333</v>
      </c>
      <c r="G25" s="59">
        <f t="shared" si="0"/>
        <v>9248344.9866666663</v>
      </c>
      <c r="H25" s="59">
        <f t="shared" si="1"/>
        <v>8160304.4000000004</v>
      </c>
      <c r="I25" s="59">
        <f t="shared" si="2"/>
        <v>0</v>
      </c>
      <c r="J25" s="59">
        <v>17408649.386666667</v>
      </c>
    </row>
    <row r="26" spans="2:10" ht="17.25" customHeight="1" x14ac:dyDescent="0.35">
      <c r="B26" s="55" t="s">
        <v>16</v>
      </c>
      <c r="C26" s="57">
        <v>41</v>
      </c>
      <c r="D26" s="57">
        <v>11</v>
      </c>
      <c r="E26" s="57">
        <v>0</v>
      </c>
      <c r="F26" s="54">
        <v>544020.29333333333</v>
      </c>
      <c r="G26" s="59">
        <f t="shared" si="0"/>
        <v>22304832.026666667</v>
      </c>
      <c r="H26" s="59">
        <f t="shared" si="1"/>
        <v>5984223.2266666666</v>
      </c>
      <c r="I26" s="59">
        <f t="shared" si="2"/>
        <v>0</v>
      </c>
      <c r="J26" s="59">
        <v>28289055.253333334</v>
      </c>
    </row>
    <row r="27" spans="2:10" ht="16.5" customHeight="1" x14ac:dyDescent="0.35">
      <c r="B27" s="55" t="s">
        <v>17</v>
      </c>
      <c r="C27" s="57">
        <v>140</v>
      </c>
      <c r="D27" s="57">
        <v>219</v>
      </c>
      <c r="E27" s="57">
        <v>223</v>
      </c>
      <c r="F27" s="54">
        <v>544020.29333333333</v>
      </c>
      <c r="G27" s="59">
        <f t="shared" si="0"/>
        <v>76162841.066666663</v>
      </c>
      <c r="H27" s="59">
        <f t="shared" si="1"/>
        <v>119140444.23999999</v>
      </c>
      <c r="I27" s="59">
        <f t="shared" si="2"/>
        <v>121316525.41333333</v>
      </c>
      <c r="J27" s="59">
        <v>195303285.30666667</v>
      </c>
    </row>
    <row r="28" spans="2:10" ht="17.25" customHeight="1" x14ac:dyDescent="0.35">
      <c r="B28" s="55" t="s">
        <v>18</v>
      </c>
      <c r="C28" s="57">
        <v>11</v>
      </c>
      <c r="D28" s="57">
        <v>20</v>
      </c>
      <c r="E28" s="57">
        <v>0</v>
      </c>
      <c r="F28" s="54">
        <v>544020.29333333333</v>
      </c>
      <c r="G28" s="59">
        <f t="shared" si="0"/>
        <v>5984223.2266666666</v>
      </c>
      <c r="H28" s="59">
        <f t="shared" si="1"/>
        <v>10880405.866666667</v>
      </c>
      <c r="I28" s="59">
        <f t="shared" si="2"/>
        <v>0</v>
      </c>
      <c r="J28" s="59">
        <v>16864629.093333334</v>
      </c>
    </row>
    <row r="29" spans="2:10" ht="19.5" customHeight="1" x14ac:dyDescent="0.35">
      <c r="B29" s="55" t="s">
        <v>19</v>
      </c>
      <c r="C29" s="57">
        <v>29</v>
      </c>
      <c r="D29" s="57">
        <v>14</v>
      </c>
      <c r="E29" s="57">
        <v>0</v>
      </c>
      <c r="F29" s="54">
        <v>544020.29333333333</v>
      </c>
      <c r="G29" s="59">
        <f t="shared" si="0"/>
        <v>15776588.506666666</v>
      </c>
      <c r="H29" s="59">
        <f t="shared" si="1"/>
        <v>7616284.1066666665</v>
      </c>
      <c r="I29" s="59">
        <f t="shared" si="2"/>
        <v>0</v>
      </c>
      <c r="J29" s="59">
        <v>23392872.613333333</v>
      </c>
    </row>
    <row r="30" spans="2:10" ht="18.75" customHeight="1" x14ac:dyDescent="0.35">
      <c r="B30" s="55" t="s">
        <v>20</v>
      </c>
      <c r="C30" s="57">
        <v>21</v>
      </c>
      <c r="D30" s="57">
        <v>16</v>
      </c>
      <c r="E30" s="57">
        <v>0</v>
      </c>
      <c r="F30" s="54">
        <v>544020.29333333333</v>
      </c>
      <c r="G30" s="59">
        <f t="shared" si="0"/>
        <v>11424426.16</v>
      </c>
      <c r="H30" s="59">
        <f t="shared" si="1"/>
        <v>8704324.6933333334</v>
      </c>
      <c r="I30" s="59">
        <f t="shared" si="2"/>
        <v>0</v>
      </c>
      <c r="J30" s="59">
        <v>20128750.853333332</v>
      </c>
    </row>
    <row r="31" spans="2:10" ht="16.5" customHeight="1" x14ac:dyDescent="0.35">
      <c r="B31" s="55" t="s">
        <v>21</v>
      </c>
      <c r="C31" s="57">
        <v>79</v>
      </c>
      <c r="D31" s="57">
        <v>47</v>
      </c>
      <c r="E31" s="57">
        <v>0</v>
      </c>
      <c r="F31" s="54">
        <v>544020.29333333333</v>
      </c>
      <c r="G31" s="59">
        <f t="shared" si="0"/>
        <v>42977603.173333332</v>
      </c>
      <c r="H31" s="59">
        <f t="shared" si="1"/>
        <v>25568953.786666665</v>
      </c>
      <c r="I31" s="59">
        <f t="shared" si="2"/>
        <v>0</v>
      </c>
      <c r="J31" s="59">
        <v>68546556.959999993</v>
      </c>
    </row>
    <row r="32" spans="2:10" ht="18.75" customHeight="1" x14ac:dyDescent="0.35">
      <c r="B32" s="55" t="s">
        <v>22</v>
      </c>
      <c r="C32" s="57">
        <v>9</v>
      </c>
      <c r="D32" s="57">
        <v>26</v>
      </c>
      <c r="E32" s="57">
        <v>0</v>
      </c>
      <c r="F32" s="54">
        <v>544020.29333333333</v>
      </c>
      <c r="G32" s="59">
        <f t="shared" si="0"/>
        <v>4896182.6399999997</v>
      </c>
      <c r="H32" s="59">
        <f t="shared" si="1"/>
        <v>14144527.626666667</v>
      </c>
      <c r="I32" s="59">
        <f t="shared" si="2"/>
        <v>0</v>
      </c>
      <c r="J32" s="59">
        <v>19040710.266666666</v>
      </c>
    </row>
    <row r="33" spans="2:10" ht="23.25" customHeight="1" x14ac:dyDescent="0.35">
      <c r="B33" s="53" t="s">
        <v>4</v>
      </c>
      <c r="C33" s="58">
        <f t="shared" ref="C33:E33" si="3">SUM(C9:C32)</f>
        <v>1205</v>
      </c>
      <c r="D33" s="58">
        <f t="shared" si="3"/>
        <v>742</v>
      </c>
      <c r="E33" s="58">
        <f t="shared" si="3"/>
        <v>373</v>
      </c>
      <c r="F33" s="58"/>
      <c r="G33" s="60">
        <f>SUM(G9:G32)</f>
        <v>655544453.46666658</v>
      </c>
      <c r="H33" s="60">
        <f t="shared" ref="H33:J33" si="4">SUM(H9:H32)</f>
        <v>403663057.65333337</v>
      </c>
      <c r="I33" s="60">
        <f t="shared" si="4"/>
        <v>202919569.41333333</v>
      </c>
      <c r="J33" s="60">
        <f t="shared" si="4"/>
        <v>1059207509.88</v>
      </c>
    </row>
    <row r="34" spans="2:10" x14ac:dyDescent="0.35">
      <c r="B34" s="87" t="s">
        <v>81</v>
      </c>
      <c r="C34" s="88"/>
      <c r="D34" s="88"/>
      <c r="E34" s="88"/>
      <c r="F34" s="88"/>
      <c r="G34" s="88"/>
      <c r="H34" s="88"/>
      <c r="I34" s="88"/>
      <c r="J34" s="89"/>
    </row>
    <row r="39" spans="2:10" x14ac:dyDescent="0.35">
      <c r="B39" s="33" t="s">
        <v>55</v>
      </c>
      <c r="E39" s="12"/>
      <c r="F39" s="13"/>
      <c r="G39" s="13"/>
    </row>
    <row r="40" spans="2:10" ht="15.5" x14ac:dyDescent="0.35">
      <c r="B40" s="34" t="s">
        <v>56</v>
      </c>
      <c r="E40" s="12"/>
      <c r="F40" s="30"/>
      <c r="G40" s="13"/>
    </row>
    <row r="41" spans="2:10" ht="15.5" x14ac:dyDescent="0.35">
      <c r="B41" s="13"/>
      <c r="C41" s="16"/>
      <c r="D41" s="11"/>
      <c r="E41" s="12"/>
      <c r="F41" s="31"/>
      <c r="G41" s="13"/>
    </row>
    <row r="42" spans="2:10" x14ac:dyDescent="0.35">
      <c r="B42" s="35" t="s">
        <v>57</v>
      </c>
      <c r="C42" s="65" t="s">
        <v>58</v>
      </c>
      <c r="D42" s="65"/>
      <c r="E42" s="65"/>
      <c r="F42" s="65"/>
      <c r="G42" s="65"/>
      <c r="H42" s="65"/>
      <c r="I42" s="65"/>
      <c r="J42" s="65"/>
    </row>
    <row r="43" spans="2:10" x14ac:dyDescent="0.35">
      <c r="B43" s="35" t="s">
        <v>59</v>
      </c>
      <c r="C43" s="65" t="s">
        <v>60</v>
      </c>
      <c r="D43" s="65"/>
      <c r="E43" s="65"/>
      <c r="F43" s="65"/>
      <c r="G43" s="65"/>
      <c r="H43" s="65"/>
      <c r="I43" s="65"/>
      <c r="J43" s="65"/>
    </row>
    <row r="44" spans="2:10" ht="16.5" customHeight="1" x14ac:dyDescent="0.35">
      <c r="B44" s="76" t="s">
        <v>61</v>
      </c>
      <c r="C44" s="76"/>
      <c r="D44" s="76"/>
      <c r="E44" s="76"/>
      <c r="F44" s="76"/>
      <c r="G44" s="76"/>
      <c r="H44" s="76"/>
      <c r="I44" s="76"/>
      <c r="J44" s="76"/>
    </row>
  </sheetData>
  <mergeCells count="14">
    <mergeCell ref="C42:J42"/>
    <mergeCell ref="C43:J43"/>
    <mergeCell ref="B44:J44"/>
    <mergeCell ref="B34:J34"/>
    <mergeCell ref="B5:J5"/>
    <mergeCell ref="D7:D8"/>
    <mergeCell ref="E7:E8"/>
    <mergeCell ref="B7:B8"/>
    <mergeCell ref="C7:C8"/>
    <mergeCell ref="G7:G8"/>
    <mergeCell ref="H7:H8"/>
    <mergeCell ref="I7:I8"/>
    <mergeCell ref="F7:F8"/>
    <mergeCell ref="J7:J8"/>
  </mergeCells>
  <printOptions horizontalCentered="1"/>
  <pageMargins left="0.70866141732283472" right="0.70866141732283472" top="0.74803149606299213" bottom="0.74803149606299213" header="0.31496062992125984" footer="0.31496062992125984"/>
  <pageSetup paperSize="2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12</vt:i4>
      </vt:variant>
    </vt:vector>
  </HeadingPairs>
  <TitlesOfParts>
    <vt:vector size="18" baseType="lpstr">
      <vt:lpstr>COLOMBIA COMPRA EFICIENTE</vt:lpstr>
      <vt:lpstr>PRECIOS 2025</vt:lpstr>
      <vt:lpstr>ESTUD MERCADO 2025</vt:lpstr>
      <vt:lpstr>ESTUD MERCADO 2024</vt:lpstr>
      <vt:lpstr>ESTUD MERCADO TOTAL</vt:lpstr>
      <vt:lpstr>TOTAL COSTO 2024 -2025</vt:lpstr>
      <vt:lpstr>'COLOMBIA COMPRA EFICIENTE'!Área_de_impresión</vt:lpstr>
      <vt:lpstr>'ESTUD MERCADO 2024'!Área_de_impresión</vt:lpstr>
      <vt:lpstr>'ESTUD MERCADO 2025'!Área_de_impresión</vt:lpstr>
      <vt:lpstr>'ESTUD MERCADO TOTAL'!Área_de_impresión</vt:lpstr>
      <vt:lpstr>'PRECIOS 2025'!Área_de_impresión</vt:lpstr>
      <vt:lpstr>'TOTAL COSTO 2024 -2025'!Área_de_impresión</vt:lpstr>
      <vt:lpstr>'COLOMBIA COMPRA EFICIENTE'!Títulos_a_imprimir</vt:lpstr>
      <vt:lpstr>'ESTUD MERCADO 2024'!Títulos_a_imprimir</vt:lpstr>
      <vt:lpstr>'ESTUD MERCADO 2025'!Títulos_a_imprimir</vt:lpstr>
      <vt:lpstr>'ESTUD MERCADO TOTAL'!Títulos_a_imprimir</vt:lpstr>
      <vt:lpstr>'PRECIOS 2025'!Títulos_a_imprimir</vt:lpstr>
      <vt:lpstr>'TOTAL COSTO 2024 -2025'!Títulos_a_imprimir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2025-10-22T13:48:47Z</dcterms:modified>
</cp:coreProperties>
</file>