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TE JESICA GARCIA\2025\INFORMES DE SUPERVISION\619 -DISANEJC-DMSOC-2025\"/>
    </mc:Choice>
  </mc:AlternateContent>
  <xr:revisionPtr revIDLastSave="0" documentId="13_ncr:1_{1790F6B3-56FE-4644-B50D-8770AE7C6D7E}" xr6:coauthVersionLast="36" xr6:coauthVersionMax="36" xr10:uidLastSave="{00000000-0000-0000-0000-000000000000}"/>
  <bookViews>
    <workbookView xWindow="0" yWindow="0" windowWidth="28800" windowHeight="12225" xr2:uid="{00000000-000D-0000-FFFF-FFFF00000000}"/>
  </bookViews>
  <sheets>
    <sheet name="INFORME 4-2025" sheetId="36" r:id="rId1"/>
    <sheet name="ACTA SATISFACCION" sheetId="37" r:id="rId2"/>
  </sheets>
  <definedNames>
    <definedName name="_xlnm._FilterDatabase" localSheetId="0" hidden="1">'INFORME 4-2025'!$A$68:$F$73</definedName>
    <definedName name="_xlnm.Print_Area" localSheetId="0">'INFORME 4-2025'!$A$1:$F$88</definedName>
  </definedNames>
  <calcPr calcId="191029"/>
</workbook>
</file>

<file path=xl/calcChain.xml><?xml version="1.0" encoding="utf-8"?>
<calcChain xmlns="http://schemas.openxmlformats.org/spreadsheetml/2006/main">
  <c r="E58" i="36" l="1"/>
  <c r="C65" i="36" l="1"/>
  <c r="F52" i="36"/>
  <c r="E52" i="36"/>
  <c r="D52" i="36" l="1"/>
  <c r="C63" i="36" s="1"/>
  <c r="F72" i="36" l="1"/>
  <c r="E72" i="36"/>
  <c r="D72" i="36"/>
  <c r="D43" i="36"/>
  <c r="F43" i="36"/>
  <c r="E43" i="36"/>
  <c r="E92" i="37" l="1"/>
  <c r="E95" i="37" s="1"/>
  <c r="E80" i="37"/>
  <c r="E88" i="37" s="1"/>
  <c r="F79" i="37"/>
  <c r="E79" i="37"/>
  <c r="G79" i="37" s="1"/>
  <c r="E82" i="37" l="1"/>
  <c r="E94" i="37"/>
  <c r="E85" i="37"/>
  <c r="E81" i="37"/>
  <c r="F36" i="36"/>
  <c r="D25" i="36"/>
  <c r="A57" i="36" s="1"/>
  <c r="C62" i="36" l="1"/>
  <c r="C52" i="36" l="1"/>
  <c r="C53" i="36" s="1"/>
  <c r="F53" i="36" l="1"/>
</calcChain>
</file>

<file path=xl/sharedStrings.xml><?xml version="1.0" encoding="utf-8"?>
<sst xmlns="http://schemas.openxmlformats.org/spreadsheetml/2006/main" count="195" uniqueCount="166">
  <si>
    <t>TIPO</t>
  </si>
  <si>
    <t>DESCRIPCION</t>
  </si>
  <si>
    <t>CANTIDAD</t>
  </si>
  <si>
    <t>CONCEPTO</t>
  </si>
  <si>
    <t>V/R CONTRATO</t>
  </si>
  <si>
    <t>TOTAL</t>
  </si>
  <si>
    <t>VALOR CANCELADO</t>
  </si>
  <si>
    <t>VALOR SALDO CONTRATO</t>
  </si>
  <si>
    <t>VALOR</t>
  </si>
  <si>
    <t>VALOR UNITARIO</t>
  </si>
  <si>
    <t>VALOR TOTAL</t>
  </si>
  <si>
    <t>DIRECCION DE SANIDAD EJERCITO</t>
  </si>
  <si>
    <t xml:space="preserve">                                                                                                      </t>
  </si>
  <si>
    <t xml:space="preserve">          MINISTERIO DE DEFENSA NACIONAL         </t>
  </si>
  <si>
    <t xml:space="preserve">  EJERCITO NACIONAL</t>
  </si>
  <si>
    <t xml:space="preserve">    FUERZAS MILITARES DE COLOMBIA</t>
  </si>
  <si>
    <t>PLAZO DE EJECUCIÓN:</t>
  </si>
  <si>
    <t>LUGAR DE ENTREGA:</t>
  </si>
  <si>
    <t>DISPENSARIO MÉDICO SUR OCCIDENTE "HÉROES DE SUMAPAZ"</t>
  </si>
  <si>
    <t xml:space="preserve">OBJETO DE LA MODIFICACION </t>
  </si>
  <si>
    <t>VALOR CONTRATO U ORDEN DE COMPRA</t>
  </si>
  <si>
    <t xml:space="preserve">VALOR INICIAL </t>
  </si>
  <si>
    <t>VALOR REDUCCIÓN</t>
  </si>
  <si>
    <t>VALOR ADICIÓN</t>
  </si>
  <si>
    <t>VALOR VIGENCIA FUTURA</t>
  </si>
  <si>
    <t>No. FACTURA</t>
  </si>
  <si>
    <t>VALOR FACTURA</t>
  </si>
  <si>
    <t xml:space="preserve">VALOR A PAGAR </t>
  </si>
  <si>
    <t>FECHA FACTURA</t>
  </si>
  <si>
    <t xml:space="preserve">FECHA RADICACIÓN </t>
  </si>
  <si>
    <t>TOTAL A CANCELAR</t>
  </si>
  <si>
    <t xml:space="preserve">FECHA FACTURA </t>
  </si>
  <si>
    <t>FECHA RADICADO</t>
  </si>
  <si>
    <t>VALOR GLOSA</t>
  </si>
  <si>
    <t>% DE EJECUCION VALOR CANCELADO</t>
  </si>
  <si>
    <t>VALOR A TRAMITAR PAGO</t>
  </si>
  <si>
    <t>VALOR PENDIENTE DE PAGO</t>
  </si>
  <si>
    <t>% DE EJECUCION VALOR A TRAMITAR PAGO</t>
  </si>
  <si>
    <t>No. ORDEN DE PAGO</t>
  </si>
  <si>
    <t xml:space="preserve">VALOR PAGADO </t>
  </si>
  <si>
    <t>VALOR CONTRATO U ORDEN COMPRA</t>
  </si>
  <si>
    <t xml:space="preserve">1. INFORMACIÓN CONTRATO U ORDEN DE COMPRA </t>
  </si>
  <si>
    <t>VALOR CONTRATADO</t>
  </si>
  <si>
    <t>FECHA ORDEN PAGO</t>
  </si>
  <si>
    <t>VALOR A TRAMITAR A PAGO</t>
  </si>
  <si>
    <t>3. VALOR CONTRATO U ORDEN DE COMPRA</t>
  </si>
  <si>
    <t>2. MODIFICATORIOS</t>
  </si>
  <si>
    <t>4. INFORMACIÓN DOCUMENTOS PRESUPUESTALES</t>
  </si>
  <si>
    <t xml:space="preserve">5. FACTURA PARA TRÁMITE A PAGO </t>
  </si>
  <si>
    <t>10. TRABAJOS Y/O ACTIVIDADES REALIZADAS</t>
  </si>
  <si>
    <t>6. FACTURACIÓN PROVENIENTE DE AUDITORÍA CUENTAS MÉDICAS</t>
  </si>
  <si>
    <t>7. EJECUCIÓN DEL CONTRATO U ORDEN DE COMPRA</t>
  </si>
  <si>
    <t>7.1. PAGOS EFECTUADOS CONTRATO U ORDEN DE COMPRA</t>
  </si>
  <si>
    <t>7.2. ESTADO FINANCIERO CONTRATO U ORDEN DE COMPRA</t>
  </si>
  <si>
    <t>8. RELACIÓN DE BIENES Y/O SERVICIOS RECIBIDOS</t>
  </si>
  <si>
    <t>10. NOVEDADES Y/O INFORMACION DE IMPORTANCIA</t>
  </si>
  <si>
    <t>11. ANEXOS AL INFORME</t>
  </si>
  <si>
    <t>N/A</t>
  </si>
  <si>
    <t>VALOR IVA</t>
  </si>
  <si>
    <t>SUBTOTAL FACTURA</t>
  </si>
  <si>
    <t>SUBTOTAL</t>
  </si>
  <si>
    <t>VALOR A PAGAR LEVANTADO GLOSA</t>
  </si>
  <si>
    <t>TE JESICA GARCIA SUAREZ</t>
  </si>
  <si>
    <t>SUPERVISORA DE CONTRATO</t>
  </si>
  <si>
    <t>MINISTERIO DE DEFENSA NACIONAL</t>
  </si>
  <si>
    <t>COMANDO GENERAL DE LAS FUERZAS MILITARES</t>
  </si>
  <si>
    <t>EJÉRCITO NACIONAL</t>
  </si>
  <si>
    <t>DIRECCIÓN DESANIDAD EJÉRCITO</t>
  </si>
  <si>
    <t xml:space="preserve">DISPENSARIO MÉDICO SUROCCIDENTE “HEROES DE SUMAPAZ” </t>
  </si>
  <si>
    <t>RECIBO A SATISFACCIÓN DE BIENES / SERVICIOS</t>
  </si>
  <si>
    <t>INFORMACION GENERAL</t>
  </si>
  <si>
    <t>Numero de  Contrato –
  Orden de Compra</t>
  </si>
  <si>
    <t>Nombre Contratista</t>
  </si>
  <si>
    <t>Nit del contratista</t>
  </si>
  <si>
    <t>Objeto del Contrato – Orden de Compra</t>
  </si>
  <si>
    <t>Forma y condiciones de pago</t>
  </si>
  <si>
    <t>Modificaciones al Contrato – Orden de Compra</t>
  </si>
  <si>
    <t>Nombre Supervisor Contrato – Orden de Compra</t>
  </si>
  <si>
    <t xml:space="preserve">TE. JESICA GARCIA SUAREZ                                                                                                                                                                </t>
  </si>
  <si>
    <t>VALORES CONTRACTUALES</t>
  </si>
  <si>
    <t xml:space="preserve">Valor inicial del contrato </t>
  </si>
  <si>
    <t xml:space="preserve">Valor reduccion </t>
  </si>
  <si>
    <t>Valor Vigencia Futura (VF)</t>
  </si>
  <si>
    <t xml:space="preserve">Valor total del contrato </t>
  </si>
  <si>
    <t>TIEMPOS DE EJECUCION</t>
  </si>
  <si>
    <t>Plazo de ejecución</t>
  </si>
  <si>
    <t>FACTURAS A PAGAR</t>
  </si>
  <si>
    <t>Número de la factura</t>
  </si>
  <si>
    <t>Fecha de la factura</t>
  </si>
  <si>
    <t>Valor de la factura</t>
  </si>
  <si>
    <t>Notas crédito</t>
  </si>
  <si>
    <t>Notas debito</t>
  </si>
  <si>
    <t>INFORMACION AUDITORIA CUENTAS MEDICAS (Cuando aplique)</t>
  </si>
  <si>
    <t xml:space="preserve">N° </t>
  </si>
  <si>
    <t>NUMERO LOTE</t>
  </si>
  <si>
    <t>PREFIJO FACTURA</t>
  </si>
  <si>
    <t>NUMERO FACTURA</t>
  </si>
  <si>
    <t>VL ATENCIÓN</t>
  </si>
  <si>
    <t>VL GLOSA INICIAL</t>
  </si>
  <si>
    <t>VL A PAGAR PRIMERA AUDITORIA</t>
  </si>
  <si>
    <t>Valor Inicial AP</t>
  </si>
  <si>
    <t>Valor Glosa</t>
  </si>
  <si>
    <t>Valor a Pagar Aprobado Por Auditoria</t>
  </si>
  <si>
    <t>VALOR FINAL A PAGO</t>
  </si>
  <si>
    <t>Valor a pagar</t>
  </si>
  <si>
    <t>Afectación de recurso (CSF-SSF)</t>
  </si>
  <si>
    <t>BALANCE FINANCIERO DEL CONTRATO - ORDEN DE COMPRA</t>
  </si>
  <si>
    <t>Valor Apalancamiento (AP)</t>
  </si>
  <si>
    <t>Valor Adición (AD) AL Valor Vigencia Futura (VF)</t>
  </si>
  <si>
    <t>Valor total del contrato</t>
  </si>
  <si>
    <t xml:space="preserve">Valor pagado al contratista </t>
  </si>
  <si>
    <t xml:space="preserve">Valor tramitado a pago </t>
  </si>
  <si>
    <t xml:space="preserve">Saldo del contrato </t>
  </si>
  <si>
    <t>APORTES PARAFISCALES</t>
  </si>
  <si>
    <t>Número de la planilla</t>
  </si>
  <si>
    <t xml:space="preserve">Fecha de pago de la planilla </t>
  </si>
  <si>
    <t>Periodo salud</t>
  </si>
  <si>
    <t>Periodo pensión</t>
  </si>
  <si>
    <t>Certificación de aportes (revisoría fiscal o representante legal)</t>
  </si>
  <si>
    <t xml:space="preserve">Fecha de la certificación </t>
  </si>
  <si>
    <t>RECIBIDO A SATISTACION DEL BIEN O SERVICIO</t>
  </si>
  <si>
    <t>Obligaciones 
Cumplidas</t>
  </si>
  <si>
    <t xml:space="preserve">1)	Suscribir el contrato ofrecido. 2) Constituir las pólizas y garantías de acuerdo a los requerimientos de los pliegos de condiciones. 3) Contar con autorización para la suscripción del contrato en caso de ser necesario. 4) Cumplir con las especificaciones técnicas de los pliegos de condiciones y de su oferta, en los términos allí previstos. 5) Suministrar oportunamente todos los informes que requiera el supervisor, necesarios para cumplir con los programas, plazos y especificaciones técnicas del objeto del contrato. 6) Dar cumplimiento a los requerimientos exigidos por el supervisor y los documentos del contrato. 7) Cumplir con la normatividad existente en lo referente a seguridad industrial y salud ocupacional de sus trabajadores. 8) Pagar los impuestos, tasas y similares que se deriven de la ejecución del contrato.  9) No ofrecer o pagar sobornos o cualquier halago a los funcionarios del M. D. N – Dirección de Sanidad del Ejército o participantes directas ó indirectamente en cualquier momento u oportunidad, antes, durante o después de la suscripción del presente contrato. 10) Entregar documentación pertinente al objeto del contrato. 11) Mantener programas e implementar medidas de seguridad industrial.  12) Cumplir con el plan de calidad. 13)  No suministrar a terceros la información técnica, administrativa y/o financiera del contrato. 14) Asistir a las citaciones de la Dirección de la Sanidad Ejército en forma verbal o por escrito. El retardo o la mora en el cumplimiento se entenderá cuando la administración o la supervisión del contrato haya señalado plazos fijos, ciertos y determinados para cumplir aún sin requerir solicitud escrita. 15) Para la Ejecución del contrato y cada mes durante la vigencia del contrato, y al momento de la liquidación del mismo, entregar los paz y salvos donde conste el cumplimiento de las obligaciones de seguridad social integral y parafiscales (Cajas de compensación familiar, Sena e ICBF), y/o certificación expedida por el revisor fiscal o el representante legal según el caso, en la que conste el cumplimiento de tales obligaciones. 16) Abrir una cuenta de ahorros o corriente para efectos del pago del contrato.  17) Prestar el servicio objeto del presente contrato de conformidad con las solicitudes que le formule LA DIRECCIÓN. 18) Deberá dar cumplimiento a las obligaciones determinadas en los documentos precontractuales al igual que las ofertadas en su correspondiente ofrecimiento. 19) Cumplir con el objeto del presente contrato con plena autonomía técnica y administrativa y bajo su 
2)	propia responsabilidad. Por lo tanto, no existe ni existirá ningún tipo de subordinación, ni vínculo laboral alguno del CONTRATISTA con LA DIRECCIÓN. 20) Obrar con lealtad y buena fe en las distintas etapas contractuales y en general se obliga a cumplir con lo establecido en la Ley 80 de 1993 y Ley 1150 de 2007. 21) Responder por sus actuaciones y omisiones derivados de la celebración del presente contrato, y de la ejecución del mismo, de conformidad con lo establecido en la ley 80 de 1993. 22) Aceptar la tasación y descuento de penas parciales frente al incumplimiento de obligaciones administrativas. 23) Todas las demás en cumplimiento a las normas legales vigentes. 24) Responder por sus actuaciones y omisiones derivados de la celebración del presente contrato, y de la ejecución del mismo, de conformidad con lo establecido en la ley 80 de 1993. 25) Aceptar la tasación y descuento de penas parciales frente al incumplimiento de obligaciones administrativas. 26) Todas las demás en cumplimiento a las normas legales vigentes. </t>
  </si>
  <si>
    <t>Actividades realizadas</t>
  </si>
  <si>
    <t>Anexos;</t>
  </si>
  <si>
    <t>FIRMA</t>
  </si>
  <si>
    <t>GRADO NOMBRE Y APELLIDO</t>
  </si>
  <si>
    <t>TENIENTE JESICA GARCIA SUAREZ</t>
  </si>
  <si>
    <t>SE ENTREGA ACTA DE RECIBO A SATISFACCION, INFORME DE SUPERVISION 
FACTURA CON RELACION Y SOPORTE DE LAS TERAPIAS REALIZADA
PLANILLA DE PARAFISCALES  
CERTIFICADO DE PARAFISCALES</t>
  </si>
  <si>
    <t>VALOR PAGO N°1</t>
  </si>
  <si>
    <t xml:space="preserve">FORMA DE PAGO: M.D.N – EJERCITO NACIONAL – DIRECCIÓN DE SANIDAD – DISPENSARIO MÉDICO DE SUROCCIDENTE “HÉROES DEL SUMAPAZ”, se compromete a
cancelar el valor del contrato mediante consignación en la CUENTA AHORROS DAMAS No. 0550009000214651 de Davivienda que el contratista acreditó como propia, o en otro banco o cuenta
que el contratista designe con anterioridad al vencimiento del pago, con sujeción a lo previsto en las disposiciones cambiarias y siempre y cuando de aviso por escrito a la DISPENSARIO MÉDICO DE SUROCCIDENTE “HÉROES DEL SUMAPAZ”, con no menos de treinta (30) días de anticipación, con presentación de la nueva certificación bancaria en donde se acredite su apertura.
EL MDN - EJERCITO NACIONAL – DIRECCIÓN DE SANIDAD – DISPENSARIO MÉDICO DE
SUROCCIDENTE “HÉROES DEL SUMAPAZ” se compromete a cancelar el valor del contrato resultante que se adjudique de la siguiente forma:
PAGOS PARCIALES: Se realizará pagos parciales contra entregas parciales equivalente a la recepción de los servicios adquiridos, mediante giro directo dentro de los TREINTA (30) días calendario siguientes al recibo a satisfacción de los servicios y previo cumplimiento de los siguientes requisitos:
a)	Acta de recibo a satisfacción parcial, expedida por el supervisor del Contrato.
b)	Situación de recursos por parte del Ministerio de Hacienda y Crédito Público Dirección del Tesoro Nacional (asignación cupo PAC).
c)	Trámite de la cadena presupuestal para su obligación y pago.
d)	Verificación por parte del MDN - EJÉRCITO NACIONAL - DIRECCIÓN DE SANIDAD- DIRECCIÓN DE SANIDAD-DISPENSARIO MEDICO SUROCCIDENTE “HEROES DE
SUMAPAZ”, del cumplimiento del contratista del pago de aportes de seguridad social (salud y pensión) y administradora de riesgos laborales (ARL).
e)	Cuenta de cobro o Documento equivalente a la factura según artículo 3 del Decreto 522 del 07 de marzo de 2003.
f)	Orden de pago del SIIF y una vez se encuentre aprobado el programa anual mensualizado de caja PAC.
PARÁGRAFO PRIMERO. En el evento de prórroga en la entrega del objeto del contrato, se postergará el pago.
PARÁGRAFO SEGUNDO. El MDN - EJÉRCITO NACIONAL - DIRECCIÓN DE SANIDAD-
DISPENSARIO MEDICO SUROCCIDENTE “HEROES DE SUMAPAZ”, realizará los pagos en la cuenta bancaria suministrada por el Contratista.
Nota 1 - En el evento de prórroga, por causa imputable al contratista, el pago se postergará en el mismo lapso de la prórroga.
Nota 2: Para cumplir lo previsto en el artículo 23 de la Ley 1150 de 2007, que modificó el inciso segundo y el parágrafo 11 del artículo 41 de la Ley 80 de 1993, en el artículo 50 de la Ley 789 de 2002 y la Ley 1562 de 2012 y el Decreto 0723 de 2013, el contratista probará el cumplimiento de sus obligaciones frente al Sistema de Seguridad Social Integral (Salud, Pensión y Riesgos Laborales) y las de carácter parafiscal (Cajas de Compensación Familiar, Sena e ICBF) mediante certificación expedida por el revisor fiscal o representante legal, según corresponda. Dicho documento deberá certificar que se ha realizado el pago de los aportes correspondientes a los últimos seis (6) meses anteriores a la fecha cierre del Proceso de Selección.
Nota 3: La Administración del SIIF Nación implemento el “Modelo de Recepción de Facturas de Venta, Notas Debito y/o Notas Crédito”, el cual aplica de forma obligatoria a partir del 01 de abril de 2021 para todas las Entidades que hacen parte del Presupuesto General de la Nación (PGN), de conformidad con los establecido en la Directiva Presidencial 09 de septiembre de 2020. Aquellos
Proveedores o Contratistas que tengan identificado en el Registro Único Tributario (RUT) la responsabilidad 52 – Facturador Electrónico (emisor), deberán entregar factura electrónica de venta por los bienes y/o servicios ofrecidos a las entidades del ámbito SIIF Nación, como también las notas débito y/o notas crédito, a través del buzón dispuesto para el efecto por el Ministerio de Hacienda y Crédito Público, para lo cual la información tributaria de los terceros creados en el SIIF Nación se actualizara con base en los datos de la DIAN mediante un Servicio Web de acuerdo con la circular externa 016 de fecha 9 de marzo de 2021 emitida por el Ministerio de Hacienda y Crédito Público.
Nota 4: PROCEDIMIENTO PARA FACTURACIÓN ELECTRÓNICA
4.1. El supervisor del contrato debe tener usuario creado en el sistema SIIF NACIÓN - MINHACIENDA por intermedio del cual se realiza la aprobación de facturas para el EJERCITO NACIONAL, y este será tramitado por la sección de contabilidad de la DISPENSARIO MÉDICO DE SUROCCIDENTE “HÉROES DEL SUMAPAZ”.
4.2	El proveedor debe realizar el proceso descrito en el manual para proveedores y/o contratistas - tramites electrónicos a través de SIIF NACIÓN (F-D1-14), para el cargue de facturas electrónicas en el sistema SIIF II, por el cual se hace el proceso de recepción y aceptación de facturación electrónica de la DISPENSARIO MÉDICO DE SUROCCIDENTE “HÉROES DEL SUMAPAZ”.
4.3	El supervisor una vez sea cargada la factura en el sistema SIIF II por parte del proveedor, debe realizar la aprobación de la misma teniendo en cuenta el proceso descrito en el manual de modulo recepción-gestión de documentos factura electrónica.
4.4	El supervisor una vez aprueba la factura, debe realizar el seguimiento a fin de garantizar que esta se encuentre en estado ACEPTADA en el sistema SIIF II, para poder verificar el estado debe comunicarse con la sección de contabilidad para así se pueda viabilizar el pago, teniendo en cuenta que si la factura no se encuentra en el estado anteriormente descrito no se podrá gestionar su pago.
4.5. Si al momento de verificación de la factura se hace necesario elaborar una NOTA CRÉDITO o NOTA DEBITO, estas deben estar de igual manera en estado ACEPTADA en el sistema SIIF II para proceder al pago.
4.6 De no dar cumplimiento a cada uno de los puntos anteriores no se procesarán los pagos.
</t>
  </si>
  <si>
    <t>OBJETO DEL CONTRATO: “LA PRESTACIÓN DE SERVICIOS DE REHABILITACION PARA PERSONAS CON DISCAPACIDAD VISUAL DESTINADOS A LOS USUARIOS Y BENEFICIARIOS DEL SISTEMA DE SALUD DE LAS FUERZAS MILITARES, ADSCRITOS A LA REGIONAL N° 9 Y SUS UNIDADES CENTRALIZADAS, PARA LA ACTUAL VIGENCIA.”</t>
  </si>
  <si>
    <t>NOMBRE  DEL CONTRATISTA:   CENTRO DE REHABILITACIÓN PARA ADULTOS CIEGOS -CRAC</t>
  </si>
  <si>
    <r>
      <t xml:space="preserve">NIT o CC: </t>
    </r>
    <r>
      <rPr>
        <sz val="13"/>
        <rFont val="Arial Narrow"/>
        <family val="2"/>
      </rPr>
      <t>860011298-5</t>
    </r>
  </si>
  <si>
    <t>No. CONTRATO: 619-DISANEJC-DMSOC-2025</t>
  </si>
  <si>
    <t>FECHA INICIO CTO: 26/05/2025</t>
  </si>
  <si>
    <t>FECHA APROBACIÓN POLIZA: 21/05/2025</t>
  </si>
  <si>
    <t>Calle 8 sur No 31ª-31 de la ciudad de Bogotá D.C.</t>
  </si>
  <si>
    <t>DISPONIBILIDAD PRESUPUESTAL N°: 69225</t>
  </si>
  <si>
    <t>FECHA: 21/ABRIL/2025</t>
  </si>
  <si>
    <t>VALOR:  $ 20,000,000</t>
  </si>
  <si>
    <t>REGISTRO PRESUPUESTAL N° 69025</t>
  </si>
  <si>
    <t>FECHA: 15/MAYO/2025</t>
  </si>
  <si>
    <t>VALOR:  $20.000.000</t>
  </si>
  <si>
    <t>619-DISANEJC-DMSOC-2025</t>
  </si>
  <si>
    <t>CENTRO DE REHABILITACIÓN PARA ADULTOS CIEGOS -CRAC</t>
  </si>
  <si>
    <t>NIT  860011298-5</t>
  </si>
  <si>
    <t>“LA PRESTACIÓN DE SERVICIOS DE REHABILITACION PARA PERSONAS CON DISCAPACIDAD VISUAL DESTINADOS A LOS USUARIOS Y BENEFICIARIOS DEL SISTEMA DE SALUD DE LAS FUERZAS MILITARES, ADSCRITOS A LA REGIONAL N° 9 Y SUS UNIDADES CENTRALIZADAS, PARA LA ACTUAL VIGENCIA.”</t>
  </si>
  <si>
    <t>3.	PLAZO DE EJECUCIÓN: La ejecución del respectivo contrato será́ hasta el 30 de Noviembre de 2025 y/o hasta agotar los recursos asignados, lo primero que ocurra, y su inicio será́ una vez se cumplan los requisitos de ejecución del contrato.</t>
  </si>
  <si>
    <t>FES</t>
  </si>
  <si>
    <t>(REC 10)</t>
  </si>
  <si>
    <t>VALOR PAGO N°2</t>
  </si>
  <si>
    <t xml:space="preserve"> 11-09-2025</t>
  </si>
  <si>
    <t>VALOR PAGO N°3</t>
  </si>
  <si>
    <t>GERMAN TOVAR- REVISOR FISCAL</t>
  </si>
  <si>
    <t>FECHA INFORME : 29 DE SEPTIEMBRE DE 2025</t>
  </si>
  <si>
    <t>2025 - SEPTIEMBRE</t>
  </si>
  <si>
    <t>VALOR PAGO N°4</t>
  </si>
  <si>
    <t>TERESA DE JESUS ROJAS VARGAS</t>
  </si>
  <si>
    <t>ALVARO  MATALLANA ESLAVA</t>
  </si>
  <si>
    <t>MARIANA  PAREJA OBANDO</t>
  </si>
  <si>
    <t>EN EJECUCIÓN DEL CONTRATO 619-DISANEJC-DMSOC-2025, SE RECIBIO LA FACTURA AD000035271, AD000035271, AD000035271  POR UN VALOR DE $ 66,935,00</t>
  </si>
  <si>
    <t>AD000035271</t>
  </si>
  <si>
    <t>Fecha: 29/09/2025</t>
  </si>
  <si>
    <t>INFORME DE SUPERVISIÓN N°4  2025342030408343</t>
  </si>
  <si>
    <t>Acta. N° 2025342030408583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</si>
</sst>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quot;$&quot;\ * #,##0.00_-;\-&quot;$&quot;\ * #,##0.00_-;_-&quot;$&quot;\ * &quot;-&quot;_-;_-@_-"/>
    <numFmt numFmtId="168" formatCode="_-* #,##0.00_-;\-* #,##0.00_-;_-* &quot;-&quot;_-;_-@_-"/>
    <numFmt numFmtId="169" formatCode="&quot;$&quot;\ #,##0"/>
    <numFmt numFmtId="170" formatCode="_-&quot;$&quot;\ * #,##0_-;\-&quot;$&quot;\ * #,##0_-;_-&quot;$&quot;\ * &quot;-&quot;_-;_-@"/>
    <numFmt numFmtId="171" formatCode="_-* #,##0.00_-;\-* #,##0.00_-;_-* &quot;-&quot;??_-;_-@"/>
    <numFmt numFmtId="172" formatCode="_-&quot;$&quot;\ * #,##0.00_-;\-&quot;$&quot;\ * #,##0.00_-;_-&quot;$&quot;\ * &quot;-&quot;??_-;_-@"/>
    <numFmt numFmtId="173" formatCode="&quot;$&quot;\ #,##0.00"/>
    <numFmt numFmtId="174" formatCode="dd&quot; de &quot;mmmm&quot; de &quot;yyyy"/>
  </numFmts>
  <fonts count="30">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b/>
      <sz val="13"/>
      <color theme="1"/>
      <name val="Arial Narrow"/>
      <family val="2"/>
    </font>
    <font>
      <sz val="13"/>
      <color theme="1"/>
      <name val="Arial Narrow"/>
      <family val="2"/>
    </font>
    <font>
      <sz val="13"/>
      <color rgb="FFFF0000"/>
      <name val="Arial Narrow"/>
      <family val="2"/>
    </font>
    <font>
      <b/>
      <sz val="13"/>
      <color rgb="FFFF0000"/>
      <name val="Arial Narrow"/>
      <family val="2"/>
    </font>
    <font>
      <b/>
      <sz val="13"/>
      <name val="Arial Narrow"/>
      <family val="2"/>
    </font>
    <font>
      <sz val="13"/>
      <name val="Arial Narrow"/>
      <family val="2"/>
    </font>
    <font>
      <u/>
      <sz val="13"/>
      <color theme="10"/>
      <name val="Arial Narrow"/>
      <family val="2"/>
    </font>
    <font>
      <sz val="12"/>
      <name val="Arial Narrow"/>
      <family val="2"/>
    </font>
    <font>
      <sz val="11"/>
      <color theme="1"/>
      <name val="Calibri"/>
      <family val="2"/>
    </font>
    <font>
      <b/>
      <sz val="11"/>
      <color theme="1"/>
      <name val="Arial"/>
      <family val="2"/>
    </font>
    <font>
      <b/>
      <sz val="11"/>
      <color theme="1"/>
      <name val="Times New Roman"/>
      <family val="1"/>
    </font>
    <font>
      <sz val="11"/>
      <color theme="1"/>
      <name val="Arial"/>
      <family val="2"/>
    </font>
    <font>
      <sz val="10"/>
      <color theme="1"/>
      <name val="Calibri"/>
      <family val="2"/>
      <scheme val="minor"/>
    </font>
    <font>
      <b/>
      <sz val="11"/>
      <color theme="1"/>
      <name val="Calibri"/>
      <family val="2"/>
    </font>
    <font>
      <sz val="11"/>
      <name val="Calibri"/>
      <family val="2"/>
    </font>
    <font>
      <sz val="9"/>
      <color theme="1"/>
      <name val="Calibri"/>
      <family val="2"/>
    </font>
    <font>
      <sz val="9"/>
      <name val="Calibri"/>
      <family val="2"/>
    </font>
    <font>
      <b/>
      <sz val="10"/>
      <color theme="1"/>
      <name val="Arial"/>
      <family val="2"/>
    </font>
    <font>
      <b/>
      <sz val="10"/>
      <color theme="1"/>
      <name val="Times New Roman"/>
      <family val="1"/>
    </font>
    <font>
      <b/>
      <sz val="11"/>
      <name val="Calibri"/>
      <family val="2"/>
    </font>
    <font>
      <b/>
      <sz val="11"/>
      <color rgb="FFFF0000"/>
      <name val="Calibri"/>
      <family val="2"/>
    </font>
    <font>
      <sz val="10"/>
      <color theme="1"/>
      <name val="Calibri"/>
      <family val="2"/>
    </font>
    <font>
      <sz val="10"/>
      <name val="Calibri"/>
      <family val="2"/>
    </font>
    <font>
      <sz val="11"/>
      <color theme="1"/>
      <name val="Calibri (Cuerpo)"/>
    </font>
    <font>
      <b/>
      <sz val="11"/>
      <color theme="1"/>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bgColor rgb="FFFFFF00"/>
      </patternFill>
    </fill>
    <fill>
      <patternFill patternType="solid">
        <fgColor theme="0" tint="-0.249977111117893"/>
        <bgColor theme="0"/>
      </patternFill>
    </fill>
    <fill>
      <patternFill patternType="solid">
        <fgColor theme="0" tint="-0.249977111117893"/>
        <bgColor indexed="64"/>
      </patternFill>
    </fill>
    <fill>
      <patternFill patternType="solid">
        <fgColor theme="5" tint="0.79998168889431442"/>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s>
  <cellStyleXfs count="12">
    <xf numFmtId="0" fontId="0" fillId="0" borderId="0"/>
    <xf numFmtId="0" fontId="1" fillId="0" borderId="0"/>
    <xf numFmtId="166" fontId="1" fillId="0" borderId="0" applyFont="0" applyFill="0" applyBorder="0" applyAlignment="0" applyProtection="0"/>
    <xf numFmtId="0" fontId="2" fillId="0" borderId="0" applyNumberForma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cellStyleXfs>
  <cellXfs count="372">
    <xf numFmtId="0" fontId="0" fillId="0" borderId="0" xfId="0"/>
    <xf numFmtId="0" fontId="5" fillId="0" borderId="20" xfId="0" applyFont="1" applyBorder="1"/>
    <xf numFmtId="0" fontId="5" fillId="0" borderId="27" xfId="0" applyFont="1" applyBorder="1"/>
    <xf numFmtId="0" fontId="5" fillId="0" borderId="14" xfId="0" applyFont="1" applyBorder="1"/>
    <xf numFmtId="0" fontId="5" fillId="0" borderId="0" xfId="0" applyFont="1"/>
    <xf numFmtId="0" fontId="5" fillId="0" borderId="22" xfId="0" applyFont="1" applyBorder="1"/>
    <xf numFmtId="0" fontId="5" fillId="0" borderId="5" xfId="0" applyFont="1" applyBorder="1"/>
    <xf numFmtId="168" fontId="5" fillId="0" borderId="0" xfId="7" applyNumberFormat="1" applyFont="1"/>
    <xf numFmtId="168" fontId="5" fillId="0" borderId="0" xfId="7" applyNumberFormat="1" applyFont="1" applyAlignment="1">
      <alignment vertical="center"/>
    </xf>
    <xf numFmtId="0" fontId="5" fillId="0" borderId="0" xfId="0" applyFont="1" applyAlignment="1">
      <alignment vertical="center"/>
    </xf>
    <xf numFmtId="0" fontId="4" fillId="0" borderId="30" xfId="0" applyFont="1" applyBorder="1" applyAlignment="1">
      <alignment horizontal="center"/>
    </xf>
    <xf numFmtId="0" fontId="4" fillId="0" borderId="31" xfId="0" applyFont="1" applyBorder="1" applyAlignment="1">
      <alignment horizont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5" fillId="0" borderId="1" xfId="0" applyFont="1" applyBorder="1" applyAlignment="1">
      <alignment vertical="top"/>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5" fillId="0" borderId="16" xfId="0" applyFont="1" applyBorder="1" applyAlignment="1">
      <alignment vertical="top"/>
    </xf>
    <xf numFmtId="0" fontId="5" fillId="0" borderId="6" xfId="0" applyFont="1" applyBorder="1" applyAlignment="1">
      <alignment vertical="top"/>
    </xf>
    <xf numFmtId="0" fontId="8" fillId="0" borderId="31" xfId="1" applyFont="1" applyBorder="1" applyAlignment="1">
      <alignment horizontal="center"/>
    </xf>
    <xf numFmtId="0" fontId="8" fillId="0" borderId="31" xfId="1" applyFont="1" applyBorder="1" applyAlignment="1">
      <alignment vertical="top"/>
    </xf>
    <xf numFmtId="167" fontId="7" fillId="0" borderId="1" xfId="8" applyNumberFormat="1" applyFont="1" applyBorder="1"/>
    <xf numFmtId="0" fontId="8" fillId="0" borderId="31" xfId="1" applyFont="1" applyBorder="1" applyAlignment="1">
      <alignment horizontal="center" vertical="center"/>
    </xf>
    <xf numFmtId="166" fontId="8" fillId="0" borderId="31" xfId="2" applyFont="1" applyBorder="1" applyAlignment="1">
      <alignment horizontal="center" vertical="center"/>
    </xf>
    <xf numFmtId="166" fontId="8" fillId="0" borderId="31" xfId="2" applyFont="1" applyBorder="1" applyAlignment="1">
      <alignment horizontal="center" vertical="center" wrapText="1"/>
    </xf>
    <xf numFmtId="166" fontId="8" fillId="0" borderId="29" xfId="2" applyFont="1" applyBorder="1" applyAlignment="1">
      <alignment horizontal="center" vertical="center" wrapText="1"/>
    </xf>
    <xf numFmtId="0" fontId="8" fillId="0" borderId="30" xfId="1" applyFont="1" applyBorder="1" applyAlignment="1">
      <alignment vertical="top"/>
    </xf>
    <xf numFmtId="0" fontId="5" fillId="2" borderId="27" xfId="0" applyFont="1" applyFill="1" applyBorder="1"/>
    <xf numFmtId="0" fontId="5" fillId="2" borderId="14" xfId="0" applyFont="1" applyFill="1" applyBorder="1"/>
    <xf numFmtId="0" fontId="5" fillId="2" borderId="0" xfId="0" applyFont="1" applyFill="1"/>
    <xf numFmtId="0" fontId="5" fillId="2" borderId="5" xfId="0" applyFont="1" applyFill="1" applyBorder="1"/>
    <xf numFmtId="0" fontId="8" fillId="2" borderId="0" xfId="0" applyFont="1" applyFill="1" applyAlignment="1">
      <alignment vertical="center"/>
    </xf>
    <xf numFmtId="0" fontId="9" fillId="2" borderId="0" xfId="0" applyFont="1" applyFill="1" applyAlignment="1">
      <alignment vertical="center"/>
    </xf>
    <xf numFmtId="0" fontId="9" fillId="2" borderId="5" xfId="0" applyFont="1" applyFill="1" applyBorder="1" applyAlignment="1">
      <alignment vertical="center"/>
    </xf>
    <xf numFmtId="0" fontId="9" fillId="2" borderId="15" xfId="0" applyFont="1" applyFill="1" applyBorder="1" applyAlignment="1">
      <alignment vertical="center"/>
    </xf>
    <xf numFmtId="0" fontId="9" fillId="2" borderId="11" xfId="0" applyFont="1" applyFill="1" applyBorder="1" applyAlignment="1">
      <alignment vertical="center"/>
    </xf>
    <xf numFmtId="0" fontId="6" fillId="0" borderId="0" xfId="0" applyFont="1" applyAlignment="1">
      <alignment vertical="center"/>
    </xf>
    <xf numFmtId="0" fontId="9" fillId="2" borderId="0" xfId="0" applyFont="1" applyFill="1"/>
    <xf numFmtId="0" fontId="9" fillId="2" borderId="5" xfId="0" applyFont="1" applyFill="1" applyBorder="1"/>
    <xf numFmtId="0" fontId="8" fillId="2" borderId="22" xfId="0" applyFont="1" applyFill="1" applyBorder="1" applyAlignment="1">
      <alignment vertical="top"/>
    </xf>
    <xf numFmtId="0" fontId="8" fillId="2" borderId="0" xfId="0" applyFont="1" applyFill="1" applyAlignment="1">
      <alignment vertical="top"/>
    </xf>
    <xf numFmtId="0" fontId="8" fillId="2" borderId="5" xfId="0" applyFont="1" applyFill="1" applyBorder="1" applyAlignment="1">
      <alignment vertical="top"/>
    </xf>
    <xf numFmtId="0" fontId="8" fillId="2" borderId="22" xfId="0" applyFont="1" applyFill="1" applyBorder="1"/>
    <xf numFmtId="0" fontId="8" fillId="2" borderId="0" xfId="0" applyFont="1" applyFill="1"/>
    <xf numFmtId="0" fontId="8" fillId="2" borderId="5" xfId="0" applyFont="1" applyFill="1" applyBorder="1"/>
    <xf numFmtId="0" fontId="9" fillId="0" borderId="16" xfId="0" applyFont="1" applyBorder="1" applyAlignment="1">
      <alignment horizontal="center" vertical="top"/>
    </xf>
    <xf numFmtId="14" fontId="9" fillId="0" borderId="1" xfId="0" applyNumberFormat="1" applyFont="1" applyBorder="1" applyAlignment="1">
      <alignment horizontal="center" vertical="top"/>
    </xf>
    <xf numFmtId="167" fontId="9" fillId="0" borderId="1" xfId="8" applyNumberFormat="1" applyFont="1" applyBorder="1" applyAlignment="1">
      <alignment horizontal="center" vertical="top"/>
    </xf>
    <xf numFmtId="167" fontId="9" fillId="0" borderId="6" xfId="8" applyNumberFormat="1" applyFont="1" applyBorder="1" applyAlignment="1">
      <alignment horizontal="center" vertical="top"/>
    </xf>
    <xf numFmtId="167" fontId="9" fillId="0" borderId="1" xfId="8" applyNumberFormat="1" applyFont="1" applyBorder="1" applyAlignment="1">
      <alignment horizontal="right"/>
    </xf>
    <xf numFmtId="9" fontId="8" fillId="0" borderId="7" xfId="5" applyFont="1" applyBorder="1" applyAlignment="1">
      <alignment horizontal="right"/>
    </xf>
    <xf numFmtId="9" fontId="8" fillId="0" borderId="19" xfId="5" applyFont="1" applyBorder="1" applyAlignment="1">
      <alignment horizontal="center"/>
    </xf>
    <xf numFmtId="167" fontId="8" fillId="0" borderId="47" xfId="8" applyNumberFormat="1" applyFont="1" applyBorder="1" applyAlignment="1">
      <alignment horizontal="right"/>
    </xf>
    <xf numFmtId="167" fontId="8" fillId="0" borderId="9" xfId="0" applyNumberFormat="1" applyFont="1" applyBorder="1" applyAlignment="1">
      <alignment horizontal="center" vertical="center"/>
    </xf>
    <xf numFmtId="0" fontId="5" fillId="0" borderId="16" xfId="0" applyFont="1" applyBorder="1" applyAlignment="1">
      <alignment horizontal="center" vertical="top"/>
    </xf>
    <xf numFmtId="14" fontId="5" fillId="0" borderId="1" xfId="0" applyNumberFormat="1" applyFont="1" applyBorder="1" applyAlignment="1">
      <alignment vertical="top"/>
    </xf>
    <xf numFmtId="14" fontId="5" fillId="0" borderId="1" xfId="0" applyNumberFormat="1" applyFont="1" applyBorder="1" applyAlignment="1">
      <alignment horizontal="center" vertical="top"/>
    </xf>
    <xf numFmtId="4" fontId="5" fillId="0" borderId="1" xfId="0" applyNumberFormat="1" applyFont="1" applyBorder="1" applyAlignment="1">
      <alignment vertical="top"/>
    </xf>
    <xf numFmtId="4" fontId="5" fillId="0" borderId="6" xfId="0" applyNumberFormat="1" applyFont="1" applyBorder="1" applyAlignment="1">
      <alignment vertical="top"/>
    </xf>
    <xf numFmtId="0" fontId="4" fillId="0" borderId="48" xfId="0" applyFont="1" applyBorder="1" applyAlignment="1">
      <alignment horizontal="center"/>
    </xf>
    <xf numFmtId="0" fontId="8" fillId="2" borderId="33" xfId="0" applyFont="1" applyFill="1" applyBorder="1" applyAlignment="1">
      <alignment horizontal="left" vertical="center" wrapText="1"/>
    </xf>
    <xf numFmtId="0" fontId="8" fillId="0" borderId="49" xfId="0" applyFont="1" applyBorder="1" applyAlignment="1">
      <alignment horizontal="left" vertical="center" wrapText="1"/>
    </xf>
    <xf numFmtId="0" fontId="9" fillId="0" borderId="16" xfId="0" applyFont="1" applyBorder="1" applyAlignment="1">
      <alignment horizontal="left" vertical="center"/>
    </xf>
    <xf numFmtId="41" fontId="9" fillId="0" borderId="1" xfId="7" applyFont="1" applyBorder="1" applyAlignment="1">
      <alignment horizontal="center" vertical="center"/>
    </xf>
    <xf numFmtId="0" fontId="9" fillId="0" borderId="1" xfId="1" applyFont="1" applyBorder="1" applyAlignment="1">
      <alignment vertical="top"/>
    </xf>
    <xf numFmtId="14" fontId="9" fillId="0" borderId="1" xfId="1" applyNumberFormat="1" applyFont="1" applyBorder="1" applyAlignment="1">
      <alignment vertical="top"/>
    </xf>
    <xf numFmtId="0" fontId="4" fillId="0" borderId="20" xfId="0" applyFont="1" applyBorder="1" applyAlignment="1">
      <alignment horizontal="center"/>
    </xf>
    <xf numFmtId="0" fontId="4" fillId="0" borderId="14" xfId="0" applyFont="1" applyBorder="1" applyAlignment="1">
      <alignment horizontal="center"/>
    </xf>
    <xf numFmtId="0" fontId="8" fillId="0" borderId="36" xfId="0" applyFont="1" applyBorder="1" applyAlignment="1">
      <alignment horizontal="center" vertical="center"/>
    </xf>
    <xf numFmtId="168" fontId="5" fillId="0" borderId="0" xfId="0" applyNumberFormat="1" applyFont="1"/>
    <xf numFmtId="0" fontId="8" fillId="0" borderId="51" xfId="0" applyFont="1" applyBorder="1" applyAlignment="1">
      <alignment horizontal="center" vertical="center"/>
    </xf>
    <xf numFmtId="43" fontId="5" fillId="0" borderId="0" xfId="0" applyNumberFormat="1" applyFont="1"/>
    <xf numFmtId="0" fontId="8" fillId="0" borderId="48" xfId="0" applyFont="1" applyBorder="1" applyAlignment="1">
      <alignment horizontal="center" vertical="center" wrapText="1"/>
    </xf>
    <xf numFmtId="0" fontId="8" fillId="0" borderId="50" xfId="0" applyFont="1" applyBorder="1" applyAlignment="1">
      <alignment horizontal="center" vertical="center"/>
    </xf>
    <xf numFmtId="0" fontId="8" fillId="0" borderId="48" xfId="0" applyFont="1" applyBorder="1" applyAlignment="1">
      <alignment horizontal="center" vertical="center"/>
    </xf>
    <xf numFmtId="165" fontId="5" fillId="0" borderId="0" xfId="4" applyFont="1"/>
    <xf numFmtId="0" fontId="0" fillId="0" borderId="0" xfId="0" applyAlignment="1">
      <alignment horizontal="center"/>
    </xf>
    <xf numFmtId="0" fontId="13" fillId="0" borderId="0" xfId="0" applyFont="1" applyAlignment="1">
      <alignment vertical="center"/>
    </xf>
    <xf numFmtId="0" fontId="17" fillId="0" borderId="63" xfId="0" applyFont="1" applyBorder="1" applyAlignment="1">
      <alignment horizontal="center" vertical="center"/>
    </xf>
    <xf numFmtId="0" fontId="17" fillId="0" borderId="63" xfId="0" applyFont="1" applyBorder="1" applyAlignment="1">
      <alignment horizontal="center" vertical="center" wrapText="1"/>
    </xf>
    <xf numFmtId="171" fontId="17" fillId="0" borderId="63" xfId="0" applyNumberFormat="1" applyFont="1" applyBorder="1" applyAlignment="1">
      <alignment horizontal="center" vertical="center" wrapText="1"/>
    </xf>
    <xf numFmtId="0" fontId="0" fillId="0" borderId="1" xfId="0" applyBorder="1"/>
    <xf numFmtId="0" fontId="3" fillId="0" borderId="0" xfId="0" applyFont="1" applyAlignment="1">
      <alignment horizontal="center"/>
    </xf>
    <xf numFmtId="43" fontId="0" fillId="0" borderId="1" xfId="9" applyFont="1" applyFill="1" applyBorder="1"/>
    <xf numFmtId="0" fontId="0" fillId="0" borderId="0" xfId="0"/>
    <xf numFmtId="167" fontId="9" fillId="0" borderId="47" xfId="8" applyNumberFormat="1" applyFont="1" applyBorder="1" applyAlignment="1">
      <alignment horizontal="right"/>
    </xf>
    <xf numFmtId="164" fontId="17" fillId="5" borderId="1" xfId="6" applyFont="1" applyFill="1" applyBorder="1" applyAlignment="1" applyProtection="1"/>
    <xf numFmtId="172" fontId="17" fillId="5" borderId="1" xfId="0" applyNumberFormat="1" applyFont="1" applyFill="1" applyBorder="1"/>
    <xf numFmtId="0" fontId="27" fillId="0" borderId="0" xfId="0" applyFont="1"/>
    <xf numFmtId="167" fontId="7" fillId="0" borderId="47" xfId="8" applyNumberFormat="1" applyFont="1" applyBorder="1"/>
    <xf numFmtId="167" fontId="9" fillId="0" borderId="47" xfId="8" applyNumberFormat="1" applyFont="1" applyBorder="1" applyAlignment="1">
      <alignment horizontal="center" vertical="top"/>
    </xf>
    <xf numFmtId="0" fontId="0" fillId="0" borderId="1" xfId="0" applyFill="1" applyBorder="1"/>
    <xf numFmtId="0" fontId="5" fillId="0" borderId="22" xfId="1" applyFont="1" applyBorder="1" applyAlignment="1">
      <alignment horizontal="center" vertical="center" wrapText="1"/>
    </xf>
    <xf numFmtId="0" fontId="12" fillId="0" borderId="1" xfId="0" applyFont="1" applyFill="1" applyBorder="1" applyAlignment="1">
      <alignment horizontal="center"/>
    </xf>
    <xf numFmtId="0" fontId="0" fillId="0" borderId="1" xfId="0" applyBorder="1" applyAlignment="1">
      <alignment wrapText="1"/>
    </xf>
    <xf numFmtId="0" fontId="9" fillId="0" borderId="1" xfId="1" applyFont="1" applyBorder="1" applyAlignment="1">
      <alignment horizontal="center" vertical="center" wrapText="1"/>
    </xf>
    <xf numFmtId="1" fontId="16" fillId="0" borderId="1" xfId="0" applyNumberFormat="1" applyFont="1" applyBorder="1"/>
    <xf numFmtId="167" fontId="8" fillId="0" borderId="1" xfId="8" applyNumberFormat="1" applyFont="1" applyBorder="1" applyAlignment="1">
      <alignment horizontal="center" vertical="center"/>
    </xf>
    <xf numFmtId="164" fontId="0" fillId="0" borderId="1" xfId="6" applyFont="1" applyFill="1" applyBorder="1"/>
    <xf numFmtId="164" fontId="4" fillId="0" borderId="11" xfId="6" applyFont="1" applyBorder="1" applyAlignment="1">
      <alignment horizontal="right" vertical="center" wrapText="1"/>
    </xf>
    <xf numFmtId="0" fontId="0" fillId="0" borderId="0" xfId="0"/>
    <xf numFmtId="167" fontId="8" fillId="0" borderId="1" xfId="8" applyNumberFormat="1" applyFont="1" applyFill="1" applyBorder="1" applyAlignment="1">
      <alignment horizontal="center" vertical="center"/>
    </xf>
    <xf numFmtId="43" fontId="0" fillId="6" borderId="0" xfId="9" applyFont="1" applyFill="1"/>
    <xf numFmtId="173" fontId="9" fillId="0" borderId="1" xfId="8" applyNumberFormat="1" applyFont="1" applyBorder="1" applyAlignment="1">
      <alignment horizontal="right"/>
    </xf>
    <xf numFmtId="0" fontId="9" fillId="0" borderId="26" xfId="1" applyFont="1" applyBorder="1" applyAlignment="1">
      <alignment horizontal="left"/>
    </xf>
    <xf numFmtId="0" fontId="9" fillId="0" borderId="3" xfId="1" applyFont="1" applyBorder="1" applyAlignment="1">
      <alignment horizontal="left"/>
    </xf>
    <xf numFmtId="167" fontId="9" fillId="0" borderId="44" xfId="8" applyNumberFormat="1" applyFont="1" applyBorder="1" applyAlignment="1">
      <alignment horizontal="center" vertical="center"/>
    </xf>
    <xf numFmtId="167" fontId="9" fillId="0" borderId="22" xfId="8" applyNumberFormat="1" applyFont="1" applyBorder="1" applyAlignment="1">
      <alignment horizontal="center" vertical="center"/>
    </xf>
    <xf numFmtId="167" fontId="9" fillId="0" borderId="21" xfId="8" applyNumberFormat="1" applyFont="1" applyBorder="1" applyAlignment="1">
      <alignment horizontal="center" vertical="center"/>
    </xf>
    <xf numFmtId="167" fontId="9" fillId="0" borderId="1" xfId="8" applyNumberFormat="1" applyFont="1" applyBorder="1" applyAlignment="1">
      <alignment horizontal="center"/>
    </xf>
    <xf numFmtId="0" fontId="9" fillId="0" borderId="20" xfId="0" applyFont="1" applyBorder="1" applyAlignment="1">
      <alignment horizontal="left" vertical="top" wrapText="1"/>
    </xf>
    <xf numFmtId="0" fontId="9" fillId="0" borderId="27" xfId="0" applyFont="1" applyBorder="1" applyAlignment="1">
      <alignment horizontal="left" vertical="top" wrapText="1"/>
    </xf>
    <xf numFmtId="0" fontId="9" fillId="0" borderId="14" xfId="0" applyFont="1" applyBorder="1" applyAlignment="1">
      <alignment horizontal="left" vertical="top" wrapText="1"/>
    </xf>
    <xf numFmtId="0" fontId="8" fillId="0" borderId="19" xfId="1" applyFont="1" applyBorder="1" applyAlignment="1">
      <alignment horizontal="center"/>
    </xf>
    <xf numFmtId="0" fontId="8" fillId="0" borderId="18" xfId="1" applyFont="1" applyBorder="1" applyAlignment="1">
      <alignment horizontal="center"/>
    </xf>
    <xf numFmtId="0" fontId="8" fillId="0" borderId="7" xfId="1" applyFont="1" applyBorder="1" applyAlignment="1">
      <alignment horizontal="center"/>
    </xf>
    <xf numFmtId="0" fontId="4" fillId="0" borderId="19" xfId="0" applyFont="1" applyBorder="1" applyAlignment="1">
      <alignment horizontal="center"/>
    </xf>
    <xf numFmtId="0" fontId="4" fillId="0" borderId="18" xfId="0" applyFont="1" applyBorder="1" applyAlignment="1">
      <alignment horizontal="center"/>
    </xf>
    <xf numFmtId="0" fontId="4" fillId="0" borderId="7" xfId="0" applyFont="1" applyBorder="1" applyAlignment="1">
      <alignment horizontal="center"/>
    </xf>
    <xf numFmtId="0" fontId="5" fillId="0" borderId="20" xfId="1" applyFont="1" applyBorder="1" applyAlignment="1">
      <alignment horizontal="center" vertical="center" wrapText="1"/>
    </xf>
    <xf numFmtId="0" fontId="5" fillId="0" borderId="22" xfId="1" applyFont="1" applyBorder="1" applyAlignment="1">
      <alignment horizontal="center" vertical="center" wrapText="1"/>
    </xf>
    <xf numFmtId="165" fontId="8" fillId="0" borderId="25" xfId="4" applyFont="1" applyBorder="1" applyAlignment="1"/>
    <xf numFmtId="165" fontId="8" fillId="0" borderId="3" xfId="4" applyFont="1" applyBorder="1" applyAlignment="1"/>
    <xf numFmtId="167" fontId="9" fillId="0" borderId="2" xfId="8" applyNumberFormat="1" applyFont="1" applyBorder="1" applyAlignment="1">
      <alignment horizontal="right"/>
    </xf>
    <xf numFmtId="167" fontId="9" fillId="0" borderId="26" xfId="8" applyNumberFormat="1" applyFont="1" applyBorder="1" applyAlignment="1">
      <alignment horizontal="right"/>
    </xf>
    <xf numFmtId="167" fontId="9" fillId="0" borderId="12" xfId="8" applyNumberFormat="1" applyFont="1" applyBorder="1" applyAlignment="1">
      <alignment horizontal="right"/>
    </xf>
    <xf numFmtId="165" fontId="8" fillId="0" borderId="37" xfId="4" applyFont="1" applyBorder="1" applyAlignment="1"/>
    <xf numFmtId="165" fontId="8" fillId="0" borderId="42" xfId="4" applyFont="1" applyBorder="1" applyAlignment="1"/>
    <xf numFmtId="167" fontId="9" fillId="0" borderId="41" xfId="8" applyNumberFormat="1" applyFont="1" applyBorder="1" applyAlignment="1">
      <alignment horizontal="right"/>
    </xf>
    <xf numFmtId="167" fontId="9" fillId="0" borderId="38" xfId="8" applyNumberFormat="1" applyFont="1" applyBorder="1" applyAlignment="1">
      <alignment horizontal="right"/>
    </xf>
    <xf numFmtId="167" fontId="9" fillId="0" borderId="39" xfId="8" applyNumberFormat="1" applyFont="1" applyBorder="1" applyAlignment="1">
      <alignment horizontal="right"/>
    </xf>
    <xf numFmtId="0" fontId="8" fillId="0" borderId="15" xfId="1" applyFont="1" applyBorder="1" applyAlignment="1">
      <alignment horizontal="center"/>
    </xf>
    <xf numFmtId="0" fontId="8" fillId="0" borderId="11" xfId="1" applyFont="1" applyBorder="1" applyAlignment="1">
      <alignment horizontal="center"/>
    </xf>
    <xf numFmtId="165" fontId="8" fillId="0" borderId="19" xfId="4" applyFont="1" applyBorder="1" applyAlignment="1">
      <alignment horizontal="center"/>
    </xf>
    <xf numFmtId="165" fontId="8" fillId="0" borderId="18" xfId="4" applyFont="1" applyBorder="1" applyAlignment="1">
      <alignment horizontal="center"/>
    </xf>
    <xf numFmtId="165" fontId="8" fillId="0" borderId="7" xfId="4" applyFont="1" applyBorder="1" applyAlignment="1">
      <alignment horizontal="center"/>
    </xf>
    <xf numFmtId="167" fontId="9" fillId="0" borderId="1" xfId="8" applyNumberFormat="1" applyFont="1" applyBorder="1" applyAlignment="1">
      <alignment horizontal="right"/>
    </xf>
    <xf numFmtId="0" fontId="8" fillId="0" borderId="19" xfId="1" applyFont="1" applyBorder="1" applyAlignment="1">
      <alignment horizontal="center" vertical="center" wrapText="1"/>
    </xf>
    <xf numFmtId="0" fontId="8" fillId="0" borderId="15" xfId="1" applyFont="1" applyBorder="1" applyAlignment="1">
      <alignment horizontal="center" vertical="center" wrapText="1"/>
    </xf>
    <xf numFmtId="0" fontId="8" fillId="0" borderId="11" xfId="1" applyFont="1" applyBorder="1" applyAlignment="1">
      <alignment horizontal="center" vertical="center" wrapText="1"/>
    </xf>
    <xf numFmtId="0" fontId="5" fillId="0" borderId="19" xfId="0" applyFont="1" applyBorder="1" applyAlignment="1">
      <alignment horizontal="center"/>
    </xf>
    <xf numFmtId="0" fontId="5" fillId="0" borderId="18" xfId="0" applyFont="1" applyBorder="1" applyAlignment="1">
      <alignment horizontal="center"/>
    </xf>
    <xf numFmtId="0" fontId="5" fillId="0" borderId="7" xfId="0" applyFont="1" applyBorder="1" applyAlignment="1">
      <alignment horizontal="center"/>
    </xf>
    <xf numFmtId="0" fontId="5" fillId="0" borderId="20" xfId="0" applyFont="1" applyBorder="1" applyAlignment="1">
      <alignment horizontal="left" vertical="top" wrapText="1"/>
    </xf>
    <xf numFmtId="0" fontId="5" fillId="0" borderId="27" xfId="0" applyFont="1" applyBorder="1" applyAlignment="1">
      <alignment horizontal="left" vertical="top" wrapText="1"/>
    </xf>
    <xf numFmtId="0" fontId="5" fillId="0" borderId="14" xfId="0" applyFont="1" applyBorder="1" applyAlignment="1">
      <alignment horizontal="left" vertical="top" wrapText="1"/>
    </xf>
    <xf numFmtId="0" fontId="5" fillId="0" borderId="21" xfId="0" applyFont="1" applyBorder="1" applyAlignment="1">
      <alignment horizontal="left" vertical="top" wrapText="1"/>
    </xf>
    <xf numFmtId="0" fontId="5" fillId="0" borderId="15" xfId="0" applyFont="1" applyBorder="1" applyAlignment="1">
      <alignment horizontal="left" vertical="top" wrapText="1"/>
    </xf>
    <xf numFmtId="0" fontId="5" fillId="0" borderId="11" xfId="0" applyFont="1" applyBorder="1" applyAlignment="1">
      <alignment horizontal="left" vertical="top" wrapText="1"/>
    </xf>
    <xf numFmtId="0" fontId="8" fillId="0" borderId="21" xfId="0" applyFont="1" applyBorder="1" applyAlignment="1">
      <alignment horizontal="center"/>
    </xf>
    <xf numFmtId="0" fontId="8" fillId="0" borderId="15" xfId="0" applyFont="1" applyBorder="1" applyAlignment="1">
      <alignment horizontal="center"/>
    </xf>
    <xf numFmtId="0" fontId="8" fillId="0" borderId="11" xfId="0" applyFont="1" applyBorder="1" applyAlignment="1">
      <alignment horizontal="center"/>
    </xf>
    <xf numFmtId="0" fontId="2" fillId="0" borderId="19" xfId="3" applyBorder="1" applyAlignment="1">
      <alignment horizontal="center"/>
    </xf>
    <xf numFmtId="0" fontId="10" fillId="0" borderId="18" xfId="3" applyFont="1" applyBorder="1" applyAlignment="1">
      <alignment horizontal="center"/>
    </xf>
    <xf numFmtId="0" fontId="10" fillId="0" borderId="7" xfId="3" applyFont="1" applyBorder="1" applyAlignment="1">
      <alignment horizontal="center"/>
    </xf>
    <xf numFmtId="0" fontId="8" fillId="0" borderId="21" xfId="1" applyFont="1" applyBorder="1" applyAlignment="1">
      <alignment horizontal="center"/>
    </xf>
    <xf numFmtId="0" fontId="5" fillId="0" borderId="27" xfId="0" applyFont="1" applyBorder="1" applyAlignment="1">
      <alignment horizontal="left" vertical="top"/>
    </xf>
    <xf numFmtId="0" fontId="5" fillId="0" borderId="14" xfId="0" applyFont="1" applyBorder="1" applyAlignment="1">
      <alignment horizontal="left" vertical="top"/>
    </xf>
    <xf numFmtId="165" fontId="8" fillId="0" borderId="23" xfId="4" applyFont="1" applyBorder="1" applyAlignment="1"/>
    <xf numFmtId="165" fontId="8" fillId="0" borderId="43" xfId="4" applyFont="1" applyBorder="1" applyAlignment="1"/>
    <xf numFmtId="167" fontId="9" fillId="0" borderId="40" xfId="8" applyNumberFormat="1" applyFont="1" applyBorder="1" applyAlignment="1">
      <alignment horizontal="right"/>
    </xf>
    <xf numFmtId="167" fontId="9" fillId="0" borderId="34" xfId="8" applyNumberFormat="1" applyFont="1" applyBorder="1" applyAlignment="1">
      <alignment horizontal="right"/>
    </xf>
    <xf numFmtId="167" fontId="9" fillId="0" borderId="13" xfId="8" applyNumberFormat="1" applyFont="1" applyBorder="1" applyAlignment="1">
      <alignment horizontal="right"/>
    </xf>
    <xf numFmtId="44" fontId="9" fillId="0" borderId="1" xfId="1" applyNumberFormat="1" applyFont="1" applyBorder="1" applyAlignment="1">
      <alignment horizontal="center" vertical="top"/>
    </xf>
    <xf numFmtId="0" fontId="8" fillId="0" borderId="37" xfId="1" applyFont="1" applyBorder="1" applyAlignment="1">
      <alignment horizontal="center"/>
    </xf>
    <xf numFmtId="0" fontId="8" fillId="0" borderId="42" xfId="1" applyFont="1" applyBorder="1" applyAlignment="1">
      <alignment horizontal="center"/>
    </xf>
    <xf numFmtId="0" fontId="8" fillId="0" borderId="19" xfId="1" applyFont="1" applyBorder="1" applyAlignment="1">
      <alignment horizontal="left"/>
    </xf>
    <xf numFmtId="0" fontId="8" fillId="0" borderId="18" xfId="1" applyFont="1" applyBorder="1" applyAlignment="1">
      <alignment horizontal="left"/>
    </xf>
    <xf numFmtId="0" fontId="8" fillId="0" borderId="7" xfId="1" applyFont="1" applyBorder="1" applyAlignment="1">
      <alignment horizontal="left"/>
    </xf>
    <xf numFmtId="164" fontId="8" fillId="0" borderId="40" xfId="6" applyFont="1" applyBorder="1" applyAlignment="1">
      <alignment horizontal="center"/>
    </xf>
    <xf numFmtId="164" fontId="8" fillId="0" borderId="13" xfId="6" applyFont="1" applyBorder="1" applyAlignment="1">
      <alignment horizontal="center"/>
    </xf>
    <xf numFmtId="0" fontId="9" fillId="0" borderId="1" xfId="1" applyFont="1" applyBorder="1" applyAlignment="1">
      <alignment horizontal="left"/>
    </xf>
    <xf numFmtId="0" fontId="5" fillId="0" borderId="19" xfId="0" applyFont="1" applyBorder="1" applyAlignment="1">
      <alignment horizontal="center" vertical="top"/>
    </xf>
    <xf numFmtId="0" fontId="5" fillId="0" borderId="18" xfId="0" applyFont="1" applyBorder="1" applyAlignment="1">
      <alignment horizontal="center" vertical="top"/>
    </xf>
    <xf numFmtId="0" fontId="5" fillId="0" borderId="7" xfId="0" applyFont="1" applyBorder="1" applyAlignment="1">
      <alignment horizontal="center" vertical="top"/>
    </xf>
    <xf numFmtId="0" fontId="4" fillId="0" borderId="19" xfId="0" applyFont="1" applyBorder="1" applyAlignment="1">
      <alignment horizontal="center" vertical="top"/>
    </xf>
    <xf numFmtId="0" fontId="4" fillId="0" borderId="18" xfId="0" applyFont="1" applyBorder="1" applyAlignment="1">
      <alignment horizontal="center" vertical="top"/>
    </xf>
    <xf numFmtId="0" fontId="4" fillId="0" borderId="7" xfId="0" applyFont="1" applyBorder="1" applyAlignment="1">
      <alignment horizontal="center" vertical="top"/>
    </xf>
    <xf numFmtId="0" fontId="8" fillId="0" borderId="1" xfId="0" applyFont="1" applyBorder="1" applyAlignment="1">
      <alignment horizontal="center" vertical="center"/>
    </xf>
    <xf numFmtId="0" fontId="5" fillId="0" borderId="21" xfId="0" applyFont="1" applyBorder="1" applyAlignment="1">
      <alignment horizontal="center" vertical="top"/>
    </xf>
    <xf numFmtId="0" fontId="5" fillId="0" borderId="15" xfId="0" applyFont="1" applyBorder="1" applyAlignment="1">
      <alignment horizontal="center" vertical="top"/>
    </xf>
    <xf numFmtId="0" fontId="5" fillId="0" borderId="11" xfId="0" applyFont="1" applyBorder="1" applyAlignment="1">
      <alignment horizontal="center" vertical="top"/>
    </xf>
    <xf numFmtId="0" fontId="8" fillId="0" borderId="23" xfId="1" applyFont="1" applyBorder="1" applyAlignment="1">
      <alignment horizontal="center" vertical="center"/>
    </xf>
    <xf numFmtId="0" fontId="8" fillId="0" borderId="43" xfId="1" applyFont="1" applyBorder="1" applyAlignment="1">
      <alignment horizontal="center" vertical="center"/>
    </xf>
    <xf numFmtId="167" fontId="9" fillId="0" borderId="2" xfId="8" applyNumberFormat="1" applyFont="1" applyBorder="1" applyAlignment="1">
      <alignment horizontal="center" vertical="top"/>
    </xf>
    <xf numFmtId="167" fontId="9" fillId="0" borderId="26" xfId="8" applyNumberFormat="1" applyFont="1" applyBorder="1" applyAlignment="1">
      <alignment horizontal="center" vertical="top"/>
    </xf>
    <xf numFmtId="167" fontId="9" fillId="0" borderId="12" xfId="8" applyNumberFormat="1" applyFont="1" applyBorder="1" applyAlignment="1">
      <alignment horizontal="center" vertical="top"/>
    </xf>
    <xf numFmtId="0" fontId="5" fillId="0" borderId="37" xfId="0" applyFont="1" applyBorder="1" applyAlignment="1">
      <alignment horizontal="center" vertical="top"/>
    </xf>
    <xf numFmtId="0" fontId="5" fillId="0" borderId="38" xfId="0" applyFont="1" applyBorder="1" applyAlignment="1">
      <alignment horizontal="center" vertical="top"/>
    </xf>
    <xf numFmtId="0" fontId="5" fillId="0" borderId="42" xfId="0" applyFont="1" applyBorder="1" applyAlignment="1">
      <alignment horizontal="center" vertical="top"/>
    </xf>
    <xf numFmtId="0" fontId="4" fillId="0" borderId="41" xfId="0" applyFont="1" applyBorder="1" applyAlignment="1">
      <alignment horizontal="center" vertical="top"/>
    </xf>
    <xf numFmtId="0" fontId="4" fillId="0" borderId="42" xfId="0" applyFont="1" applyBorder="1" applyAlignment="1">
      <alignment horizontal="center" vertical="top"/>
    </xf>
    <xf numFmtId="0" fontId="8" fillId="0" borderId="37" xfId="0" applyFont="1" applyBorder="1" applyAlignment="1">
      <alignment horizontal="left"/>
    </xf>
    <xf numFmtId="0" fontId="8" fillId="0" borderId="38" xfId="0" applyFont="1" applyBorder="1" applyAlignment="1">
      <alignment horizontal="left"/>
    </xf>
    <xf numFmtId="0" fontId="8" fillId="0" borderId="42" xfId="0" applyFont="1" applyBorder="1" applyAlignment="1">
      <alignment horizontal="left"/>
    </xf>
    <xf numFmtId="167" fontId="9" fillId="0" borderId="41" xfId="8" applyNumberFormat="1" applyFont="1" applyBorder="1" applyAlignment="1">
      <alignment horizontal="center" vertical="top"/>
    </xf>
    <xf numFmtId="167" fontId="9" fillId="0" borderId="38" xfId="8" applyNumberFormat="1" applyFont="1" applyBorder="1" applyAlignment="1">
      <alignment horizontal="center" vertical="top"/>
    </xf>
    <xf numFmtId="167" fontId="9" fillId="0" borderId="39" xfId="8" applyNumberFormat="1" applyFont="1" applyBorder="1" applyAlignment="1">
      <alignment horizontal="center" vertical="top"/>
    </xf>
    <xf numFmtId="0" fontId="4" fillId="0" borderId="19" xfId="0" applyFont="1" applyBorder="1" applyAlignment="1">
      <alignment horizontal="center" vertical="top" wrapText="1"/>
    </xf>
    <xf numFmtId="0" fontId="4" fillId="0" borderId="18" xfId="0" applyFont="1" applyBorder="1" applyAlignment="1">
      <alignment horizontal="center" vertical="top" wrapText="1"/>
    </xf>
    <xf numFmtId="0" fontId="4" fillId="0" borderId="7" xfId="0" applyFont="1" applyBorder="1" applyAlignment="1">
      <alignment horizontal="center" vertical="top" wrapText="1"/>
    </xf>
    <xf numFmtId="0" fontId="4" fillId="0" borderId="20" xfId="0" applyFont="1" applyBorder="1" applyAlignment="1">
      <alignment horizontal="center"/>
    </xf>
    <xf numFmtId="0" fontId="4" fillId="0" borderId="27" xfId="0" applyFont="1" applyBorder="1" applyAlignment="1">
      <alignment horizontal="center"/>
    </xf>
    <xf numFmtId="0" fontId="4" fillId="0" borderId="14" xfId="0" applyFont="1" applyBorder="1" applyAlignment="1">
      <alignment horizontal="center"/>
    </xf>
    <xf numFmtId="0" fontId="9" fillId="0" borderId="30" xfId="0" applyFont="1" applyBorder="1" applyAlignment="1">
      <alignment horizontal="left"/>
    </xf>
    <xf numFmtId="0" fontId="9" fillId="0" borderId="31" xfId="0" applyFont="1" applyBorder="1" applyAlignment="1">
      <alignment horizontal="left"/>
    </xf>
    <xf numFmtId="42" fontId="9" fillId="0" borderId="31" xfId="8" applyFont="1" applyBorder="1" applyAlignment="1">
      <alignment horizontal="left"/>
    </xf>
    <xf numFmtId="42" fontId="9" fillId="0" borderId="29" xfId="8" applyFont="1" applyBorder="1" applyAlignment="1">
      <alignment horizontal="left"/>
    </xf>
    <xf numFmtId="0" fontId="9" fillId="0" borderId="28" xfId="0" applyFont="1" applyBorder="1" applyAlignment="1">
      <alignment horizontal="left"/>
    </xf>
    <xf numFmtId="0" fontId="9" fillId="0" borderId="35" xfId="0" applyFont="1" applyBorder="1" applyAlignment="1">
      <alignment horizontal="left"/>
    </xf>
    <xf numFmtId="0" fontId="5" fillId="0" borderId="39" xfId="0" applyFont="1" applyBorder="1" applyAlignment="1">
      <alignment horizontal="center" vertical="top"/>
    </xf>
    <xf numFmtId="0" fontId="8" fillId="0" borderId="20" xfId="0" applyFont="1" applyBorder="1" applyAlignment="1">
      <alignment horizontal="left" vertical="center"/>
    </xf>
    <xf numFmtId="0" fontId="8" fillId="0" borderId="27" xfId="0" applyFont="1" applyBorder="1" applyAlignment="1">
      <alignment horizontal="left" vertical="center"/>
    </xf>
    <xf numFmtId="0" fontId="8" fillId="0" borderId="14" xfId="0" applyFont="1" applyBorder="1" applyAlignment="1">
      <alignment horizontal="left" vertical="center"/>
    </xf>
    <xf numFmtId="0" fontId="8" fillId="0" borderId="21" xfId="0" applyFont="1" applyBorder="1" applyAlignment="1">
      <alignment horizontal="left" vertical="center"/>
    </xf>
    <xf numFmtId="0" fontId="8" fillId="0" borderId="15" xfId="0" applyFont="1" applyBorder="1" applyAlignment="1">
      <alignment horizontal="left" vertical="center"/>
    </xf>
    <xf numFmtId="0" fontId="8" fillId="0" borderId="11" xfId="0" applyFont="1" applyBorder="1" applyAlignment="1">
      <alignment horizontal="left" vertical="center"/>
    </xf>
    <xf numFmtId="0" fontId="8" fillId="2" borderId="21" xfId="0" applyFont="1" applyFill="1" applyBorder="1" applyAlignment="1">
      <alignment horizontal="center"/>
    </xf>
    <xf numFmtId="0" fontId="8" fillId="2" borderId="15" xfId="0" applyFont="1" applyFill="1" applyBorder="1" applyAlignment="1">
      <alignment horizontal="center"/>
    </xf>
    <xf numFmtId="0" fontId="8" fillId="2" borderId="11" xfId="0" applyFont="1" applyFill="1" applyBorder="1" applyAlignment="1">
      <alignment horizontal="center"/>
    </xf>
    <xf numFmtId="0" fontId="9" fillId="0" borderId="37" xfId="0" applyFont="1" applyBorder="1" applyAlignment="1">
      <alignment horizontal="left" vertical="top" wrapText="1"/>
    </xf>
    <xf numFmtId="0" fontId="9" fillId="0" borderId="38" xfId="0" applyFont="1" applyBorder="1" applyAlignment="1">
      <alignment horizontal="left" vertical="top" wrapText="1"/>
    </xf>
    <xf numFmtId="0" fontId="9" fillId="0" borderId="39" xfId="0" applyFont="1" applyBorder="1" applyAlignment="1">
      <alignment horizontal="left" vertical="top" wrapText="1"/>
    </xf>
    <xf numFmtId="0" fontId="4" fillId="0" borderId="40" xfId="0" applyFont="1" applyBorder="1" applyAlignment="1">
      <alignment horizontal="center" vertical="top"/>
    </xf>
    <xf numFmtId="0" fontId="4" fillId="0" borderId="34" xfId="0" applyFont="1" applyBorder="1" applyAlignment="1">
      <alignment horizontal="center" vertical="top"/>
    </xf>
    <xf numFmtId="0" fontId="4" fillId="0" borderId="13" xfId="0" applyFont="1" applyBorder="1" applyAlignment="1">
      <alignment horizontal="center" vertical="top"/>
    </xf>
    <xf numFmtId="0" fontId="8" fillId="0" borderId="19"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23" xfId="0" applyFont="1" applyBorder="1" applyAlignment="1">
      <alignment horizontal="left" vertical="center"/>
    </xf>
    <xf numFmtId="0" fontId="8" fillId="0" borderId="43" xfId="0" applyFont="1" applyBorder="1" applyAlignment="1">
      <alignment horizontal="left" vertical="center"/>
    </xf>
    <xf numFmtId="0" fontId="8" fillId="0" borderId="40" xfId="0" applyFont="1" applyBorder="1" applyAlignment="1">
      <alignment horizontal="left" vertical="center"/>
    </xf>
    <xf numFmtId="0" fontId="8" fillId="0" borderId="13" xfId="0" applyFont="1" applyBorder="1" applyAlignment="1">
      <alignment horizontal="left" vertical="center"/>
    </xf>
    <xf numFmtId="0" fontId="8" fillId="2" borderId="25" xfId="0" applyFont="1" applyFill="1" applyBorder="1" applyAlignment="1">
      <alignment horizontal="left" vertical="center" wrapText="1"/>
    </xf>
    <xf numFmtId="0" fontId="8" fillId="2" borderId="45"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12" xfId="0" applyFont="1" applyBorder="1" applyAlignment="1">
      <alignment horizontal="left" vertical="center" wrapText="1"/>
    </xf>
    <xf numFmtId="14" fontId="11" fillId="2" borderId="1" xfId="0" applyNumberFormat="1" applyFont="1" applyFill="1" applyBorder="1" applyAlignment="1">
      <alignment horizontal="center" vertical="center" wrapText="1"/>
    </xf>
    <xf numFmtId="0" fontId="9" fillId="0" borderId="45" xfId="0" applyFont="1" applyBorder="1" applyAlignment="1">
      <alignment horizontal="left" vertical="center" wrapText="1"/>
    </xf>
    <xf numFmtId="0" fontId="9" fillId="0" borderId="46" xfId="0" applyFont="1" applyBorder="1" applyAlignment="1">
      <alignment horizontal="left" vertical="center" wrapText="1"/>
    </xf>
    <xf numFmtId="0" fontId="8" fillId="0" borderId="44" xfId="0" applyFont="1" applyBorder="1" applyAlignment="1">
      <alignment horizontal="left" vertical="top" wrapText="1"/>
    </xf>
    <xf numFmtId="0" fontId="8" fillId="0" borderId="45" xfId="0" applyFont="1" applyBorder="1" applyAlignment="1">
      <alignment horizontal="left" vertical="top" wrapText="1"/>
    </xf>
    <xf numFmtId="0" fontId="8" fillId="0" borderId="46" xfId="0" applyFont="1" applyBorder="1" applyAlignment="1">
      <alignment horizontal="left" vertical="top" wrapText="1"/>
    </xf>
    <xf numFmtId="0" fontId="8" fillId="0" borderId="17" xfId="0" applyFont="1" applyBorder="1" applyAlignment="1">
      <alignment horizontal="left" vertical="top" wrapText="1"/>
    </xf>
    <xf numFmtId="0" fontId="8" fillId="0" borderId="24" xfId="0" applyFont="1" applyBorder="1" applyAlignment="1">
      <alignment horizontal="left" vertical="top" wrapText="1"/>
    </xf>
    <xf numFmtId="0" fontId="8" fillId="0" borderId="10" xfId="0" applyFont="1" applyBorder="1" applyAlignment="1">
      <alignment horizontal="left" vertical="top" wrapText="1"/>
    </xf>
    <xf numFmtId="0" fontId="4" fillId="2" borderId="20"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0" xfId="0" applyFont="1" applyFill="1" applyAlignment="1">
      <alignment horizontal="center" vertical="center"/>
    </xf>
    <xf numFmtId="0" fontId="8" fillId="2" borderId="5" xfId="0" applyFont="1" applyFill="1" applyBorder="1" applyAlignment="1">
      <alignment horizontal="center" vertical="center"/>
    </xf>
    <xf numFmtId="0" fontId="8" fillId="2" borderId="22" xfId="0" applyFont="1" applyFill="1" applyBorder="1" applyAlignment="1">
      <alignment horizontal="center"/>
    </xf>
    <xf numFmtId="0" fontId="8" fillId="2" borderId="0" xfId="0" applyFont="1" applyFill="1" applyAlignment="1">
      <alignment horizontal="center"/>
    </xf>
    <xf numFmtId="0" fontId="8" fillId="2" borderId="5" xfId="0" applyFont="1" applyFill="1" applyBorder="1" applyAlignment="1">
      <alignment horizontal="center"/>
    </xf>
    <xf numFmtId="0" fontId="9" fillId="0" borderId="2" xfId="0" applyFont="1" applyBorder="1" applyAlignment="1">
      <alignment horizontal="left" vertical="top" wrapText="1"/>
    </xf>
    <xf numFmtId="0" fontId="9" fillId="0" borderId="26" xfId="0" applyFont="1" applyBorder="1" applyAlignment="1">
      <alignment horizontal="left" vertical="top" wrapText="1"/>
    </xf>
    <xf numFmtId="0" fontId="9" fillId="0" borderId="12" xfId="0" applyFont="1" applyBorder="1" applyAlignment="1">
      <alignment horizontal="left" vertical="top" wrapText="1"/>
    </xf>
    <xf numFmtId="0" fontId="6" fillId="0" borderId="19" xfId="0" applyFont="1" applyBorder="1" applyAlignment="1">
      <alignment horizontal="center"/>
    </xf>
    <xf numFmtId="0" fontId="6" fillId="0" borderId="18" xfId="0" applyFont="1" applyBorder="1" applyAlignment="1">
      <alignment horizontal="center"/>
    </xf>
    <xf numFmtId="0" fontId="6" fillId="0" borderId="7" xfId="0" applyFont="1" applyBorder="1" applyAlignment="1">
      <alignment horizontal="center"/>
    </xf>
    <xf numFmtId="0" fontId="8" fillId="0" borderId="23" xfId="0" applyFont="1" applyBorder="1" applyAlignment="1">
      <alignment horizontal="left"/>
    </xf>
    <xf numFmtId="0" fontId="8" fillId="0" borderId="34" xfId="0" applyFont="1" applyBorder="1" applyAlignment="1">
      <alignment horizontal="left"/>
    </xf>
    <xf numFmtId="0" fontId="8" fillId="0" borderId="43" xfId="0" applyFont="1" applyBorder="1" applyAlignment="1">
      <alignment horizontal="left"/>
    </xf>
    <xf numFmtId="167" fontId="9" fillId="0" borderId="40" xfId="8" applyNumberFormat="1" applyFont="1" applyBorder="1" applyAlignment="1">
      <alignment horizontal="center" vertical="top"/>
    </xf>
    <xf numFmtId="167" fontId="9" fillId="0" borderId="34" xfId="8" applyNumberFormat="1" applyFont="1" applyBorder="1" applyAlignment="1">
      <alignment horizontal="center" vertical="top"/>
    </xf>
    <xf numFmtId="167" fontId="9" fillId="0" borderId="13" xfId="8" applyNumberFormat="1" applyFont="1" applyBorder="1" applyAlignment="1">
      <alignment horizontal="center" vertical="top"/>
    </xf>
    <xf numFmtId="0" fontId="8" fillId="0" borderId="25" xfId="0" applyFont="1" applyBorder="1" applyAlignment="1">
      <alignment horizontal="left"/>
    </xf>
    <xf numFmtId="0" fontId="8" fillId="0" borderId="26" xfId="0" applyFont="1" applyBorder="1" applyAlignment="1">
      <alignment horizontal="left"/>
    </xf>
    <xf numFmtId="0" fontId="8" fillId="0" borderId="3" xfId="0" applyFont="1" applyBorder="1" applyAlignment="1">
      <alignment horizontal="left"/>
    </xf>
    <xf numFmtId="0" fontId="12" fillId="0" borderId="52" xfId="0" applyFont="1" applyBorder="1" applyAlignment="1">
      <alignment horizontal="left"/>
    </xf>
    <xf numFmtId="0" fontId="18" fillId="0" borderId="53" xfId="0" applyFont="1" applyBorder="1"/>
    <xf numFmtId="0" fontId="18" fillId="0" borderId="54" xfId="0" applyFont="1" applyBorder="1"/>
    <xf numFmtId="0" fontId="12" fillId="0" borderId="52" xfId="0" applyFont="1" applyBorder="1" applyAlignment="1">
      <alignment horizontal="center" wrapText="1"/>
    </xf>
    <xf numFmtId="0" fontId="18" fillId="0" borderId="53" xfId="0" applyFont="1" applyBorder="1" applyAlignment="1">
      <alignment wrapText="1"/>
    </xf>
    <xf numFmtId="0" fontId="18" fillId="0" borderId="54" xfId="0" applyFont="1" applyBorder="1" applyAlignment="1">
      <alignment wrapText="1"/>
    </xf>
    <xf numFmtId="0" fontId="14" fillId="0" borderId="0" xfId="0" applyFont="1" applyAlignment="1">
      <alignment horizontal="center"/>
    </xf>
    <xf numFmtId="0" fontId="0" fillId="0" borderId="0" xfId="0"/>
    <xf numFmtId="0" fontId="15" fillId="0" borderId="1" xfId="0" applyFont="1" applyBorder="1" applyAlignment="1">
      <alignment horizontal="left"/>
    </xf>
    <xf numFmtId="0" fontId="17" fillId="0" borderId="58" xfId="0" applyFont="1" applyBorder="1" applyAlignment="1">
      <alignment horizontal="center"/>
    </xf>
    <xf numFmtId="0" fontId="18" fillId="0" borderId="59" xfId="0" applyFont="1" applyBorder="1"/>
    <xf numFmtId="0" fontId="18" fillId="0" borderId="60" xfId="0" applyFont="1" applyBorder="1"/>
    <xf numFmtId="0" fontId="12" fillId="0" borderId="55" xfId="0" applyFont="1" applyBorder="1" applyAlignment="1">
      <alignment horizontal="left" vertical="top" wrapText="1"/>
    </xf>
    <xf numFmtId="0" fontId="18" fillId="0" borderId="56" xfId="0" applyFont="1" applyBorder="1"/>
    <xf numFmtId="0" fontId="18" fillId="0" borderId="57" xfId="0" applyFont="1" applyBorder="1"/>
    <xf numFmtId="0" fontId="18" fillId="0" borderId="58" xfId="0" applyFont="1" applyBorder="1"/>
    <xf numFmtId="0" fontId="12" fillId="0" borderId="55" xfId="0" applyFont="1" applyBorder="1" applyAlignment="1">
      <alignment horizontal="left" vertical="top"/>
    </xf>
    <xf numFmtId="0" fontId="15" fillId="3" borderId="2" xfId="0" applyFont="1" applyFill="1" applyBorder="1" applyAlignment="1">
      <alignment horizontal="left" vertical="center"/>
    </xf>
    <xf numFmtId="0" fontId="15" fillId="3" borderId="3" xfId="0" applyFont="1" applyFill="1" applyBorder="1" applyAlignment="1">
      <alignment horizontal="left" vertical="center"/>
    </xf>
    <xf numFmtId="0" fontId="12" fillId="0" borderId="52" xfId="0" applyFont="1" applyBorder="1" applyAlignment="1">
      <alignment horizontal="left" vertical="top" wrapText="1"/>
    </xf>
    <xf numFmtId="170" fontId="12" fillId="0" borderId="52" xfId="0" applyNumberFormat="1" applyFont="1" applyBorder="1" applyAlignment="1">
      <alignment horizontal="right" vertical="top" wrapText="1"/>
    </xf>
    <xf numFmtId="0" fontId="18" fillId="0" borderId="53" xfId="0" applyFont="1" applyBorder="1" applyAlignment="1">
      <alignment horizontal="right"/>
    </xf>
    <xf numFmtId="0" fontId="12" fillId="0" borderId="52" xfId="0" applyFont="1" applyBorder="1" applyAlignment="1">
      <alignment horizontal="center"/>
    </xf>
    <xf numFmtId="0" fontId="12" fillId="0" borderId="55" xfId="0" applyFont="1" applyBorder="1" applyAlignment="1">
      <alignment horizontal="center" vertical="center" wrapText="1"/>
    </xf>
    <xf numFmtId="0" fontId="18" fillId="0" borderId="61" xfId="0" applyFont="1" applyBorder="1"/>
    <xf numFmtId="0" fontId="18" fillId="0" borderId="62" xfId="0" applyFont="1" applyBorder="1"/>
    <xf numFmtId="0" fontId="18" fillId="0" borderId="56" xfId="0" applyFont="1" applyBorder="1" applyAlignment="1">
      <alignment horizontal="left"/>
    </xf>
    <xf numFmtId="0" fontId="18" fillId="0" borderId="61" xfId="0" applyFont="1" applyBorder="1" applyAlignment="1">
      <alignment horizontal="left"/>
    </xf>
    <xf numFmtId="0" fontId="0" fillId="0" borderId="0" xfId="0" applyAlignment="1">
      <alignment horizontal="left"/>
    </xf>
    <xf numFmtId="0" fontId="18" fillId="0" borderId="58" xfId="0" applyFont="1" applyBorder="1" applyAlignment="1">
      <alignment horizontal="left"/>
    </xf>
    <xf numFmtId="0" fontId="18" fillId="0" borderId="59" xfId="0" applyFont="1" applyBorder="1" applyAlignment="1">
      <alignment horizontal="left"/>
    </xf>
    <xf numFmtId="0" fontId="18" fillId="0" borderId="56" xfId="0" applyFont="1" applyBorder="1" applyAlignment="1">
      <alignment horizontal="center" vertical="center"/>
    </xf>
    <xf numFmtId="0" fontId="18" fillId="0" borderId="57" xfId="0" applyFont="1" applyBorder="1" applyAlignment="1">
      <alignment horizontal="center" vertical="center"/>
    </xf>
    <xf numFmtId="0" fontId="18" fillId="0" borderId="58" xfId="0" applyFont="1" applyBorder="1" applyAlignment="1">
      <alignment horizontal="center" vertical="center"/>
    </xf>
    <xf numFmtId="0" fontId="18" fillId="0" borderId="59" xfId="0" applyFont="1" applyBorder="1" applyAlignment="1">
      <alignment horizontal="center" vertical="center"/>
    </xf>
    <xf numFmtId="0" fontId="18" fillId="0" borderId="60" xfId="0" applyFont="1" applyBorder="1" applyAlignment="1">
      <alignment horizontal="center" vertical="center"/>
    </xf>
    <xf numFmtId="0" fontId="19" fillId="0" borderId="55" xfId="0" applyFont="1" applyBorder="1" applyAlignment="1">
      <alignment horizontal="left" vertical="top" wrapText="1"/>
    </xf>
    <xf numFmtId="0" fontId="20" fillId="0" borderId="56" xfId="0" applyFont="1" applyBorder="1"/>
    <xf numFmtId="0" fontId="20" fillId="0" borderId="58" xfId="0" applyFont="1" applyBorder="1"/>
    <xf numFmtId="0" fontId="20" fillId="0" borderId="59" xfId="0" applyFont="1" applyBorder="1"/>
    <xf numFmtId="0" fontId="17" fillId="0" borderId="52" xfId="0" applyFont="1" applyBorder="1" applyAlignment="1">
      <alignment horizontal="center"/>
    </xf>
    <xf numFmtId="0" fontId="12" fillId="0" borderId="53" xfId="0" applyFont="1" applyBorder="1" applyAlignment="1">
      <alignment horizontal="left" vertical="top" wrapText="1"/>
    </xf>
    <xf numFmtId="0" fontId="12" fillId="0" borderId="54" xfId="0" applyFont="1" applyBorder="1" applyAlignment="1">
      <alignment horizontal="left" vertical="top" wrapText="1"/>
    </xf>
    <xf numFmtId="170" fontId="12" fillId="0" borderId="52" xfId="0" applyNumberFormat="1" applyFont="1" applyBorder="1" applyAlignment="1">
      <alignment horizontal="center" vertical="top" wrapText="1"/>
    </xf>
    <xf numFmtId="170" fontId="12" fillId="0" borderId="53" xfId="0" applyNumberFormat="1" applyFont="1" applyBorder="1" applyAlignment="1">
      <alignment horizontal="center" vertical="top" wrapText="1"/>
    </xf>
    <xf numFmtId="170" fontId="12" fillId="0" borderId="52" xfId="0" applyNumberFormat="1" applyFont="1" applyBorder="1" applyAlignment="1">
      <alignment horizontal="left" vertical="top" wrapText="1"/>
    </xf>
    <xf numFmtId="169" fontId="12" fillId="0" borderId="52" xfId="0" applyNumberFormat="1" applyFont="1" applyBorder="1" applyAlignment="1">
      <alignment horizontal="right" vertical="top" wrapText="1"/>
    </xf>
    <xf numFmtId="169" fontId="18" fillId="0" borderId="53" xfId="0" applyNumberFormat="1" applyFont="1" applyBorder="1" applyAlignment="1">
      <alignment horizontal="right"/>
    </xf>
    <xf numFmtId="0" fontId="21" fillId="0" borderId="52" xfId="0" applyFont="1" applyBorder="1" applyAlignment="1">
      <alignment horizontal="center"/>
    </xf>
    <xf numFmtId="14" fontId="12" fillId="0" borderId="52" xfId="0" applyNumberFormat="1" applyFont="1" applyBorder="1" applyAlignment="1">
      <alignment horizontal="left" vertical="top" wrapText="1"/>
    </xf>
    <xf numFmtId="0" fontId="12" fillId="0" borderId="53" xfId="0" applyFont="1" applyBorder="1"/>
    <xf numFmtId="0" fontId="22" fillId="0" borderId="52" xfId="0" applyFont="1" applyBorder="1" applyAlignment="1">
      <alignment horizontal="center"/>
    </xf>
    <xf numFmtId="0" fontId="17" fillId="4" borderId="1" xfId="0" applyFont="1" applyFill="1" applyBorder="1" applyAlignment="1">
      <alignment horizontal="center"/>
    </xf>
    <xf numFmtId="0" fontId="23" fillId="5" borderId="1" xfId="0" applyFont="1" applyFill="1" applyBorder="1"/>
    <xf numFmtId="0" fontId="12" fillId="0" borderId="1" xfId="0" applyFont="1" applyBorder="1" applyAlignment="1">
      <alignment horizontal="left" vertical="top" wrapText="1"/>
    </xf>
    <xf numFmtId="0" fontId="18" fillId="0" borderId="1" xfId="0" applyFont="1" applyBorder="1"/>
    <xf numFmtId="173" fontId="12" fillId="0" borderId="1" xfId="0" applyNumberFormat="1" applyFont="1" applyBorder="1" applyAlignment="1">
      <alignment horizontal="right" vertical="top" wrapText="1"/>
    </xf>
    <xf numFmtId="0" fontId="17" fillId="0" borderId="1" xfId="0" applyFont="1" applyBorder="1" applyAlignment="1">
      <alignment horizontal="center"/>
    </xf>
    <xf numFmtId="173" fontId="24" fillId="0" borderId="1" xfId="0" applyNumberFormat="1" applyFont="1" applyBorder="1" applyAlignment="1">
      <alignment horizontal="right" vertical="top" wrapText="1"/>
    </xf>
    <xf numFmtId="0" fontId="24" fillId="0" borderId="1" xfId="0" applyFont="1" applyBorder="1"/>
    <xf numFmtId="0" fontId="12" fillId="0" borderId="1" xfId="0" applyFont="1" applyBorder="1" applyAlignment="1">
      <alignment horizontal="right" vertical="top" wrapText="1"/>
    </xf>
    <xf numFmtId="42" fontId="12" fillId="0" borderId="1" xfId="0" applyNumberFormat="1" applyFont="1" applyBorder="1" applyAlignment="1">
      <alignment vertical="top" wrapText="1"/>
    </xf>
    <xf numFmtId="42" fontId="18" fillId="0" borderId="1" xfId="0" applyNumberFormat="1" applyFont="1" applyBorder="1"/>
    <xf numFmtId="170" fontId="12" fillId="0" borderId="1" xfId="0" applyNumberFormat="1" applyFont="1" applyBorder="1" applyAlignment="1">
      <alignment horizontal="center" vertical="top" wrapText="1"/>
    </xf>
    <xf numFmtId="170" fontId="12" fillId="0" borderId="1" xfId="0" applyNumberFormat="1" applyFont="1" applyBorder="1" applyAlignment="1">
      <alignment vertical="top" wrapText="1"/>
    </xf>
    <xf numFmtId="0" fontId="12" fillId="0" borderId="52" xfId="0" applyFont="1" applyFill="1" applyBorder="1" applyAlignment="1">
      <alignment horizontal="left" vertical="top" wrapText="1"/>
    </xf>
    <xf numFmtId="0" fontId="18" fillId="0" borderId="53" xfId="0" applyFont="1" applyFill="1" applyBorder="1"/>
    <xf numFmtId="0" fontId="18" fillId="0" borderId="54" xfId="0" applyFont="1" applyFill="1" applyBorder="1"/>
    <xf numFmtId="0" fontId="12" fillId="0" borderId="58" xfId="0" applyFont="1" applyBorder="1" applyAlignment="1">
      <alignment horizontal="left" vertical="top" wrapText="1"/>
    </xf>
    <xf numFmtId="164" fontId="0" fillId="0" borderId="58" xfId="6" applyFont="1" applyBorder="1" applyAlignment="1">
      <alignment horizontal="right" vertical="top" wrapText="1"/>
    </xf>
    <xf numFmtId="164" fontId="29" fillId="0" borderId="59" xfId="6" applyFont="1" applyBorder="1" applyAlignment="1">
      <alignment horizontal="right"/>
    </xf>
    <xf numFmtId="0" fontId="27" fillId="0" borderId="52" xfId="0" applyFont="1" applyBorder="1" applyAlignment="1">
      <alignment horizontal="left" vertical="top" wrapText="1"/>
    </xf>
    <xf numFmtId="0" fontId="27" fillId="0" borderId="53" xfId="0" applyFont="1" applyBorder="1"/>
    <xf numFmtId="0" fontId="27" fillId="0" borderId="54" xfId="0" applyFont="1" applyBorder="1"/>
    <xf numFmtId="172" fontId="0" fillId="0" borderId="52" xfId="0" applyNumberFormat="1" applyFont="1" applyBorder="1" applyAlignment="1">
      <alignment horizontal="right" vertical="top" wrapText="1"/>
    </xf>
    <xf numFmtId="0" fontId="0" fillId="0" borderId="53" xfId="0" applyFont="1" applyBorder="1" applyAlignment="1">
      <alignment horizontal="right"/>
    </xf>
    <xf numFmtId="0" fontId="0" fillId="0" borderId="54" xfId="0" applyFont="1" applyBorder="1" applyAlignment="1">
      <alignment horizontal="right"/>
    </xf>
    <xf numFmtId="173" fontId="28" fillId="0" borderId="52" xfId="0" applyNumberFormat="1" applyFont="1" applyBorder="1" applyAlignment="1">
      <alignment horizontal="right" vertical="top" wrapText="1"/>
    </xf>
    <xf numFmtId="0" fontId="28" fillId="0" borderId="53" xfId="0" applyFont="1" applyBorder="1" applyAlignment="1">
      <alignment horizontal="right"/>
    </xf>
    <xf numFmtId="0" fontId="28" fillId="0" borderId="54" xfId="0" applyFont="1" applyBorder="1" applyAlignment="1">
      <alignment horizontal="right"/>
    </xf>
    <xf numFmtId="172" fontId="0" fillId="0" borderId="53" xfId="0" applyNumberFormat="1" applyFont="1" applyBorder="1" applyAlignment="1">
      <alignment horizontal="right" vertical="top" wrapText="1"/>
    </xf>
    <xf numFmtId="172" fontId="0" fillId="0" borderId="54" xfId="0" applyNumberFormat="1" applyFont="1" applyBorder="1" applyAlignment="1">
      <alignment horizontal="right" vertical="top" wrapText="1"/>
    </xf>
    <xf numFmtId="174" fontId="12" fillId="0" borderId="52" xfId="0" applyNumberFormat="1" applyFont="1" applyBorder="1" applyAlignment="1">
      <alignment horizontal="left" vertical="top" wrapText="1"/>
    </xf>
    <xf numFmtId="17" fontId="12" fillId="0" borderId="52" xfId="0" applyNumberFormat="1" applyFont="1" applyBorder="1" applyAlignment="1">
      <alignment horizontal="left" vertical="top" wrapText="1"/>
    </xf>
    <xf numFmtId="0" fontId="25" fillId="0" borderId="55" xfId="0" applyFont="1" applyBorder="1" applyAlignment="1">
      <alignment horizontal="justify" vertical="justify"/>
    </xf>
    <xf numFmtId="0" fontId="26" fillId="0" borderId="56" xfId="0" applyFont="1" applyBorder="1" applyAlignment="1">
      <alignment horizontal="justify" vertical="justify"/>
    </xf>
    <xf numFmtId="0" fontId="26" fillId="0" borderId="57" xfId="0" applyFont="1" applyBorder="1" applyAlignment="1">
      <alignment horizontal="justify" vertical="justify"/>
    </xf>
    <xf numFmtId="0" fontId="26" fillId="0" borderId="61" xfId="0" applyFont="1" applyBorder="1" applyAlignment="1">
      <alignment horizontal="justify" vertical="justify"/>
    </xf>
    <xf numFmtId="0" fontId="16" fillId="0" borderId="0" xfId="0" applyFont="1" applyAlignment="1">
      <alignment horizontal="justify" vertical="justify"/>
    </xf>
    <xf numFmtId="0" fontId="26" fillId="0" borderId="62" xfId="0" applyFont="1" applyBorder="1" applyAlignment="1">
      <alignment horizontal="justify" vertical="justify"/>
    </xf>
    <xf numFmtId="0" fontId="26" fillId="0" borderId="58" xfId="0" applyFont="1" applyBorder="1" applyAlignment="1">
      <alignment horizontal="justify" vertical="justify"/>
    </xf>
    <xf numFmtId="0" fontId="26" fillId="0" borderId="59" xfId="0" applyFont="1" applyBorder="1" applyAlignment="1">
      <alignment horizontal="justify" vertical="justify"/>
    </xf>
    <xf numFmtId="0" fontId="26" fillId="0" borderId="60" xfId="0" applyFont="1" applyBorder="1" applyAlignment="1">
      <alignment horizontal="justify" vertical="justify"/>
    </xf>
    <xf numFmtId="0" fontId="25" fillId="0" borderId="56" xfId="0" applyFont="1" applyBorder="1" applyAlignment="1">
      <alignment horizontal="left" vertical="top" wrapText="1"/>
    </xf>
    <xf numFmtId="0" fontId="26" fillId="0" borderId="56" xfId="0" applyFont="1" applyBorder="1" applyAlignment="1">
      <alignment wrapText="1"/>
    </xf>
    <xf numFmtId="0" fontId="16" fillId="0" borderId="0" xfId="0" applyFont="1" applyAlignment="1">
      <alignment wrapText="1"/>
    </xf>
    <xf numFmtId="0" fontId="12" fillId="0" borderId="55" xfId="0" applyFont="1" applyBorder="1" applyAlignment="1">
      <alignment horizontal="center" vertical="center"/>
    </xf>
    <xf numFmtId="0" fontId="12" fillId="0" borderId="55" xfId="0" applyFont="1" applyBorder="1" applyAlignment="1">
      <alignment horizontal="center"/>
    </xf>
  </cellXfs>
  <cellStyles count="12">
    <cellStyle name="Hipervínculo" xfId="3" builtinId="8"/>
    <cellStyle name="Millares" xfId="4" builtinId="3"/>
    <cellStyle name="Millares [0]" xfId="7" builtinId="6"/>
    <cellStyle name="Millares [0] 2" xfId="10" xr:uid="{00000000-0005-0000-0000-000003000000}"/>
    <cellStyle name="Millares 2" xfId="2" xr:uid="{00000000-0005-0000-0000-000004000000}"/>
    <cellStyle name="Millares 3" xfId="9" xr:uid="{00000000-0005-0000-0000-000005000000}"/>
    <cellStyle name="Moneda" xfId="6" builtinId="4"/>
    <cellStyle name="Moneda [0]" xfId="8" builtinId="7"/>
    <cellStyle name="Moneda [0] 2" xfId="11" xr:uid="{00000000-0005-0000-0000-000008000000}"/>
    <cellStyle name="Normal" xfId="0" builtinId="0"/>
    <cellStyle name="Normal 2" xfId="1" xr:uid="{00000000-0005-0000-0000-00000A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47625</xdr:colOff>
      <xdr:row>2</xdr:row>
      <xdr:rowOff>178594</xdr:rowOff>
    </xdr:from>
    <xdr:ext cx="619125" cy="595311"/>
    <xdr:pic>
      <xdr:nvPicPr>
        <xdr:cNvPr id="2" name="3 Imagen" descr="C:\Users\sol.duarte\AppData\Local\Microsoft\Windows\Temporary Internet Files\Content.Outlook\3NYT3MMI\LOGO_EJC.png">
          <a:extLst>
            <a:ext uri="{FF2B5EF4-FFF2-40B4-BE49-F238E27FC236}">
              <a16:creationId xmlns:a16="http://schemas.microsoft.com/office/drawing/2014/main" id="{EA1B53B0-5081-4B71-8B85-D700F4FC277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8825" y="616744"/>
          <a:ext cx="619125" cy="595311"/>
        </a:xfrm>
        <a:prstGeom prst="rect">
          <a:avLst/>
        </a:prstGeom>
        <a:noFill/>
        <a:ln>
          <a:noFill/>
        </a:ln>
      </xdr:spPr>
    </xdr:pic>
    <xdr:clientData/>
  </xdr:oneCellAnchor>
  <xdr:twoCellAnchor editAs="oneCell">
    <xdr:from>
      <xdr:col>3</xdr:col>
      <xdr:colOff>1041400</xdr:colOff>
      <xdr:row>82</xdr:row>
      <xdr:rowOff>60325</xdr:rowOff>
    </xdr:from>
    <xdr:to>
      <xdr:col>4</xdr:col>
      <xdr:colOff>1758669</xdr:colOff>
      <xdr:row>85</xdr:row>
      <xdr:rowOff>107980</xdr:rowOff>
    </xdr:to>
    <xdr:pic>
      <xdr:nvPicPr>
        <xdr:cNvPr id="3" name="Imagen 2">
          <a:extLst>
            <a:ext uri="{FF2B5EF4-FFF2-40B4-BE49-F238E27FC236}">
              <a16:creationId xmlns:a16="http://schemas.microsoft.com/office/drawing/2014/main" id="{501089A5-AE35-0149-9E34-CB47C08308F7}"/>
            </a:ext>
          </a:extLst>
        </xdr:cNvPr>
        <xdr:cNvPicPr>
          <a:picLocks noChangeAspect="1"/>
        </xdr:cNvPicPr>
      </xdr:nvPicPr>
      <xdr:blipFill>
        <a:blip xmlns:r="http://schemas.openxmlformats.org/officeDocument/2006/relationships" r:embed="rId2">
          <a:biLevel thresh="50000"/>
        </a:blip>
        <a:stretch>
          <a:fillRect/>
        </a:stretch>
      </xdr:blipFill>
      <xdr:spPr>
        <a:xfrm>
          <a:off x="7391400" y="43875325"/>
          <a:ext cx="2701644" cy="11271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100693</xdr:rowOff>
    </xdr:from>
    <xdr:ext cx="704850" cy="666750"/>
    <xdr:pic>
      <xdr:nvPicPr>
        <xdr:cNvPr id="2" name="image1.png" descr="LOGO_EJC">
          <a:extLst>
            <a:ext uri="{FF2B5EF4-FFF2-40B4-BE49-F238E27FC236}">
              <a16:creationId xmlns:a16="http://schemas.microsoft.com/office/drawing/2014/main" id="{9B868A78-E252-434D-9998-3EB1EFBA8B4F}"/>
            </a:ext>
          </a:extLst>
        </xdr:cNvPr>
        <xdr:cNvPicPr preferRelativeResize="0"/>
      </xdr:nvPicPr>
      <xdr:blipFill>
        <a:blip xmlns:r="http://schemas.openxmlformats.org/officeDocument/2006/relationships" r:embed="rId1" cstate="print"/>
        <a:stretch>
          <a:fillRect/>
        </a:stretch>
      </xdr:blipFill>
      <xdr:spPr>
        <a:xfrm>
          <a:off x="0" y="100693"/>
          <a:ext cx="704850" cy="666750"/>
        </a:xfrm>
        <a:prstGeom prst="rect">
          <a:avLst/>
        </a:prstGeom>
        <a:noFill/>
      </xdr:spPr>
    </xdr:pic>
    <xdr:clientData fLocksWithSheet="0"/>
  </xdr:oneCellAnchor>
  <xdr:twoCellAnchor editAs="oneCell">
    <xdr:from>
      <xdr:col>4</xdr:col>
      <xdr:colOff>1013590</xdr:colOff>
      <xdr:row>161</xdr:row>
      <xdr:rowOff>6897</xdr:rowOff>
    </xdr:from>
    <xdr:to>
      <xdr:col>6</xdr:col>
      <xdr:colOff>704746</xdr:colOff>
      <xdr:row>165</xdr:row>
      <xdr:rowOff>160480</xdr:rowOff>
    </xdr:to>
    <xdr:pic>
      <xdr:nvPicPr>
        <xdr:cNvPr id="3" name="Imagen 2">
          <a:extLst>
            <a:ext uri="{FF2B5EF4-FFF2-40B4-BE49-F238E27FC236}">
              <a16:creationId xmlns:a16="http://schemas.microsoft.com/office/drawing/2014/main" id="{AEB6AA65-D8A3-D84B-A0FD-0E69F2C38878}"/>
            </a:ext>
          </a:extLst>
        </xdr:cNvPr>
        <xdr:cNvPicPr>
          <a:picLocks noChangeAspect="1"/>
        </xdr:cNvPicPr>
      </xdr:nvPicPr>
      <xdr:blipFill>
        <a:blip xmlns:r="http://schemas.openxmlformats.org/officeDocument/2006/relationships" r:embed="rId2">
          <a:biLevel thresh="50000"/>
        </a:blip>
        <a:stretch>
          <a:fillRect/>
        </a:stretch>
      </xdr:blipFill>
      <xdr:spPr>
        <a:xfrm>
          <a:off x="5299840" y="32468097"/>
          <a:ext cx="1891431" cy="915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BC1F8-24F3-4D7C-AE10-0619107B0396}">
  <sheetPr>
    <pageSetUpPr fitToPage="1"/>
  </sheetPr>
  <dimension ref="A1:I88"/>
  <sheetViews>
    <sheetView tabSelected="1" view="pageBreakPreview" topLeftCell="A40" zoomScaleNormal="80" zoomScaleSheetLayoutView="80" zoomScalePageLayoutView="40" workbookViewId="0">
      <selection activeCell="B57" sqref="B57:F59"/>
    </sheetView>
  </sheetViews>
  <sheetFormatPr baseColWidth="10" defaultColWidth="11.42578125" defaultRowHeight="17.25"/>
  <cols>
    <col min="1" max="1" width="29.7109375" style="4" customWidth="1"/>
    <col min="2" max="2" width="27.7109375" style="4" customWidth="1"/>
    <col min="3" max="3" width="26" style="4" customWidth="1"/>
    <col min="4" max="4" width="23.7109375" style="4" customWidth="1"/>
    <col min="5" max="5" width="26.42578125" style="4" customWidth="1"/>
    <col min="6" max="6" width="28" style="4" customWidth="1"/>
    <col min="7" max="7" width="15.42578125" style="7" bestFit="1" customWidth="1"/>
    <col min="8" max="8" width="16.28515625" style="4" bestFit="1" customWidth="1"/>
    <col min="9" max="10" width="14.42578125" style="4" bestFit="1" customWidth="1"/>
    <col min="11" max="16384" width="11.42578125" style="4"/>
  </cols>
  <sheetData>
    <row r="1" spans="1:9">
      <c r="A1" s="247" t="s">
        <v>13</v>
      </c>
      <c r="B1" s="248"/>
      <c r="C1" s="249"/>
      <c r="D1" s="27"/>
      <c r="E1" s="27"/>
      <c r="F1" s="28"/>
    </row>
    <row r="2" spans="1:9">
      <c r="A2" s="250" t="s">
        <v>15</v>
      </c>
      <c r="B2" s="251"/>
      <c r="C2" s="252"/>
      <c r="D2" s="29"/>
      <c r="E2" s="29"/>
      <c r="F2" s="30"/>
    </row>
    <row r="3" spans="1:9">
      <c r="A3" s="253" t="s">
        <v>14</v>
      </c>
      <c r="B3" s="254"/>
      <c r="C3" s="255"/>
      <c r="D3" s="37"/>
      <c r="E3" s="37"/>
      <c r="F3" s="38"/>
    </row>
    <row r="4" spans="1:9">
      <c r="A4" s="39" t="s">
        <v>12</v>
      </c>
      <c r="B4" s="40"/>
      <c r="C4" s="41"/>
      <c r="D4" s="31" t="s">
        <v>164</v>
      </c>
      <c r="E4" s="32"/>
      <c r="F4" s="33"/>
    </row>
    <row r="5" spans="1:9" ht="18" thickBot="1">
      <c r="A5" s="42"/>
      <c r="B5" s="43"/>
      <c r="C5" s="44"/>
      <c r="D5" s="34"/>
      <c r="E5" s="34"/>
      <c r="F5" s="35"/>
    </row>
    <row r="6" spans="1:9" ht="22.5" customHeight="1">
      <c r="A6" s="256" t="s">
        <v>11</v>
      </c>
      <c r="B6" s="257"/>
      <c r="C6" s="258"/>
      <c r="D6" s="211" t="s">
        <v>155</v>
      </c>
      <c r="E6" s="212"/>
      <c r="F6" s="213"/>
    </row>
    <row r="7" spans="1:9" ht="22.5" customHeight="1" thickBot="1">
      <c r="A7" s="217" t="s">
        <v>18</v>
      </c>
      <c r="B7" s="218"/>
      <c r="C7" s="219"/>
      <c r="D7" s="214"/>
      <c r="E7" s="215"/>
      <c r="F7" s="216"/>
    </row>
    <row r="8" spans="1:9" s="9" customFormat="1" ht="22.5" customHeight="1" thickBot="1">
      <c r="A8" s="226" t="s">
        <v>41</v>
      </c>
      <c r="B8" s="227"/>
      <c r="C8" s="227"/>
      <c r="D8" s="227"/>
      <c r="E8" s="227"/>
      <c r="F8" s="228"/>
      <c r="G8" s="8"/>
      <c r="I8" s="36"/>
    </row>
    <row r="9" spans="1:9" s="9" customFormat="1" ht="21.75" customHeight="1">
      <c r="A9" s="229" t="s">
        <v>134</v>
      </c>
      <c r="B9" s="230"/>
      <c r="C9" s="231" t="s">
        <v>135</v>
      </c>
      <c r="D9" s="230"/>
      <c r="E9" s="231" t="s">
        <v>136</v>
      </c>
      <c r="F9" s="232"/>
      <c r="G9" s="8"/>
      <c r="I9" s="36"/>
    </row>
    <row r="10" spans="1:9" ht="44.25" customHeight="1">
      <c r="A10" s="233" t="s">
        <v>132</v>
      </c>
      <c r="B10" s="234"/>
      <c r="C10" s="234"/>
      <c r="D10" s="235"/>
      <c r="E10" s="236" t="s">
        <v>133</v>
      </c>
      <c r="F10" s="237"/>
    </row>
    <row r="11" spans="1:9">
      <c r="A11" s="60" t="s">
        <v>16</v>
      </c>
      <c r="B11" s="238">
        <v>45991</v>
      </c>
      <c r="C11" s="238"/>
      <c r="D11" s="61" t="s">
        <v>17</v>
      </c>
      <c r="E11" s="239" t="s">
        <v>137</v>
      </c>
      <c r="F11" s="240"/>
    </row>
    <row r="12" spans="1:9">
      <c r="A12" s="241" t="s">
        <v>131</v>
      </c>
      <c r="B12" s="242"/>
      <c r="C12" s="242"/>
      <c r="D12" s="242"/>
      <c r="E12" s="242"/>
      <c r="F12" s="243"/>
    </row>
    <row r="13" spans="1:9" ht="62.1" customHeight="1">
      <c r="A13" s="244"/>
      <c r="B13" s="245"/>
      <c r="C13" s="245"/>
      <c r="D13" s="245"/>
      <c r="E13" s="245"/>
      <c r="F13" s="246"/>
    </row>
    <row r="14" spans="1:9" ht="381" customHeight="1" thickBot="1">
      <c r="A14" s="220" t="s">
        <v>130</v>
      </c>
      <c r="B14" s="221"/>
      <c r="C14" s="221"/>
      <c r="D14" s="221"/>
      <c r="E14" s="221"/>
      <c r="F14" s="222"/>
    </row>
    <row r="15" spans="1:9" ht="18" thickBot="1">
      <c r="A15" s="175" t="s">
        <v>46</v>
      </c>
      <c r="B15" s="176"/>
      <c r="C15" s="176"/>
      <c r="D15" s="176"/>
      <c r="E15" s="176"/>
      <c r="F15" s="177"/>
    </row>
    <row r="16" spans="1:9">
      <c r="A16" s="10" t="s">
        <v>0</v>
      </c>
      <c r="B16" s="11" t="s">
        <v>8</v>
      </c>
      <c r="C16" s="223" t="s">
        <v>19</v>
      </c>
      <c r="D16" s="224"/>
      <c r="E16" s="224"/>
      <c r="F16" s="225"/>
    </row>
    <row r="17" spans="1:8" ht="24.75" customHeight="1">
      <c r="A17" s="62"/>
      <c r="B17" s="63"/>
      <c r="C17" s="259"/>
      <c r="D17" s="260"/>
      <c r="E17" s="260"/>
      <c r="F17" s="261"/>
    </row>
    <row r="18" spans="1:8" ht="24.75" customHeight="1" thickBot="1">
      <c r="A18" s="62"/>
      <c r="B18" s="63"/>
      <c r="C18" s="259"/>
      <c r="D18" s="260"/>
      <c r="E18" s="260"/>
      <c r="F18" s="261"/>
    </row>
    <row r="19" spans="1:8" ht="18" thickBot="1">
      <c r="A19" s="262"/>
      <c r="B19" s="263"/>
      <c r="C19" s="263"/>
      <c r="D19" s="263"/>
      <c r="E19" s="263"/>
      <c r="F19" s="264"/>
    </row>
    <row r="20" spans="1:8" ht="18" thickBot="1">
      <c r="A20" s="175" t="s">
        <v>45</v>
      </c>
      <c r="B20" s="176"/>
      <c r="C20" s="176"/>
      <c r="D20" s="176"/>
      <c r="E20" s="176"/>
      <c r="F20" s="177"/>
    </row>
    <row r="21" spans="1:8">
      <c r="A21" s="265" t="s">
        <v>21</v>
      </c>
      <c r="B21" s="266"/>
      <c r="C21" s="267"/>
      <c r="D21" s="268">
        <v>20000000</v>
      </c>
      <c r="E21" s="269"/>
      <c r="F21" s="270"/>
      <c r="H21" s="75"/>
    </row>
    <row r="22" spans="1:8">
      <c r="A22" s="271" t="s">
        <v>23</v>
      </c>
      <c r="B22" s="272"/>
      <c r="C22" s="273"/>
      <c r="D22" s="184">
        <v>0</v>
      </c>
      <c r="E22" s="185"/>
      <c r="F22" s="186"/>
    </row>
    <row r="23" spans="1:8">
      <c r="A23" s="271" t="s">
        <v>22</v>
      </c>
      <c r="B23" s="272"/>
      <c r="C23" s="273"/>
      <c r="D23" s="184"/>
      <c r="E23" s="185"/>
      <c r="F23" s="186"/>
    </row>
    <row r="24" spans="1:8">
      <c r="A24" s="271" t="s">
        <v>24</v>
      </c>
      <c r="B24" s="272"/>
      <c r="C24" s="273"/>
      <c r="D24" s="184"/>
      <c r="E24" s="185"/>
      <c r="F24" s="186"/>
    </row>
    <row r="25" spans="1:8" ht="18" thickBot="1">
      <c r="A25" s="192" t="s">
        <v>10</v>
      </c>
      <c r="B25" s="193"/>
      <c r="C25" s="194"/>
      <c r="D25" s="195">
        <f>(D21+D22+D24)-D23</f>
        <v>20000000</v>
      </c>
      <c r="E25" s="196"/>
      <c r="F25" s="197"/>
    </row>
    <row r="26" spans="1:8" ht="15" customHeight="1" thickBot="1">
      <c r="A26" s="198"/>
      <c r="B26" s="199"/>
      <c r="C26" s="199"/>
      <c r="D26" s="199"/>
      <c r="E26" s="199"/>
      <c r="F26" s="200"/>
    </row>
    <row r="27" spans="1:8" ht="18" thickBot="1">
      <c r="A27" s="201" t="s">
        <v>47</v>
      </c>
      <c r="B27" s="202"/>
      <c r="C27" s="202"/>
      <c r="D27" s="202"/>
      <c r="E27" s="202"/>
      <c r="F27" s="203"/>
    </row>
    <row r="28" spans="1:8" ht="18" thickBot="1">
      <c r="A28" s="204" t="s">
        <v>138</v>
      </c>
      <c r="B28" s="205"/>
      <c r="C28" s="205" t="s">
        <v>139</v>
      </c>
      <c r="D28" s="205"/>
      <c r="E28" s="206" t="s">
        <v>140</v>
      </c>
      <c r="F28" s="207"/>
    </row>
    <row r="29" spans="1:8" ht="18" thickBot="1">
      <c r="A29" s="208" t="s">
        <v>141</v>
      </c>
      <c r="B29" s="209"/>
      <c r="C29" s="209" t="s">
        <v>142</v>
      </c>
      <c r="D29" s="209"/>
      <c r="E29" s="206" t="s">
        <v>143</v>
      </c>
      <c r="F29" s="207"/>
    </row>
    <row r="30" spans="1:8" s="9" customFormat="1" ht="18" thickBot="1">
      <c r="A30" s="187"/>
      <c r="B30" s="188"/>
      <c r="C30" s="188"/>
      <c r="D30" s="188"/>
      <c r="E30" s="188"/>
      <c r="F30" s="210"/>
      <c r="G30" s="8"/>
    </row>
    <row r="31" spans="1:8" ht="18" thickBot="1">
      <c r="A31" s="175" t="s">
        <v>48</v>
      </c>
      <c r="B31" s="176"/>
      <c r="C31" s="176"/>
      <c r="D31" s="176"/>
      <c r="E31" s="176"/>
      <c r="F31" s="177"/>
    </row>
    <row r="32" spans="1:8">
      <c r="A32" s="15" t="s">
        <v>25</v>
      </c>
      <c r="B32" s="12" t="s">
        <v>28</v>
      </c>
      <c r="C32" s="12" t="s">
        <v>29</v>
      </c>
      <c r="D32" s="12" t="s">
        <v>59</v>
      </c>
      <c r="E32" s="13" t="s">
        <v>58</v>
      </c>
      <c r="F32" s="16" t="s">
        <v>27</v>
      </c>
    </row>
    <row r="33" spans="1:7">
      <c r="A33" s="45" t="s">
        <v>57</v>
      </c>
      <c r="B33" s="46" t="s">
        <v>57</v>
      </c>
      <c r="C33" s="46" t="s">
        <v>57</v>
      </c>
      <c r="D33" s="47" t="s">
        <v>57</v>
      </c>
      <c r="E33" s="47" t="s">
        <v>57</v>
      </c>
      <c r="F33" s="48" t="s">
        <v>57</v>
      </c>
    </row>
    <row r="34" spans="1:7">
      <c r="A34" s="54"/>
      <c r="B34" s="56"/>
      <c r="C34" s="55"/>
      <c r="D34" s="57"/>
      <c r="E34" s="14"/>
      <c r="F34" s="58"/>
    </row>
    <row r="35" spans="1:7">
      <c r="A35" s="17"/>
      <c r="B35" s="14"/>
      <c r="C35" s="14"/>
      <c r="D35" s="14"/>
      <c r="E35" s="14"/>
      <c r="F35" s="18"/>
    </row>
    <row r="36" spans="1:7" ht="18" thickBot="1">
      <c r="A36" s="187"/>
      <c r="B36" s="188"/>
      <c r="C36" s="189"/>
      <c r="D36" s="190" t="s">
        <v>30</v>
      </c>
      <c r="E36" s="191"/>
      <c r="F36" s="53">
        <f>SUM(F33:F35)</f>
        <v>0</v>
      </c>
    </row>
    <row r="37" spans="1:7" ht="18" thickBot="1">
      <c r="A37" s="172"/>
      <c r="B37" s="173"/>
      <c r="C37" s="173"/>
      <c r="D37" s="173"/>
      <c r="E37" s="173"/>
      <c r="F37" s="174"/>
    </row>
    <row r="38" spans="1:7" ht="18" thickBot="1">
      <c r="A38" s="175" t="s">
        <v>50</v>
      </c>
      <c r="B38" s="176"/>
      <c r="C38" s="176"/>
      <c r="D38" s="176"/>
      <c r="E38" s="176"/>
      <c r="F38" s="177"/>
    </row>
    <row r="39" spans="1:7" ht="34.5">
      <c r="A39" s="68" t="s">
        <v>25</v>
      </c>
      <c r="B39" s="70" t="s">
        <v>31</v>
      </c>
      <c r="C39" s="74" t="s">
        <v>32</v>
      </c>
      <c r="D39" s="73" t="s">
        <v>26</v>
      </c>
      <c r="E39" s="70" t="s">
        <v>33</v>
      </c>
      <c r="F39" s="72" t="s">
        <v>61</v>
      </c>
    </row>
    <row r="40" spans="1:7">
      <c r="A40" s="91">
        <v>51778</v>
      </c>
      <c r="B40" s="91" t="s">
        <v>152</v>
      </c>
      <c r="C40" s="91" t="s">
        <v>156</v>
      </c>
      <c r="D40" s="83">
        <v>19277</v>
      </c>
      <c r="E40" s="83">
        <v>0</v>
      </c>
      <c r="F40" s="83">
        <v>19277</v>
      </c>
    </row>
    <row r="41" spans="1:7">
      <c r="A41" s="91">
        <v>51776</v>
      </c>
      <c r="B41" s="91" t="s">
        <v>152</v>
      </c>
      <c r="C41" s="91" t="s">
        <v>156</v>
      </c>
      <c r="D41" s="83">
        <v>23218</v>
      </c>
      <c r="E41" s="83">
        <v>140530</v>
      </c>
      <c r="F41" s="83">
        <v>23218</v>
      </c>
    </row>
    <row r="42" spans="1:7">
      <c r="A42" s="91">
        <v>51777</v>
      </c>
      <c r="B42" s="91" t="s">
        <v>152</v>
      </c>
      <c r="C42" s="91" t="s">
        <v>156</v>
      </c>
      <c r="D42" s="83">
        <v>24440</v>
      </c>
      <c r="E42" s="83">
        <v>23218</v>
      </c>
      <c r="F42" s="83">
        <v>24440</v>
      </c>
    </row>
    <row r="43" spans="1:7">
      <c r="A43" s="178" t="s">
        <v>60</v>
      </c>
      <c r="B43" s="178"/>
      <c r="C43" s="178"/>
      <c r="D43" s="97">
        <f>SUM(D40:D42)</f>
        <v>66935</v>
      </c>
      <c r="E43" s="101">
        <f>SUM(E40:E42)</f>
        <v>163748</v>
      </c>
      <c r="F43" s="101">
        <f>SUM(F40:F42)</f>
        <v>66935</v>
      </c>
    </row>
    <row r="44" spans="1:7" s="9" customFormat="1" ht="18.75" customHeight="1" thickBot="1">
      <c r="A44" s="179"/>
      <c r="B44" s="180"/>
      <c r="C44" s="180"/>
      <c r="D44" s="180"/>
      <c r="E44" s="180"/>
      <c r="F44" s="181"/>
      <c r="G44" s="8"/>
    </row>
    <row r="45" spans="1:7" ht="18" thickBot="1">
      <c r="A45" s="113" t="s">
        <v>51</v>
      </c>
      <c r="B45" s="114"/>
      <c r="C45" s="114"/>
      <c r="D45" s="114"/>
      <c r="E45" s="114"/>
      <c r="F45" s="115"/>
    </row>
    <row r="46" spans="1:7" ht="34.5">
      <c r="A46" s="182" t="s">
        <v>3</v>
      </c>
      <c r="B46" s="183"/>
      <c r="C46" s="22" t="s">
        <v>4</v>
      </c>
      <c r="D46" s="23" t="s">
        <v>6</v>
      </c>
      <c r="E46" s="24" t="s">
        <v>35</v>
      </c>
      <c r="F46" s="25" t="s">
        <v>36</v>
      </c>
    </row>
    <row r="47" spans="1:7">
      <c r="A47" s="171" t="s">
        <v>40</v>
      </c>
      <c r="B47" s="171"/>
      <c r="C47" s="49">
        <v>20000000</v>
      </c>
      <c r="D47" s="21"/>
      <c r="E47" s="47"/>
      <c r="F47" s="47"/>
    </row>
    <row r="48" spans="1:7">
      <c r="A48" s="104" t="s">
        <v>129</v>
      </c>
      <c r="B48" s="105"/>
      <c r="C48" s="85"/>
      <c r="D48" s="90">
        <v>19277</v>
      </c>
      <c r="F48" s="90"/>
    </row>
    <row r="49" spans="1:9">
      <c r="A49" s="104" t="s">
        <v>151</v>
      </c>
      <c r="B49" s="105"/>
      <c r="C49" s="85"/>
      <c r="D49" s="90">
        <v>736050</v>
      </c>
      <c r="F49" s="90"/>
    </row>
    <row r="50" spans="1:9">
      <c r="A50" s="104" t="s">
        <v>153</v>
      </c>
      <c r="B50" s="105"/>
      <c r="C50" s="85"/>
      <c r="D50" s="90">
        <v>970836</v>
      </c>
      <c r="F50" s="90"/>
    </row>
    <row r="51" spans="1:9">
      <c r="A51" s="104" t="s">
        <v>157</v>
      </c>
      <c r="B51" s="105"/>
      <c r="C51" s="85"/>
      <c r="D51" s="89"/>
      <c r="E51" s="90">
        <v>66935</v>
      </c>
      <c r="F51" s="90">
        <v>66935</v>
      </c>
    </row>
    <row r="52" spans="1:9" ht="18" thickBot="1">
      <c r="A52" s="164" t="s">
        <v>5</v>
      </c>
      <c r="B52" s="165"/>
      <c r="C52" s="52">
        <f>SUM(C47:C47)</f>
        <v>20000000</v>
      </c>
      <c r="D52" s="90">
        <f>SUM(D48:D50)</f>
        <v>1726163</v>
      </c>
      <c r="E52" s="52">
        <f>SUM(E50:E51)</f>
        <v>66935</v>
      </c>
      <c r="F52" s="52">
        <f>SUM(F50:F51)</f>
        <v>66935</v>
      </c>
    </row>
    <row r="53" spans="1:9" ht="18" thickBot="1">
      <c r="A53" s="166" t="s">
        <v>34</v>
      </c>
      <c r="B53" s="167"/>
      <c r="C53" s="51">
        <f>+D52/C52</f>
        <v>8.630815E-2</v>
      </c>
      <c r="D53" s="166" t="s">
        <v>37</v>
      </c>
      <c r="E53" s="168"/>
      <c r="F53" s="50">
        <f>+E52/C52</f>
        <v>3.3467499999999999E-3</v>
      </c>
    </row>
    <row r="54" spans="1:9" s="7" customFormat="1" ht="18" thickBot="1">
      <c r="A54" s="113"/>
      <c r="B54" s="114"/>
      <c r="C54" s="114"/>
      <c r="D54" s="114"/>
      <c r="E54" s="114"/>
      <c r="F54" s="115"/>
      <c r="H54" s="4"/>
      <c r="I54" s="4"/>
    </row>
    <row r="55" spans="1:9" s="7" customFormat="1" ht="18" thickBot="1">
      <c r="A55" s="113" t="s">
        <v>52</v>
      </c>
      <c r="B55" s="114"/>
      <c r="C55" s="114"/>
      <c r="D55" s="114"/>
      <c r="E55" s="114"/>
      <c r="F55" s="115"/>
      <c r="H55" s="4"/>
      <c r="I55" s="4"/>
    </row>
    <row r="56" spans="1:9" s="7" customFormat="1">
      <c r="A56" s="26" t="s">
        <v>42</v>
      </c>
      <c r="B56" s="20" t="s">
        <v>38</v>
      </c>
      <c r="C56" s="19" t="s">
        <v>43</v>
      </c>
      <c r="D56" s="19" t="s">
        <v>39</v>
      </c>
      <c r="E56" s="169" t="s">
        <v>36</v>
      </c>
      <c r="F56" s="170"/>
      <c r="H56" s="4"/>
      <c r="I56" s="4"/>
    </row>
    <row r="57" spans="1:9" s="7" customFormat="1">
      <c r="A57" s="106">
        <f>D25</f>
        <v>20000000</v>
      </c>
      <c r="B57" s="64">
        <v>325781125</v>
      </c>
      <c r="C57" s="65">
        <v>45908.182546296295</v>
      </c>
      <c r="D57" s="47">
        <v>19277</v>
      </c>
      <c r="E57" s="163">
        <v>19980723</v>
      </c>
      <c r="F57" s="163"/>
      <c r="H57" s="4"/>
      <c r="I57" s="4"/>
    </row>
    <row r="58" spans="1:9" s="7" customFormat="1">
      <c r="A58" s="107"/>
      <c r="B58" s="64">
        <v>346905525</v>
      </c>
      <c r="C58" s="65">
        <v>45922.146238425928</v>
      </c>
      <c r="D58" s="103">
        <v>736050</v>
      </c>
      <c r="E58" s="136">
        <f>E57-D58</f>
        <v>19244673</v>
      </c>
      <c r="F58" s="136"/>
      <c r="H58" s="4"/>
      <c r="I58" s="4"/>
    </row>
    <row r="59" spans="1:9" s="7" customFormat="1" ht="18" thickBot="1">
      <c r="A59" s="108"/>
      <c r="B59" s="64">
        <v>381416425</v>
      </c>
      <c r="C59" s="65">
        <v>45939.197939814818</v>
      </c>
      <c r="D59" s="103">
        <v>970836</v>
      </c>
      <c r="E59" s="109">
        <v>18273837</v>
      </c>
      <c r="F59" s="109"/>
      <c r="H59" s="4"/>
      <c r="I59" s="4"/>
    </row>
    <row r="60" spans="1:9" s="7" customFormat="1" ht="18" thickBot="1">
      <c r="A60" s="113"/>
      <c r="B60" s="131"/>
      <c r="C60" s="131"/>
      <c r="D60" s="131"/>
      <c r="E60" s="131"/>
      <c r="F60" s="132"/>
      <c r="H60" s="4"/>
      <c r="I60" s="4"/>
    </row>
    <row r="61" spans="1:9" s="7" customFormat="1" ht="18" thickBot="1">
      <c r="A61" s="133" t="s">
        <v>53</v>
      </c>
      <c r="B61" s="134"/>
      <c r="C61" s="134"/>
      <c r="D61" s="134"/>
      <c r="E61" s="134"/>
      <c r="F61" s="135"/>
      <c r="H61" s="4"/>
      <c r="I61" s="4"/>
    </row>
    <row r="62" spans="1:9" s="7" customFormat="1">
      <c r="A62" s="158" t="s">
        <v>20</v>
      </c>
      <c r="B62" s="159"/>
      <c r="C62" s="160">
        <f>+A57</f>
        <v>20000000</v>
      </c>
      <c r="D62" s="161"/>
      <c r="E62" s="161"/>
      <c r="F62" s="162"/>
      <c r="H62" s="4"/>
      <c r="I62" s="4"/>
    </row>
    <row r="63" spans="1:9" s="7" customFormat="1">
      <c r="A63" s="121" t="s">
        <v>6</v>
      </c>
      <c r="B63" s="122"/>
      <c r="C63" s="123">
        <f>D52</f>
        <v>1726163</v>
      </c>
      <c r="D63" s="124"/>
      <c r="E63" s="124"/>
      <c r="F63" s="125"/>
      <c r="H63" s="4"/>
      <c r="I63" s="4"/>
    </row>
    <row r="64" spans="1:9" s="7" customFormat="1">
      <c r="A64" s="121" t="s">
        <v>44</v>
      </c>
      <c r="B64" s="122"/>
      <c r="C64" s="123">
        <v>66935</v>
      </c>
      <c r="D64" s="124"/>
      <c r="E64" s="124"/>
      <c r="F64" s="125"/>
      <c r="H64" s="4"/>
      <c r="I64" s="4"/>
    </row>
    <row r="65" spans="1:9" s="7" customFormat="1" ht="18" thickBot="1">
      <c r="A65" s="126" t="s">
        <v>7</v>
      </c>
      <c r="B65" s="127"/>
      <c r="C65" s="128">
        <f>E59</f>
        <v>18273837</v>
      </c>
      <c r="D65" s="129"/>
      <c r="E65" s="129"/>
      <c r="F65" s="130"/>
      <c r="H65" s="4"/>
      <c r="I65" s="4"/>
    </row>
    <row r="66" spans="1:9" s="7" customFormat="1" ht="18" thickBot="1">
      <c r="A66" s="113"/>
      <c r="B66" s="114"/>
      <c r="C66" s="114"/>
      <c r="D66" s="114"/>
      <c r="E66" s="114"/>
      <c r="F66" s="115"/>
      <c r="H66" s="4"/>
      <c r="I66" s="4"/>
    </row>
    <row r="67" spans="1:9" s="7" customFormat="1" ht="18.75" customHeight="1" thickBot="1">
      <c r="A67" s="116" t="s">
        <v>54</v>
      </c>
      <c r="B67" s="117"/>
      <c r="C67" s="117"/>
      <c r="D67" s="117"/>
      <c r="E67" s="117"/>
      <c r="F67" s="118"/>
      <c r="H67" s="4"/>
      <c r="I67" s="4"/>
    </row>
    <row r="68" spans="1:9" s="7" customFormat="1" ht="18" thickBot="1">
      <c r="A68" s="59"/>
      <c r="B68" s="67" t="s">
        <v>1</v>
      </c>
      <c r="C68" s="59" t="s">
        <v>2</v>
      </c>
      <c r="D68" s="66" t="s">
        <v>9</v>
      </c>
      <c r="E68" s="59" t="s">
        <v>33</v>
      </c>
      <c r="F68" s="67" t="s">
        <v>10</v>
      </c>
      <c r="H68" s="4"/>
      <c r="I68" s="4"/>
    </row>
    <row r="69" spans="1:9" s="7" customFormat="1" ht="32.25" customHeight="1">
      <c r="A69" s="119"/>
      <c r="B69" s="100" t="s">
        <v>158</v>
      </c>
      <c r="C69" s="95">
        <v>1</v>
      </c>
      <c r="D69" s="102">
        <v>19277</v>
      </c>
      <c r="E69" s="83"/>
      <c r="F69" s="102">
        <v>19277</v>
      </c>
      <c r="H69" s="69"/>
      <c r="I69" s="71"/>
    </row>
    <row r="70" spans="1:9" s="7" customFormat="1" ht="32.25" customHeight="1">
      <c r="A70" s="120"/>
      <c r="B70" s="100" t="s">
        <v>159</v>
      </c>
      <c r="C70" s="95">
        <v>1</v>
      </c>
      <c r="D70" s="102">
        <v>23218</v>
      </c>
      <c r="E70" s="83"/>
      <c r="F70" s="102">
        <v>23218</v>
      </c>
      <c r="H70" s="69"/>
      <c r="I70" s="71"/>
    </row>
    <row r="71" spans="1:9" s="7" customFormat="1" ht="32.25" customHeight="1">
      <c r="A71" s="120"/>
      <c r="B71" s="100" t="s">
        <v>160</v>
      </c>
      <c r="C71" s="95">
        <v>1</v>
      </c>
      <c r="D71" s="102">
        <v>24440</v>
      </c>
      <c r="E71" s="83"/>
      <c r="F71" s="102">
        <v>24440</v>
      </c>
      <c r="H71" s="69"/>
      <c r="I71" s="71"/>
    </row>
    <row r="72" spans="1:9" s="7" customFormat="1" ht="32.25" customHeight="1" thickBot="1">
      <c r="A72" s="92"/>
      <c r="B72" s="94"/>
      <c r="C72" s="95"/>
      <c r="D72" s="98">
        <f>SUM(D69:D71)</f>
        <v>66935</v>
      </c>
      <c r="E72" s="83">
        <f>SUM(E69:E71)</f>
        <v>0</v>
      </c>
      <c r="F72" s="98">
        <f>SUM(F69:F71)</f>
        <v>66935</v>
      </c>
      <c r="H72" s="69"/>
      <c r="I72" s="71"/>
    </row>
    <row r="73" spans="1:9" s="7" customFormat="1" ht="18.95" customHeight="1" thickBot="1">
      <c r="A73" s="137" t="s">
        <v>5</v>
      </c>
      <c r="B73" s="138"/>
      <c r="C73" s="138"/>
      <c r="D73" s="138"/>
      <c r="E73" s="139"/>
      <c r="F73" s="99">
        <v>66935</v>
      </c>
      <c r="H73" s="4"/>
      <c r="I73" s="4"/>
    </row>
    <row r="74" spans="1:9" s="7" customFormat="1" ht="18" thickBot="1">
      <c r="A74" s="155"/>
      <c r="B74" s="131"/>
      <c r="C74" s="131"/>
      <c r="D74" s="131"/>
      <c r="E74" s="131"/>
      <c r="F74" s="132"/>
      <c r="H74" s="4"/>
      <c r="I74" s="4"/>
    </row>
    <row r="75" spans="1:9" s="7" customFormat="1" ht="18" thickBot="1">
      <c r="A75" s="116" t="s">
        <v>49</v>
      </c>
      <c r="B75" s="117"/>
      <c r="C75" s="117"/>
      <c r="D75" s="117"/>
      <c r="E75" s="117"/>
      <c r="F75" s="118"/>
      <c r="H75" s="4"/>
      <c r="I75" s="4"/>
    </row>
    <row r="76" spans="1:9" s="7" customFormat="1" ht="54" customHeight="1" thickBot="1">
      <c r="A76" s="143" t="s">
        <v>161</v>
      </c>
      <c r="B76" s="156"/>
      <c r="C76" s="156"/>
      <c r="D76" s="156"/>
      <c r="E76" s="156"/>
      <c r="F76" s="157"/>
      <c r="H76" s="4"/>
      <c r="I76" s="4"/>
    </row>
    <row r="77" spans="1:9" s="7" customFormat="1" ht="17.25" customHeight="1" thickBot="1">
      <c r="A77" s="113"/>
      <c r="B77" s="114"/>
      <c r="C77" s="114"/>
      <c r="D77" s="114"/>
      <c r="E77" s="114"/>
      <c r="F77" s="115"/>
      <c r="H77" s="4"/>
      <c r="I77" s="4"/>
    </row>
    <row r="78" spans="1:9" s="7" customFormat="1" ht="18" thickBot="1">
      <c r="A78" s="116" t="s">
        <v>55</v>
      </c>
      <c r="B78" s="117"/>
      <c r="C78" s="117"/>
      <c r="D78" s="117"/>
      <c r="E78" s="117"/>
      <c r="F78" s="118"/>
      <c r="H78" s="4"/>
      <c r="I78" s="4"/>
    </row>
    <row r="79" spans="1:9" s="7" customFormat="1" ht="18" thickBot="1">
      <c r="A79" s="110"/>
      <c r="B79" s="111"/>
      <c r="C79" s="111"/>
      <c r="D79" s="111"/>
      <c r="E79" s="111"/>
      <c r="F79" s="112"/>
      <c r="H79" s="4"/>
      <c r="I79" s="4"/>
    </row>
    <row r="80" spans="1:9" s="7" customFormat="1" ht="18" thickBot="1">
      <c r="A80" s="140"/>
      <c r="B80" s="141"/>
      <c r="C80" s="141"/>
      <c r="D80" s="141"/>
      <c r="E80" s="141"/>
      <c r="F80" s="142"/>
      <c r="H80" s="4"/>
      <c r="I80" s="4"/>
    </row>
    <row r="81" spans="1:9" s="7" customFormat="1" ht="18" thickBot="1">
      <c r="A81" s="116" t="s">
        <v>56</v>
      </c>
      <c r="B81" s="117"/>
      <c r="C81" s="117"/>
      <c r="D81" s="117"/>
      <c r="E81" s="117"/>
      <c r="F81" s="118"/>
      <c r="H81" s="4"/>
      <c r="I81" s="4"/>
    </row>
    <row r="82" spans="1:9" s="7" customFormat="1">
      <c r="A82" s="143" t="s">
        <v>128</v>
      </c>
      <c r="B82" s="144"/>
      <c r="C82" s="144"/>
      <c r="D82" s="144"/>
      <c r="E82" s="144"/>
      <c r="F82" s="145"/>
      <c r="H82" s="4"/>
      <c r="I82" s="4"/>
    </row>
    <row r="83" spans="1:9" s="7" customFormat="1" ht="51.75" customHeight="1" thickBot="1">
      <c r="A83" s="146"/>
      <c r="B83" s="147"/>
      <c r="C83" s="147"/>
      <c r="D83" s="147"/>
      <c r="E83" s="147"/>
      <c r="F83" s="148"/>
      <c r="H83" s="4"/>
      <c r="I83" s="4"/>
    </row>
    <row r="84" spans="1:9" s="7" customFormat="1">
      <c r="A84" s="1"/>
      <c r="B84" s="2"/>
      <c r="C84" s="2"/>
      <c r="D84" s="2"/>
      <c r="E84" s="2"/>
      <c r="F84" s="3"/>
      <c r="H84" s="4"/>
      <c r="I84" s="4"/>
    </row>
    <row r="85" spans="1:9" s="7" customFormat="1">
      <c r="A85" s="5"/>
      <c r="B85" s="4"/>
      <c r="C85" s="4"/>
      <c r="D85" s="4"/>
      <c r="E85" s="4"/>
      <c r="F85" s="6"/>
      <c r="H85" s="4"/>
      <c r="I85" s="4"/>
    </row>
    <row r="86" spans="1:9" s="7" customFormat="1">
      <c r="A86" s="5"/>
      <c r="B86" s="4"/>
      <c r="C86" s="4"/>
      <c r="D86" s="4"/>
      <c r="E86" s="4"/>
      <c r="F86" s="6"/>
      <c r="H86" s="4"/>
      <c r="I86" s="4"/>
    </row>
    <row r="87" spans="1:9" s="7" customFormat="1" ht="18" thickBot="1">
      <c r="A87" s="149" t="s">
        <v>62</v>
      </c>
      <c r="B87" s="150"/>
      <c r="C87" s="150"/>
      <c r="D87" s="150"/>
      <c r="E87" s="150"/>
      <c r="F87" s="151"/>
      <c r="H87" s="4"/>
      <c r="I87" s="4"/>
    </row>
    <row r="88" spans="1:9" s="7" customFormat="1" ht="18" thickBot="1">
      <c r="A88" s="152" t="s">
        <v>63</v>
      </c>
      <c r="B88" s="153"/>
      <c r="C88" s="153"/>
      <c r="D88" s="153"/>
      <c r="E88" s="153"/>
      <c r="F88" s="154"/>
      <c r="H88" s="4"/>
      <c r="I88" s="4"/>
    </row>
  </sheetData>
  <autoFilter ref="A68:F73" xr:uid="{00000000-0009-0000-0000-000008000000}"/>
  <mergeCells count="90">
    <mergeCell ref="A22:C22"/>
    <mergeCell ref="D22:F22"/>
    <mergeCell ref="A23:C23"/>
    <mergeCell ref="D23:F23"/>
    <mergeCell ref="A24:C24"/>
    <mergeCell ref="C18:F18"/>
    <mergeCell ref="A19:F19"/>
    <mergeCell ref="A20:F20"/>
    <mergeCell ref="A21:C21"/>
    <mergeCell ref="D21:F21"/>
    <mergeCell ref="A1:C1"/>
    <mergeCell ref="A2:C2"/>
    <mergeCell ref="A3:C3"/>
    <mergeCell ref="A6:C6"/>
    <mergeCell ref="C17:F17"/>
    <mergeCell ref="D6:F7"/>
    <mergeCell ref="A7:C7"/>
    <mergeCell ref="A14:F14"/>
    <mergeCell ref="A15:F15"/>
    <mergeCell ref="C16:F16"/>
    <mergeCell ref="A8:F8"/>
    <mergeCell ref="A9:B9"/>
    <mergeCell ref="C9:D9"/>
    <mergeCell ref="E9:F9"/>
    <mergeCell ref="A10:D10"/>
    <mergeCell ref="E10:F10"/>
    <mergeCell ref="B11:C11"/>
    <mergeCell ref="E11:F11"/>
    <mergeCell ref="A12:F13"/>
    <mergeCell ref="D24:F24"/>
    <mergeCell ref="A36:C36"/>
    <mergeCell ref="D36:E36"/>
    <mergeCell ref="A25:C25"/>
    <mergeCell ref="D25:F25"/>
    <mergeCell ref="A26:F26"/>
    <mergeCell ref="A27:F27"/>
    <mergeCell ref="A28:B28"/>
    <mergeCell ref="C28:D28"/>
    <mergeCell ref="E28:F28"/>
    <mergeCell ref="A29:B29"/>
    <mergeCell ref="C29:D29"/>
    <mergeCell ref="E29:F29"/>
    <mergeCell ref="A30:F30"/>
    <mergeCell ref="A31:F31"/>
    <mergeCell ref="A47:B47"/>
    <mergeCell ref="A37:F37"/>
    <mergeCell ref="A38:F38"/>
    <mergeCell ref="A43:C43"/>
    <mergeCell ref="A44:F44"/>
    <mergeCell ref="A45:F45"/>
    <mergeCell ref="A46:B46"/>
    <mergeCell ref="A81:F81"/>
    <mergeCell ref="A82:F83"/>
    <mergeCell ref="A87:F87"/>
    <mergeCell ref="A88:F88"/>
    <mergeCell ref="A74:F74"/>
    <mergeCell ref="A75:F75"/>
    <mergeCell ref="A76:F76"/>
    <mergeCell ref="A77:F77"/>
    <mergeCell ref="A78:F78"/>
    <mergeCell ref="A60:F60"/>
    <mergeCell ref="A61:F61"/>
    <mergeCell ref="E58:F58"/>
    <mergeCell ref="A73:E73"/>
    <mergeCell ref="A80:F80"/>
    <mergeCell ref="A62:B62"/>
    <mergeCell ref="C62:F62"/>
    <mergeCell ref="A79:F79"/>
    <mergeCell ref="A66:F66"/>
    <mergeCell ref="A67:F67"/>
    <mergeCell ref="A69:A71"/>
    <mergeCell ref="A63:B63"/>
    <mergeCell ref="C63:F63"/>
    <mergeCell ref="A64:B64"/>
    <mergeCell ref="C64:F64"/>
    <mergeCell ref="A65:B65"/>
    <mergeCell ref="C65:F65"/>
    <mergeCell ref="A51:B51"/>
    <mergeCell ref="A57:A59"/>
    <mergeCell ref="E59:F59"/>
    <mergeCell ref="A50:B50"/>
    <mergeCell ref="A48:B48"/>
    <mergeCell ref="E57:F57"/>
    <mergeCell ref="A52:B52"/>
    <mergeCell ref="A53:B53"/>
    <mergeCell ref="D53:E53"/>
    <mergeCell ref="A54:F54"/>
    <mergeCell ref="A55:F55"/>
    <mergeCell ref="E56:F56"/>
    <mergeCell ref="A49:B49"/>
  </mergeCells>
  <pageMargins left="0.82" right="0.23622047244094491" top="0.74803149606299213" bottom="0.74803149606299213" header="0.31496062992125984" footer="0.31496062992125984"/>
  <pageSetup scale="58" fitToHeight="0" orientation="portrait" r:id="rId1"/>
  <headerFooter>
    <oddHeader xml:space="preserve">&amp;L
</oddHeader>
  </headerFooter>
  <rowBreaks count="1" manualBreakCount="1">
    <brk id="42"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E3332-C6E2-BD4D-A081-8F20044FC514}">
  <dimension ref="A1:G167"/>
  <sheetViews>
    <sheetView view="pageBreakPreview" topLeftCell="A31" zoomScaleNormal="100" zoomScaleSheetLayoutView="100" workbookViewId="0">
      <selection activeCell="B76" sqref="B76:G78"/>
    </sheetView>
  </sheetViews>
  <sheetFormatPr baseColWidth="10" defaultRowHeight="15"/>
  <cols>
    <col min="1" max="1" width="26" customWidth="1"/>
    <col min="2" max="3" width="13.42578125" customWidth="1"/>
    <col min="5" max="5" width="18.7109375" customWidth="1"/>
    <col min="6" max="6" width="14.28515625" customWidth="1"/>
    <col min="7" max="7" width="14.85546875" customWidth="1"/>
  </cols>
  <sheetData>
    <row r="1" spans="1:7">
      <c r="A1" s="76"/>
      <c r="B1" s="77" t="s">
        <v>64</v>
      </c>
    </row>
    <row r="2" spans="1:7">
      <c r="A2" s="76"/>
      <c r="B2" s="77" t="s">
        <v>65</v>
      </c>
    </row>
    <row r="3" spans="1:7">
      <c r="A3" s="76"/>
      <c r="B3" s="77" t="s">
        <v>66</v>
      </c>
    </row>
    <row r="4" spans="1:7">
      <c r="A4" s="76"/>
      <c r="B4" s="77" t="s">
        <v>67</v>
      </c>
    </row>
    <row r="5" spans="1:7">
      <c r="A5" s="76"/>
      <c r="B5" s="77" t="s">
        <v>68</v>
      </c>
    </row>
    <row r="6" spans="1:7">
      <c r="A6" s="76"/>
    </row>
    <row r="7" spans="1:7">
      <c r="A7" s="280" t="s">
        <v>69</v>
      </c>
      <c r="B7" s="281"/>
      <c r="C7" s="281"/>
      <c r="D7" s="281"/>
      <c r="E7" s="281"/>
      <c r="F7" s="281"/>
      <c r="G7" s="281"/>
    </row>
    <row r="8" spans="1:7">
      <c r="A8" s="291" t="s">
        <v>165</v>
      </c>
      <c r="B8" s="292"/>
      <c r="C8" s="96"/>
      <c r="D8" s="81"/>
      <c r="E8" s="81"/>
      <c r="F8" s="81"/>
      <c r="G8" s="81"/>
    </row>
    <row r="9" spans="1:7">
      <c r="A9" s="282" t="s">
        <v>163</v>
      </c>
      <c r="B9" s="282"/>
      <c r="C9" s="81"/>
      <c r="D9" s="81"/>
      <c r="E9" s="81"/>
      <c r="F9" s="81"/>
      <c r="G9" s="81"/>
    </row>
    <row r="10" spans="1:7">
      <c r="A10" s="283" t="s">
        <v>70</v>
      </c>
      <c r="B10" s="284"/>
      <c r="C10" s="284"/>
      <c r="D10" s="284"/>
      <c r="E10" s="284"/>
      <c r="F10" s="284"/>
      <c r="G10" s="285"/>
    </row>
    <row r="11" spans="1:7">
      <c r="A11" s="286" t="s">
        <v>71</v>
      </c>
      <c r="B11" s="287"/>
      <c r="C11" s="287"/>
      <c r="D11" s="288"/>
      <c r="E11" s="290" t="s">
        <v>144</v>
      </c>
      <c r="F11" s="287"/>
      <c r="G11" s="288"/>
    </row>
    <row r="12" spans="1:7">
      <c r="A12" s="289"/>
      <c r="B12" s="284"/>
      <c r="C12" s="284"/>
      <c r="D12" s="285"/>
      <c r="E12" s="289"/>
      <c r="F12" s="284"/>
      <c r="G12" s="285"/>
    </row>
    <row r="13" spans="1:7" ht="29.1" customHeight="1">
      <c r="A13" s="274" t="s">
        <v>72</v>
      </c>
      <c r="B13" s="275"/>
      <c r="C13" s="275"/>
      <c r="D13" s="276"/>
      <c r="E13" s="277" t="s">
        <v>145</v>
      </c>
      <c r="F13" s="278"/>
      <c r="G13" s="279"/>
    </row>
    <row r="14" spans="1:7">
      <c r="A14" s="274" t="s">
        <v>73</v>
      </c>
      <c r="B14" s="275"/>
      <c r="C14" s="275"/>
      <c r="D14" s="276"/>
      <c r="E14" s="296" t="s">
        <v>146</v>
      </c>
      <c r="F14" s="275"/>
      <c r="G14" s="276"/>
    </row>
    <row r="15" spans="1:7">
      <c r="A15" s="297" t="s">
        <v>74</v>
      </c>
      <c r="B15" s="287"/>
      <c r="C15" s="288"/>
      <c r="D15" s="286" t="s">
        <v>147</v>
      </c>
      <c r="E15" s="287"/>
      <c r="F15" s="287"/>
      <c r="G15" s="287"/>
    </row>
    <row r="16" spans="1:7">
      <c r="A16" s="298"/>
      <c r="B16" s="281"/>
      <c r="C16" s="299"/>
      <c r="D16" s="298"/>
      <c r="E16" s="281"/>
      <c r="F16" s="281"/>
      <c r="G16" s="281"/>
    </row>
    <row r="17" spans="1:7">
      <c r="A17" s="298"/>
      <c r="B17" s="281"/>
      <c r="C17" s="299"/>
      <c r="D17" s="298"/>
      <c r="E17" s="281"/>
      <c r="F17" s="281"/>
      <c r="G17" s="281"/>
    </row>
    <row r="18" spans="1:7">
      <c r="A18" s="298"/>
      <c r="B18" s="281"/>
      <c r="C18" s="299"/>
      <c r="D18" s="298"/>
      <c r="E18" s="281"/>
      <c r="F18" s="281"/>
      <c r="G18" s="281"/>
    </row>
    <row r="19" spans="1:7">
      <c r="A19" s="298"/>
      <c r="B19" s="281"/>
      <c r="C19" s="299"/>
      <c r="D19" s="298"/>
      <c r="E19" s="281"/>
      <c r="F19" s="281"/>
      <c r="G19" s="281"/>
    </row>
    <row r="20" spans="1:7" ht="6" customHeight="1">
      <c r="A20" s="298"/>
      <c r="B20" s="281"/>
      <c r="C20" s="299"/>
      <c r="D20" s="298"/>
      <c r="E20" s="281"/>
      <c r="F20" s="281"/>
      <c r="G20" s="281"/>
    </row>
    <row r="21" spans="1:7" hidden="1">
      <c r="A21" s="289"/>
      <c r="B21" s="284"/>
      <c r="C21" s="285"/>
      <c r="D21" s="289"/>
      <c r="E21" s="284"/>
      <c r="F21" s="284"/>
      <c r="G21" s="284"/>
    </row>
    <row r="22" spans="1:7">
      <c r="A22" s="297" t="s">
        <v>75</v>
      </c>
      <c r="B22" s="287"/>
      <c r="C22" s="288"/>
      <c r="D22" s="286" t="s">
        <v>130</v>
      </c>
      <c r="E22" s="300"/>
      <c r="F22" s="300"/>
      <c r="G22" s="300"/>
    </row>
    <row r="23" spans="1:7">
      <c r="A23" s="298"/>
      <c r="B23" s="281"/>
      <c r="C23" s="299"/>
      <c r="D23" s="301"/>
      <c r="E23" s="302"/>
      <c r="F23" s="302"/>
      <c r="G23" s="302"/>
    </row>
    <row r="24" spans="1:7">
      <c r="A24" s="298"/>
      <c r="B24" s="281"/>
      <c r="C24" s="299"/>
      <c r="D24" s="301"/>
      <c r="E24" s="302"/>
      <c r="F24" s="302"/>
      <c r="G24" s="302"/>
    </row>
    <row r="25" spans="1:7">
      <c r="A25" s="298"/>
      <c r="B25" s="281"/>
      <c r="C25" s="299"/>
      <c r="D25" s="301"/>
      <c r="E25" s="302"/>
      <c r="F25" s="302"/>
      <c r="G25" s="302"/>
    </row>
    <row r="26" spans="1:7">
      <c r="A26" s="298"/>
      <c r="B26" s="281"/>
      <c r="C26" s="299"/>
      <c r="D26" s="301"/>
      <c r="E26" s="302"/>
      <c r="F26" s="302"/>
      <c r="G26" s="302"/>
    </row>
    <row r="27" spans="1:7">
      <c r="A27" s="298"/>
      <c r="B27" s="281"/>
      <c r="C27" s="299"/>
      <c r="D27" s="301"/>
      <c r="E27" s="302"/>
      <c r="F27" s="302"/>
      <c r="G27" s="302"/>
    </row>
    <row r="28" spans="1:7">
      <c r="A28" s="298"/>
      <c r="B28" s="281"/>
      <c r="C28" s="299"/>
      <c r="D28" s="301"/>
      <c r="E28" s="302"/>
      <c r="F28" s="302"/>
      <c r="G28" s="302"/>
    </row>
    <row r="29" spans="1:7">
      <c r="A29" s="298"/>
      <c r="B29" s="281"/>
      <c r="C29" s="299"/>
      <c r="D29" s="301"/>
      <c r="E29" s="302"/>
      <c r="F29" s="302"/>
      <c r="G29" s="302"/>
    </row>
    <row r="30" spans="1:7">
      <c r="A30" s="298"/>
      <c r="B30" s="281"/>
      <c r="C30" s="299"/>
      <c r="D30" s="301"/>
      <c r="E30" s="302"/>
      <c r="F30" s="302"/>
      <c r="G30" s="302"/>
    </row>
    <row r="31" spans="1:7">
      <c r="A31" s="298"/>
      <c r="B31" s="281"/>
      <c r="C31" s="299"/>
      <c r="D31" s="301"/>
      <c r="E31" s="302"/>
      <c r="F31" s="302"/>
      <c r="G31" s="302"/>
    </row>
    <row r="32" spans="1:7">
      <c r="A32" s="298"/>
      <c r="B32" s="281"/>
      <c r="C32" s="299"/>
      <c r="D32" s="301"/>
      <c r="E32" s="302"/>
      <c r="F32" s="302"/>
      <c r="G32" s="302"/>
    </row>
    <row r="33" spans="1:7">
      <c r="A33" s="298"/>
      <c r="B33" s="281"/>
      <c r="C33" s="299"/>
      <c r="D33" s="301"/>
      <c r="E33" s="302"/>
      <c r="F33" s="302"/>
      <c r="G33" s="302"/>
    </row>
    <row r="34" spans="1:7">
      <c r="A34" s="298"/>
      <c r="B34" s="281"/>
      <c r="C34" s="299"/>
      <c r="D34" s="301"/>
      <c r="E34" s="302"/>
      <c r="F34" s="302"/>
      <c r="G34" s="302"/>
    </row>
    <row r="35" spans="1:7">
      <c r="A35" s="298"/>
      <c r="B35" s="281"/>
      <c r="C35" s="299"/>
      <c r="D35" s="301"/>
      <c r="E35" s="302"/>
      <c r="F35" s="302"/>
      <c r="G35" s="302"/>
    </row>
    <row r="36" spans="1:7">
      <c r="A36" s="298"/>
      <c r="B36" s="281"/>
      <c r="C36" s="299"/>
      <c r="D36" s="301"/>
      <c r="E36" s="302"/>
      <c r="F36" s="302"/>
      <c r="G36" s="302"/>
    </row>
    <row r="37" spans="1:7">
      <c r="A37" s="298"/>
      <c r="B37" s="281"/>
      <c r="C37" s="299"/>
      <c r="D37" s="301"/>
      <c r="E37" s="302"/>
      <c r="F37" s="302"/>
      <c r="G37" s="302"/>
    </row>
    <row r="38" spans="1:7">
      <c r="A38" s="298"/>
      <c r="B38" s="281"/>
      <c r="C38" s="299"/>
      <c r="D38" s="301"/>
      <c r="E38" s="302"/>
      <c r="F38" s="302"/>
      <c r="G38" s="302"/>
    </row>
    <row r="39" spans="1:7">
      <c r="A39" s="298"/>
      <c r="B39" s="281"/>
      <c r="C39" s="299"/>
      <c r="D39" s="301"/>
      <c r="E39" s="302"/>
      <c r="F39" s="302"/>
      <c r="G39" s="302"/>
    </row>
    <row r="40" spans="1:7">
      <c r="A40" s="298"/>
      <c r="B40" s="281"/>
      <c r="C40" s="299"/>
      <c r="D40" s="301"/>
      <c r="E40" s="302"/>
      <c r="F40" s="302"/>
      <c r="G40" s="302"/>
    </row>
    <row r="41" spans="1:7">
      <c r="A41" s="298"/>
      <c r="B41" s="281"/>
      <c r="C41" s="299"/>
      <c r="D41" s="301"/>
      <c r="E41" s="302"/>
      <c r="F41" s="302"/>
      <c r="G41" s="302"/>
    </row>
    <row r="42" spans="1:7">
      <c r="A42" s="298"/>
      <c r="B42" s="281"/>
      <c r="C42" s="299"/>
      <c r="D42" s="301"/>
      <c r="E42" s="302"/>
      <c r="F42" s="302"/>
      <c r="G42" s="302"/>
    </row>
    <row r="43" spans="1:7">
      <c r="A43" s="298"/>
      <c r="B43" s="281"/>
      <c r="C43" s="299"/>
      <c r="D43" s="301"/>
      <c r="E43" s="302"/>
      <c r="F43" s="302"/>
      <c r="G43" s="302"/>
    </row>
    <row r="44" spans="1:7">
      <c r="A44" s="298"/>
      <c r="B44" s="281"/>
      <c r="C44" s="299"/>
      <c r="D44" s="301"/>
      <c r="E44" s="302"/>
      <c r="F44" s="302"/>
      <c r="G44" s="302"/>
    </row>
    <row r="45" spans="1:7">
      <c r="A45" s="298"/>
      <c r="B45" s="281"/>
      <c r="C45" s="299"/>
      <c r="D45" s="301"/>
      <c r="E45" s="302"/>
      <c r="F45" s="302"/>
      <c r="G45" s="302"/>
    </row>
    <row r="46" spans="1:7">
      <c r="A46" s="298"/>
      <c r="B46" s="281"/>
      <c r="C46" s="299"/>
      <c r="D46" s="301"/>
      <c r="E46" s="302"/>
      <c r="F46" s="302"/>
      <c r="G46" s="302"/>
    </row>
    <row r="47" spans="1:7">
      <c r="A47" s="298"/>
      <c r="B47" s="281"/>
      <c r="C47" s="299"/>
      <c r="D47" s="301"/>
      <c r="E47" s="302"/>
      <c r="F47" s="302"/>
      <c r="G47" s="302"/>
    </row>
    <row r="48" spans="1:7">
      <c r="A48" s="298"/>
      <c r="B48" s="281"/>
      <c r="C48" s="299"/>
      <c r="D48" s="301"/>
      <c r="E48" s="302"/>
      <c r="F48" s="302"/>
      <c r="G48" s="302"/>
    </row>
    <row r="49" spans="1:7">
      <c r="A49" s="298"/>
      <c r="B49" s="281"/>
      <c r="C49" s="299"/>
      <c r="D49" s="301"/>
      <c r="E49" s="302"/>
      <c r="F49" s="302"/>
      <c r="G49" s="302"/>
    </row>
    <row r="50" spans="1:7">
      <c r="A50" s="298"/>
      <c r="B50" s="281"/>
      <c r="C50" s="299"/>
      <c r="D50" s="301"/>
      <c r="E50" s="302"/>
      <c r="F50" s="302"/>
      <c r="G50" s="302"/>
    </row>
    <row r="51" spans="1:7">
      <c r="A51" s="298"/>
      <c r="B51" s="281"/>
      <c r="C51" s="299"/>
      <c r="D51" s="301"/>
      <c r="E51" s="302"/>
      <c r="F51" s="302"/>
      <c r="G51" s="302"/>
    </row>
    <row r="52" spans="1:7">
      <c r="A52" s="298"/>
      <c r="B52" s="281"/>
      <c r="C52" s="299"/>
      <c r="D52" s="301"/>
      <c r="E52" s="302"/>
      <c r="F52" s="302"/>
      <c r="G52" s="302"/>
    </row>
    <row r="53" spans="1:7">
      <c r="A53" s="298"/>
      <c r="B53" s="281"/>
      <c r="C53" s="299"/>
      <c r="D53" s="301"/>
      <c r="E53" s="302"/>
      <c r="F53" s="302"/>
      <c r="G53" s="302"/>
    </row>
    <row r="54" spans="1:7">
      <c r="A54" s="298"/>
      <c r="B54" s="281"/>
      <c r="C54" s="299"/>
      <c r="D54" s="301"/>
      <c r="E54" s="302"/>
      <c r="F54" s="302"/>
      <c r="G54" s="302"/>
    </row>
    <row r="55" spans="1:7" ht="0.95" customHeight="1">
      <c r="A55" s="298"/>
      <c r="B55" s="281"/>
      <c r="C55" s="299"/>
      <c r="D55" s="301"/>
      <c r="E55" s="302"/>
      <c r="F55" s="302"/>
      <c r="G55" s="302"/>
    </row>
    <row r="56" spans="1:7" hidden="1">
      <c r="A56" s="289"/>
      <c r="B56" s="284"/>
      <c r="C56" s="285"/>
      <c r="D56" s="303"/>
      <c r="E56" s="304"/>
      <c r="F56" s="304"/>
      <c r="G56" s="304"/>
    </row>
    <row r="57" spans="1:7">
      <c r="A57" s="297" t="s">
        <v>76</v>
      </c>
      <c r="B57" s="305"/>
      <c r="C57" s="305"/>
      <c r="D57" s="306"/>
      <c r="E57" s="310" t="s">
        <v>57</v>
      </c>
      <c r="F57" s="311"/>
      <c r="G57" s="311"/>
    </row>
    <row r="58" spans="1:7" ht="12.95" customHeight="1">
      <c r="A58" s="307"/>
      <c r="B58" s="308"/>
      <c r="C58" s="308"/>
      <c r="D58" s="309"/>
      <c r="E58" s="312"/>
      <c r="F58" s="313"/>
      <c r="G58" s="313"/>
    </row>
    <row r="59" spans="1:7">
      <c r="A59" s="286" t="s">
        <v>77</v>
      </c>
      <c r="B59" s="287"/>
      <c r="C59" s="287"/>
      <c r="D59" s="288"/>
      <c r="E59" s="286" t="s">
        <v>78</v>
      </c>
      <c r="F59" s="287"/>
      <c r="G59" s="287"/>
    </row>
    <row r="60" spans="1:7">
      <c r="A60" s="289"/>
      <c r="B60" s="284"/>
      <c r="C60" s="284"/>
      <c r="D60" s="285"/>
      <c r="E60" s="289"/>
      <c r="F60" s="284"/>
      <c r="G60" s="284"/>
    </row>
    <row r="61" spans="1:7">
      <c r="A61" s="314" t="s">
        <v>79</v>
      </c>
      <c r="B61" s="275"/>
      <c r="C61" s="275"/>
      <c r="D61" s="275"/>
      <c r="E61" s="275"/>
      <c r="F61" s="275"/>
      <c r="G61" s="275"/>
    </row>
    <row r="62" spans="1:7">
      <c r="A62" s="293" t="s">
        <v>80</v>
      </c>
      <c r="B62" s="275"/>
      <c r="C62" s="275"/>
      <c r="D62" s="276"/>
      <c r="E62" s="294">
        <v>20000000</v>
      </c>
      <c r="F62" s="295"/>
      <c r="G62" s="295"/>
    </row>
    <row r="63" spans="1:7">
      <c r="A63" s="293" t="s">
        <v>81</v>
      </c>
      <c r="B63" s="315"/>
      <c r="C63" s="315"/>
      <c r="D63" s="316"/>
      <c r="E63" s="317"/>
      <c r="F63" s="318"/>
      <c r="G63" s="318"/>
    </row>
    <row r="64" spans="1:7">
      <c r="A64" s="293" t="s">
        <v>82</v>
      </c>
      <c r="B64" s="275"/>
      <c r="C64" s="275"/>
      <c r="D64" s="276"/>
      <c r="E64" s="319"/>
      <c r="F64" s="275"/>
      <c r="G64" s="275"/>
    </row>
    <row r="65" spans="1:7">
      <c r="A65" s="293" t="s">
        <v>83</v>
      </c>
      <c r="B65" s="275"/>
      <c r="C65" s="275"/>
      <c r="D65" s="276"/>
      <c r="E65" s="320">
        <v>20000000</v>
      </c>
      <c r="F65" s="321"/>
      <c r="G65" s="321"/>
    </row>
    <row r="66" spans="1:7">
      <c r="A66" s="322" t="s">
        <v>84</v>
      </c>
      <c r="B66" s="275"/>
      <c r="C66" s="275"/>
      <c r="D66" s="275"/>
      <c r="E66" s="275"/>
      <c r="F66" s="275"/>
      <c r="G66" s="275"/>
    </row>
    <row r="67" spans="1:7" ht="78" customHeight="1">
      <c r="A67" s="293" t="s">
        <v>85</v>
      </c>
      <c r="B67" s="275"/>
      <c r="C67" s="275"/>
      <c r="D67" s="276"/>
      <c r="E67" s="323" t="s">
        <v>148</v>
      </c>
      <c r="F67" s="324"/>
      <c r="G67" s="324"/>
    </row>
    <row r="68" spans="1:7">
      <c r="A68" s="325" t="s">
        <v>86</v>
      </c>
      <c r="B68" s="275"/>
      <c r="C68" s="275"/>
      <c r="D68" s="275"/>
      <c r="E68" s="275"/>
      <c r="F68" s="275"/>
      <c r="G68" s="275"/>
    </row>
    <row r="69" spans="1:7">
      <c r="A69" s="293" t="s">
        <v>87</v>
      </c>
      <c r="B69" s="275"/>
      <c r="C69" s="275"/>
      <c r="D69" s="276"/>
      <c r="E69" s="293" t="s">
        <v>57</v>
      </c>
      <c r="F69" s="275"/>
      <c r="G69" s="275"/>
    </row>
    <row r="70" spans="1:7">
      <c r="A70" s="293" t="s">
        <v>88</v>
      </c>
      <c r="B70" s="275"/>
      <c r="C70" s="275"/>
      <c r="D70" s="276"/>
      <c r="E70" s="293" t="s">
        <v>57</v>
      </c>
      <c r="F70" s="275"/>
      <c r="G70" s="275"/>
    </row>
    <row r="71" spans="1:7">
      <c r="A71" s="293" t="s">
        <v>89</v>
      </c>
      <c r="B71" s="275"/>
      <c r="C71" s="275"/>
      <c r="D71" s="276"/>
      <c r="E71" s="293" t="s">
        <v>57</v>
      </c>
      <c r="F71" s="275"/>
      <c r="G71" s="275"/>
    </row>
    <row r="72" spans="1:7">
      <c r="A72" s="293" t="s">
        <v>90</v>
      </c>
      <c r="B72" s="275"/>
      <c r="C72" s="275"/>
      <c r="D72" s="276"/>
      <c r="E72" s="293" t="s">
        <v>57</v>
      </c>
      <c r="F72" s="275"/>
      <c r="G72" s="275"/>
    </row>
    <row r="73" spans="1:7">
      <c r="A73" s="293" t="s">
        <v>91</v>
      </c>
      <c r="B73" s="275"/>
      <c r="C73" s="275"/>
      <c r="D73" s="276"/>
      <c r="E73" s="293"/>
      <c r="F73" s="275"/>
      <c r="G73" s="275"/>
    </row>
    <row r="74" spans="1:7">
      <c r="A74" s="314" t="s">
        <v>92</v>
      </c>
      <c r="B74" s="275"/>
      <c r="C74" s="275"/>
      <c r="D74" s="275"/>
      <c r="E74" s="275"/>
      <c r="F74" s="275"/>
      <c r="G74" s="275"/>
    </row>
    <row r="75" spans="1:7" ht="45">
      <c r="A75" s="78" t="s">
        <v>93</v>
      </c>
      <c r="B75" s="79" t="s">
        <v>94</v>
      </c>
      <c r="C75" s="79" t="s">
        <v>95</v>
      </c>
      <c r="D75" s="79" t="s">
        <v>96</v>
      </c>
      <c r="E75" s="80" t="s">
        <v>97</v>
      </c>
      <c r="F75" s="80" t="s">
        <v>98</v>
      </c>
      <c r="G75" s="80" t="s">
        <v>99</v>
      </c>
    </row>
    <row r="76" spans="1:7">
      <c r="A76" s="93">
        <v>1</v>
      </c>
      <c r="B76" s="91" t="s">
        <v>162</v>
      </c>
      <c r="C76" s="91" t="s">
        <v>149</v>
      </c>
      <c r="D76" s="91">
        <v>51778</v>
      </c>
      <c r="E76" s="83">
        <v>19277</v>
      </c>
      <c r="F76" s="83">
        <v>0</v>
      </c>
      <c r="G76" s="83">
        <v>19277</v>
      </c>
    </row>
    <row r="77" spans="1:7" s="84" customFormat="1">
      <c r="A77" s="93">
        <v>2</v>
      </c>
      <c r="B77" s="91" t="s">
        <v>162</v>
      </c>
      <c r="C77" s="91" t="s">
        <v>149</v>
      </c>
      <c r="D77" s="91">
        <v>51776</v>
      </c>
      <c r="E77" s="83">
        <v>23218</v>
      </c>
      <c r="F77" s="83">
        <v>140530</v>
      </c>
      <c r="G77" s="83">
        <v>23218</v>
      </c>
    </row>
    <row r="78" spans="1:7" s="84" customFormat="1">
      <c r="A78" s="93">
        <v>3</v>
      </c>
      <c r="B78" s="91" t="s">
        <v>162</v>
      </c>
      <c r="C78" s="91" t="s">
        <v>149</v>
      </c>
      <c r="D78" s="91">
        <v>51777</v>
      </c>
      <c r="E78" s="83">
        <v>24440</v>
      </c>
      <c r="F78" s="83">
        <v>23218</v>
      </c>
      <c r="G78" s="83">
        <v>24440</v>
      </c>
    </row>
    <row r="79" spans="1:7">
      <c r="A79" s="326" t="s">
        <v>5</v>
      </c>
      <c r="B79" s="327"/>
      <c r="C79" s="327"/>
      <c r="D79" s="327"/>
      <c r="E79" s="86">
        <f>SUM(E76:E78)</f>
        <v>66935</v>
      </c>
      <c r="F79" s="87">
        <f>SUM(F76:F78)</f>
        <v>163748</v>
      </c>
      <c r="G79" s="87">
        <f>SUM(G76:G78)</f>
        <v>66935</v>
      </c>
    </row>
    <row r="80" spans="1:7">
      <c r="A80" s="328" t="s">
        <v>100</v>
      </c>
      <c r="B80" s="329"/>
      <c r="C80" s="329"/>
      <c r="D80" s="329"/>
      <c r="E80" s="330">
        <f>E62</f>
        <v>20000000</v>
      </c>
      <c r="F80" s="329"/>
      <c r="G80" s="329"/>
    </row>
    <row r="81" spans="1:7">
      <c r="A81" s="328" t="s">
        <v>101</v>
      </c>
      <c r="B81" s="329"/>
      <c r="C81" s="329"/>
      <c r="D81" s="329"/>
      <c r="E81" s="332">
        <f>F79</f>
        <v>163748</v>
      </c>
      <c r="F81" s="333"/>
      <c r="G81" s="333"/>
    </row>
    <row r="82" spans="1:7">
      <c r="A82" s="328" t="s">
        <v>102</v>
      </c>
      <c r="B82" s="329"/>
      <c r="C82" s="329"/>
      <c r="D82" s="329"/>
      <c r="E82" s="332">
        <f>G79</f>
        <v>66935</v>
      </c>
      <c r="F82" s="333"/>
      <c r="G82" s="333"/>
    </row>
    <row r="83" spans="1:7">
      <c r="A83" s="328"/>
      <c r="B83" s="329"/>
      <c r="C83" s="329"/>
      <c r="D83" s="329"/>
      <c r="E83" s="328"/>
      <c r="F83" s="329"/>
      <c r="G83" s="329"/>
    </row>
    <row r="84" spans="1:7">
      <c r="A84" s="331" t="s">
        <v>103</v>
      </c>
      <c r="B84" s="329"/>
      <c r="C84" s="329"/>
      <c r="D84" s="329"/>
      <c r="E84" s="329"/>
      <c r="F84" s="329"/>
      <c r="G84" s="329"/>
    </row>
    <row r="85" spans="1:7">
      <c r="A85" s="328" t="s">
        <v>104</v>
      </c>
      <c r="B85" s="329"/>
      <c r="C85" s="329"/>
      <c r="D85" s="329"/>
      <c r="E85" s="332">
        <f>G79</f>
        <v>66935</v>
      </c>
      <c r="F85" s="333"/>
      <c r="G85" s="333"/>
    </row>
    <row r="86" spans="1:7">
      <c r="A86" s="328" t="s">
        <v>105</v>
      </c>
      <c r="B86" s="329"/>
      <c r="C86" s="329"/>
      <c r="D86" s="329"/>
      <c r="E86" s="334" t="s">
        <v>150</v>
      </c>
      <c r="F86" s="329"/>
      <c r="G86" s="329"/>
    </row>
    <row r="87" spans="1:7">
      <c r="A87" s="331" t="s">
        <v>106</v>
      </c>
      <c r="B87" s="329"/>
      <c r="C87" s="329"/>
      <c r="D87" s="329"/>
      <c r="E87" s="329"/>
      <c r="F87" s="329"/>
      <c r="G87" s="329"/>
    </row>
    <row r="88" spans="1:7">
      <c r="A88" s="328" t="s">
        <v>107</v>
      </c>
      <c r="B88" s="329"/>
      <c r="C88" s="329"/>
      <c r="D88" s="329"/>
      <c r="E88" s="335">
        <f>E80</f>
        <v>20000000</v>
      </c>
      <c r="F88" s="336"/>
      <c r="G88" s="336"/>
    </row>
    <row r="89" spans="1:7">
      <c r="A89" s="328" t="s">
        <v>81</v>
      </c>
      <c r="B89" s="328"/>
      <c r="C89" s="328"/>
      <c r="D89" s="328"/>
      <c r="E89" s="337">
        <v>0</v>
      </c>
      <c r="F89" s="337"/>
      <c r="G89" s="337"/>
    </row>
    <row r="90" spans="1:7">
      <c r="A90" s="328" t="s">
        <v>82</v>
      </c>
      <c r="B90" s="329"/>
      <c r="C90" s="329"/>
      <c r="D90" s="329"/>
      <c r="E90" s="338">
        <v>0</v>
      </c>
      <c r="F90" s="329"/>
      <c r="G90" s="329"/>
    </row>
    <row r="91" spans="1:7">
      <c r="A91" s="328" t="s">
        <v>108</v>
      </c>
      <c r="B91" s="329"/>
      <c r="C91" s="329"/>
      <c r="D91" s="329"/>
      <c r="E91" s="338">
        <v>0</v>
      </c>
      <c r="F91" s="329"/>
      <c r="G91" s="329"/>
    </row>
    <row r="92" spans="1:7">
      <c r="A92" s="342" t="s">
        <v>109</v>
      </c>
      <c r="B92" s="284"/>
      <c r="C92" s="284"/>
      <c r="D92" s="285"/>
      <c r="E92" s="343">
        <f>E65</f>
        <v>20000000</v>
      </c>
      <c r="F92" s="344"/>
      <c r="G92" s="344"/>
    </row>
    <row r="93" spans="1:7" s="88" customFormat="1">
      <c r="A93" s="345" t="s">
        <v>110</v>
      </c>
      <c r="B93" s="346"/>
      <c r="C93" s="346"/>
      <c r="D93" s="347"/>
      <c r="E93" s="348">
        <v>1726163</v>
      </c>
      <c r="F93" s="349"/>
      <c r="G93" s="350"/>
    </row>
    <row r="94" spans="1:7">
      <c r="A94" s="293" t="s">
        <v>111</v>
      </c>
      <c r="B94" s="275"/>
      <c r="C94" s="275"/>
      <c r="D94" s="276"/>
      <c r="E94" s="351">
        <f>G79</f>
        <v>66935</v>
      </c>
      <c r="F94" s="352"/>
      <c r="G94" s="353"/>
    </row>
    <row r="95" spans="1:7">
      <c r="A95" s="293" t="s">
        <v>112</v>
      </c>
      <c r="B95" s="275"/>
      <c r="C95" s="275"/>
      <c r="D95" s="276"/>
      <c r="E95" s="348">
        <f>E92-E93</f>
        <v>18273837</v>
      </c>
      <c r="F95" s="354"/>
      <c r="G95" s="355"/>
    </row>
    <row r="96" spans="1:7">
      <c r="A96" s="314" t="s">
        <v>113</v>
      </c>
      <c r="B96" s="275"/>
      <c r="C96" s="275"/>
      <c r="D96" s="275"/>
      <c r="E96" s="275"/>
      <c r="F96" s="275"/>
      <c r="G96" s="276"/>
    </row>
    <row r="97" spans="1:7">
      <c r="A97" s="293" t="s">
        <v>114</v>
      </c>
      <c r="B97" s="275"/>
      <c r="C97" s="275"/>
      <c r="D97" s="276"/>
      <c r="E97" s="339">
        <v>1749993069</v>
      </c>
      <c r="F97" s="340"/>
      <c r="G97" s="341"/>
    </row>
    <row r="98" spans="1:7">
      <c r="A98" s="293" t="s">
        <v>115</v>
      </c>
      <c r="B98" s="275"/>
      <c r="C98" s="275"/>
      <c r="D98" s="276"/>
      <c r="E98" s="356">
        <v>45903</v>
      </c>
      <c r="F98" s="275"/>
      <c r="G98" s="276"/>
    </row>
    <row r="99" spans="1:7">
      <c r="A99" s="293" t="s">
        <v>116</v>
      </c>
      <c r="B99" s="275"/>
      <c r="C99" s="275"/>
      <c r="D99" s="276"/>
      <c r="E99" s="357">
        <v>45901</v>
      </c>
      <c r="F99" s="275"/>
      <c r="G99" s="276"/>
    </row>
    <row r="100" spans="1:7">
      <c r="A100" s="293" t="s">
        <v>117</v>
      </c>
      <c r="B100" s="275"/>
      <c r="C100" s="275"/>
      <c r="D100" s="276"/>
      <c r="E100" s="357">
        <v>45870</v>
      </c>
      <c r="F100" s="275"/>
      <c r="G100" s="276"/>
    </row>
    <row r="101" spans="1:7">
      <c r="A101" s="286" t="s">
        <v>118</v>
      </c>
      <c r="B101" s="287"/>
      <c r="C101" s="287"/>
      <c r="D101" s="288"/>
      <c r="E101" s="286" t="s">
        <v>154</v>
      </c>
      <c r="F101" s="287"/>
      <c r="G101" s="288"/>
    </row>
    <row r="102" spans="1:7">
      <c r="A102" s="289"/>
      <c r="B102" s="284"/>
      <c r="C102" s="284"/>
      <c r="D102" s="285"/>
      <c r="E102" s="289"/>
      <c r="F102" s="284"/>
      <c r="G102" s="285"/>
    </row>
    <row r="103" spans="1:7">
      <c r="A103" s="293" t="s">
        <v>119</v>
      </c>
      <c r="B103" s="275"/>
      <c r="C103" s="275"/>
      <c r="D103" s="276"/>
      <c r="E103" s="356">
        <v>45903</v>
      </c>
      <c r="F103" s="275"/>
      <c r="G103" s="276"/>
    </row>
    <row r="104" spans="1:7">
      <c r="A104" s="314" t="s">
        <v>120</v>
      </c>
      <c r="B104" s="275"/>
      <c r="C104" s="275"/>
      <c r="D104" s="275"/>
      <c r="E104" s="275"/>
      <c r="F104" s="275"/>
      <c r="G104" s="276"/>
    </row>
    <row r="105" spans="1:7">
      <c r="A105" s="297" t="s">
        <v>121</v>
      </c>
      <c r="B105" s="288"/>
      <c r="C105" s="358" t="s">
        <v>122</v>
      </c>
      <c r="D105" s="359"/>
      <c r="E105" s="359"/>
      <c r="F105" s="359"/>
      <c r="G105" s="360"/>
    </row>
    <row r="106" spans="1:7">
      <c r="A106" s="298"/>
      <c r="B106" s="299"/>
      <c r="C106" s="361"/>
      <c r="D106" s="362"/>
      <c r="E106" s="362"/>
      <c r="F106" s="362"/>
      <c r="G106" s="363"/>
    </row>
    <row r="107" spans="1:7">
      <c r="A107" s="298"/>
      <c r="B107" s="299"/>
      <c r="C107" s="361"/>
      <c r="D107" s="362"/>
      <c r="E107" s="362"/>
      <c r="F107" s="362"/>
      <c r="G107" s="363"/>
    </row>
    <row r="108" spans="1:7">
      <c r="A108" s="298"/>
      <c r="B108" s="299"/>
      <c r="C108" s="361"/>
      <c r="D108" s="362"/>
      <c r="E108" s="362"/>
      <c r="F108" s="362"/>
      <c r="G108" s="363"/>
    </row>
    <row r="109" spans="1:7">
      <c r="A109" s="298"/>
      <c r="B109" s="299"/>
      <c r="C109" s="361"/>
      <c r="D109" s="362"/>
      <c r="E109" s="362"/>
      <c r="F109" s="362"/>
      <c r="G109" s="363"/>
    </row>
    <row r="110" spans="1:7">
      <c r="A110" s="298"/>
      <c r="B110" s="299"/>
      <c r="C110" s="361"/>
      <c r="D110" s="362"/>
      <c r="E110" s="362"/>
      <c r="F110" s="362"/>
      <c r="G110" s="363"/>
    </row>
    <row r="111" spans="1:7">
      <c r="A111" s="298"/>
      <c r="B111" s="299"/>
      <c r="C111" s="361"/>
      <c r="D111" s="362"/>
      <c r="E111" s="362"/>
      <c r="F111" s="362"/>
      <c r="G111" s="363"/>
    </row>
    <row r="112" spans="1:7">
      <c r="A112" s="298"/>
      <c r="B112" s="299"/>
      <c r="C112" s="361"/>
      <c r="D112" s="362"/>
      <c r="E112" s="362"/>
      <c r="F112" s="362"/>
      <c r="G112" s="363"/>
    </row>
    <row r="113" spans="1:7">
      <c r="A113" s="298"/>
      <c r="B113" s="299"/>
      <c r="C113" s="361"/>
      <c r="D113" s="362"/>
      <c r="E113" s="362"/>
      <c r="F113" s="362"/>
      <c r="G113" s="363"/>
    </row>
    <row r="114" spans="1:7">
      <c r="A114" s="298"/>
      <c r="B114" s="299"/>
      <c r="C114" s="361"/>
      <c r="D114" s="362"/>
      <c r="E114" s="362"/>
      <c r="F114" s="362"/>
      <c r="G114" s="363"/>
    </row>
    <row r="115" spans="1:7">
      <c r="A115" s="298"/>
      <c r="B115" s="299"/>
      <c r="C115" s="361"/>
      <c r="D115" s="362"/>
      <c r="E115" s="362"/>
      <c r="F115" s="362"/>
      <c r="G115" s="363"/>
    </row>
    <row r="116" spans="1:7">
      <c r="A116" s="298"/>
      <c r="B116" s="299"/>
      <c r="C116" s="361"/>
      <c r="D116" s="362"/>
      <c r="E116" s="362"/>
      <c r="F116" s="362"/>
      <c r="G116" s="363"/>
    </row>
    <row r="117" spans="1:7">
      <c r="A117" s="298"/>
      <c r="B117" s="299"/>
      <c r="C117" s="361"/>
      <c r="D117" s="362"/>
      <c r="E117" s="362"/>
      <c r="F117" s="362"/>
      <c r="G117" s="363"/>
    </row>
    <row r="118" spans="1:7">
      <c r="A118" s="298"/>
      <c r="B118" s="299"/>
      <c r="C118" s="361"/>
      <c r="D118" s="362"/>
      <c r="E118" s="362"/>
      <c r="F118" s="362"/>
      <c r="G118" s="363"/>
    </row>
    <row r="119" spans="1:7">
      <c r="A119" s="298"/>
      <c r="B119" s="299"/>
      <c r="C119" s="361"/>
      <c r="D119" s="362"/>
      <c r="E119" s="362"/>
      <c r="F119" s="362"/>
      <c r="G119" s="363"/>
    </row>
    <row r="120" spans="1:7">
      <c r="A120" s="298"/>
      <c r="B120" s="299"/>
      <c r="C120" s="361"/>
      <c r="D120" s="362"/>
      <c r="E120" s="362"/>
      <c r="F120" s="362"/>
      <c r="G120" s="363"/>
    </row>
    <row r="121" spans="1:7">
      <c r="A121" s="298"/>
      <c r="B121" s="299"/>
      <c r="C121" s="361"/>
      <c r="D121" s="362"/>
      <c r="E121" s="362"/>
      <c r="F121" s="362"/>
      <c r="G121" s="363"/>
    </row>
    <row r="122" spans="1:7">
      <c r="A122" s="298"/>
      <c r="B122" s="299"/>
      <c r="C122" s="361"/>
      <c r="D122" s="362"/>
      <c r="E122" s="362"/>
      <c r="F122" s="362"/>
      <c r="G122" s="363"/>
    </row>
    <row r="123" spans="1:7">
      <c r="A123" s="298"/>
      <c r="B123" s="299"/>
      <c r="C123" s="361"/>
      <c r="D123" s="362"/>
      <c r="E123" s="362"/>
      <c r="F123" s="362"/>
      <c r="G123" s="363"/>
    </row>
    <row r="124" spans="1:7">
      <c r="A124" s="298"/>
      <c r="B124" s="299"/>
      <c r="C124" s="361"/>
      <c r="D124" s="362"/>
      <c r="E124" s="362"/>
      <c r="F124" s="362"/>
      <c r="G124" s="363"/>
    </row>
    <row r="125" spans="1:7">
      <c r="A125" s="298"/>
      <c r="B125" s="299"/>
      <c r="C125" s="361"/>
      <c r="D125" s="362"/>
      <c r="E125" s="362"/>
      <c r="F125" s="362"/>
      <c r="G125" s="363"/>
    </row>
    <row r="126" spans="1:7">
      <c r="A126" s="298"/>
      <c r="B126" s="299"/>
      <c r="C126" s="361"/>
      <c r="D126" s="362"/>
      <c r="E126" s="362"/>
      <c r="F126" s="362"/>
      <c r="G126" s="363"/>
    </row>
    <row r="127" spans="1:7">
      <c r="A127" s="298"/>
      <c r="B127" s="299"/>
      <c r="C127" s="361"/>
      <c r="D127" s="362"/>
      <c r="E127" s="362"/>
      <c r="F127" s="362"/>
      <c r="G127" s="363"/>
    </row>
    <row r="128" spans="1:7">
      <c r="A128" s="298"/>
      <c r="B128" s="299"/>
      <c r="C128" s="361"/>
      <c r="D128" s="362"/>
      <c r="E128" s="362"/>
      <c r="F128" s="362"/>
      <c r="G128" s="363"/>
    </row>
    <row r="129" spans="1:7">
      <c r="A129" s="298"/>
      <c r="B129" s="299"/>
      <c r="C129" s="361"/>
      <c r="D129" s="362"/>
      <c r="E129" s="362"/>
      <c r="F129" s="362"/>
      <c r="G129" s="363"/>
    </row>
    <row r="130" spans="1:7">
      <c r="A130" s="298"/>
      <c r="B130" s="299"/>
      <c r="C130" s="361"/>
      <c r="D130" s="362"/>
      <c r="E130" s="362"/>
      <c r="F130" s="362"/>
      <c r="G130" s="363"/>
    </row>
    <row r="131" spans="1:7">
      <c r="A131" s="298"/>
      <c r="B131" s="299"/>
      <c r="C131" s="361"/>
      <c r="D131" s="362"/>
      <c r="E131" s="362"/>
      <c r="F131" s="362"/>
      <c r="G131" s="363"/>
    </row>
    <row r="132" spans="1:7">
      <c r="A132" s="298"/>
      <c r="B132" s="299"/>
      <c r="C132" s="361"/>
      <c r="D132" s="362"/>
      <c r="E132" s="362"/>
      <c r="F132" s="362"/>
      <c r="G132" s="363"/>
    </row>
    <row r="133" spans="1:7">
      <c r="A133" s="298"/>
      <c r="B133" s="299"/>
      <c r="C133" s="361"/>
      <c r="D133" s="362"/>
      <c r="E133" s="362"/>
      <c r="F133" s="362"/>
      <c r="G133" s="363"/>
    </row>
    <row r="134" spans="1:7">
      <c r="A134" s="298"/>
      <c r="B134" s="299"/>
      <c r="C134" s="361"/>
      <c r="D134" s="362"/>
      <c r="E134" s="362"/>
      <c r="F134" s="362"/>
      <c r="G134" s="363"/>
    </row>
    <row r="135" spans="1:7">
      <c r="A135" s="298"/>
      <c r="B135" s="299"/>
      <c r="C135" s="361"/>
      <c r="D135" s="362"/>
      <c r="E135" s="362"/>
      <c r="F135" s="362"/>
      <c r="G135" s="363"/>
    </row>
    <row r="136" spans="1:7">
      <c r="A136" s="298"/>
      <c r="B136" s="299"/>
      <c r="C136" s="361"/>
      <c r="D136" s="362"/>
      <c r="E136" s="362"/>
      <c r="F136" s="362"/>
      <c r="G136" s="363"/>
    </row>
    <row r="137" spans="1:7">
      <c r="A137" s="298"/>
      <c r="B137" s="299"/>
      <c r="C137" s="361"/>
      <c r="D137" s="362"/>
      <c r="E137" s="362"/>
      <c r="F137" s="362"/>
      <c r="G137" s="363"/>
    </row>
    <row r="138" spans="1:7">
      <c r="A138" s="298"/>
      <c r="B138" s="299"/>
      <c r="C138" s="361"/>
      <c r="D138" s="362"/>
      <c r="E138" s="362"/>
      <c r="F138" s="362"/>
      <c r="G138" s="363"/>
    </row>
    <row r="139" spans="1:7">
      <c r="A139" s="298"/>
      <c r="B139" s="299"/>
      <c r="C139" s="361"/>
      <c r="D139" s="362"/>
      <c r="E139" s="362"/>
      <c r="F139" s="362"/>
      <c r="G139" s="363"/>
    </row>
    <row r="140" spans="1:7">
      <c r="A140" s="298"/>
      <c r="B140" s="299"/>
      <c r="C140" s="361"/>
      <c r="D140" s="362"/>
      <c r="E140" s="362"/>
      <c r="F140" s="362"/>
      <c r="G140" s="363"/>
    </row>
    <row r="141" spans="1:7">
      <c r="A141" s="298"/>
      <c r="B141" s="299"/>
      <c r="C141" s="361"/>
      <c r="D141" s="362"/>
      <c r="E141" s="362"/>
      <c r="F141" s="362"/>
      <c r="G141" s="363"/>
    </row>
    <row r="142" spans="1:7">
      <c r="A142" s="298"/>
      <c r="B142" s="299"/>
      <c r="C142" s="361"/>
      <c r="D142" s="362"/>
      <c r="E142" s="362"/>
      <c r="F142" s="362"/>
      <c r="G142" s="363"/>
    </row>
    <row r="143" spans="1:7">
      <c r="A143" s="298"/>
      <c r="B143" s="299"/>
      <c r="C143" s="361"/>
      <c r="D143" s="362"/>
      <c r="E143" s="362"/>
      <c r="F143" s="362"/>
      <c r="G143" s="363"/>
    </row>
    <row r="144" spans="1:7">
      <c r="A144" s="298"/>
      <c r="B144" s="299"/>
      <c r="C144" s="361"/>
      <c r="D144" s="362"/>
      <c r="E144" s="362"/>
      <c r="F144" s="362"/>
      <c r="G144" s="363"/>
    </row>
    <row r="145" spans="1:7">
      <c r="A145" s="298"/>
      <c r="B145" s="299"/>
      <c r="C145" s="361"/>
      <c r="D145" s="362"/>
      <c r="E145" s="362"/>
      <c r="F145" s="362"/>
      <c r="G145" s="363"/>
    </row>
    <row r="146" spans="1:7">
      <c r="A146" s="298"/>
      <c r="B146" s="299"/>
      <c r="C146" s="361"/>
      <c r="D146" s="362"/>
      <c r="E146" s="362"/>
      <c r="F146" s="362"/>
      <c r="G146" s="363"/>
    </row>
    <row r="147" spans="1:7">
      <c r="A147" s="298"/>
      <c r="B147" s="299"/>
      <c r="C147" s="361"/>
      <c r="D147" s="362"/>
      <c r="E147" s="362"/>
      <c r="F147" s="362"/>
      <c r="G147" s="363"/>
    </row>
    <row r="148" spans="1:7">
      <c r="A148" s="298"/>
      <c r="B148" s="299"/>
      <c r="C148" s="361"/>
      <c r="D148" s="362"/>
      <c r="E148" s="362"/>
      <c r="F148" s="362"/>
      <c r="G148" s="363"/>
    </row>
    <row r="149" spans="1:7">
      <c r="A149" s="298"/>
      <c r="B149" s="299"/>
      <c r="C149" s="361"/>
      <c r="D149" s="362"/>
      <c r="E149" s="362"/>
      <c r="F149" s="362"/>
      <c r="G149" s="363"/>
    </row>
    <row r="150" spans="1:7">
      <c r="A150" s="298"/>
      <c r="B150" s="299"/>
      <c r="C150" s="361"/>
      <c r="D150" s="362"/>
      <c r="E150" s="362"/>
      <c r="F150" s="362"/>
      <c r="G150" s="363"/>
    </row>
    <row r="151" spans="1:7">
      <c r="A151" s="298"/>
      <c r="B151" s="299"/>
      <c r="C151" s="361"/>
      <c r="D151" s="362"/>
      <c r="E151" s="362"/>
      <c r="F151" s="362"/>
      <c r="G151" s="363"/>
    </row>
    <row r="152" spans="1:7">
      <c r="A152" s="298"/>
      <c r="B152" s="299"/>
      <c r="C152" s="361"/>
      <c r="D152" s="362"/>
      <c r="E152" s="362"/>
      <c r="F152" s="362"/>
      <c r="G152" s="363"/>
    </row>
    <row r="153" spans="1:7">
      <c r="A153" s="298"/>
      <c r="B153" s="299"/>
      <c r="C153" s="361"/>
      <c r="D153" s="362"/>
      <c r="E153" s="362"/>
      <c r="F153" s="362"/>
      <c r="G153" s="363"/>
    </row>
    <row r="154" spans="1:7">
      <c r="A154" s="298"/>
      <c r="B154" s="299"/>
      <c r="C154" s="361"/>
      <c r="D154" s="362"/>
      <c r="E154" s="362"/>
      <c r="F154" s="362"/>
      <c r="G154" s="363"/>
    </row>
    <row r="155" spans="1:7">
      <c r="A155" s="298"/>
      <c r="B155" s="299"/>
      <c r="C155" s="361"/>
      <c r="D155" s="362"/>
      <c r="E155" s="362"/>
      <c r="F155" s="362"/>
      <c r="G155" s="363"/>
    </row>
    <row r="156" spans="1:7">
      <c r="A156" s="298"/>
      <c r="B156" s="299"/>
      <c r="C156" s="361"/>
      <c r="D156" s="362"/>
      <c r="E156" s="362"/>
      <c r="F156" s="362"/>
      <c r="G156" s="363"/>
    </row>
    <row r="157" spans="1:7">
      <c r="A157" s="298"/>
      <c r="B157" s="299"/>
      <c r="C157" s="361"/>
      <c r="D157" s="362"/>
      <c r="E157" s="362"/>
      <c r="F157" s="362"/>
      <c r="G157" s="363"/>
    </row>
    <row r="158" spans="1:7">
      <c r="A158" s="289"/>
      <c r="B158" s="285"/>
      <c r="C158" s="364"/>
      <c r="D158" s="365"/>
      <c r="E158" s="365"/>
      <c r="F158" s="365"/>
      <c r="G158" s="366"/>
    </row>
    <row r="159" spans="1:7">
      <c r="A159" s="286" t="s">
        <v>123</v>
      </c>
      <c r="B159" s="287"/>
      <c r="C159" s="287"/>
      <c r="D159" s="288"/>
      <c r="E159" s="286"/>
      <c r="F159" s="287"/>
      <c r="G159" s="288"/>
    </row>
    <row r="160" spans="1:7">
      <c r="A160" s="367" t="s">
        <v>161</v>
      </c>
      <c r="B160" s="368"/>
      <c r="C160" s="368"/>
      <c r="D160" s="368"/>
      <c r="E160" s="368"/>
      <c r="F160" s="368"/>
      <c r="G160" s="368"/>
    </row>
    <row r="161" spans="1:7">
      <c r="A161" s="369"/>
      <c r="B161" s="369"/>
      <c r="C161" s="369"/>
      <c r="D161" s="369"/>
      <c r="E161" s="369"/>
      <c r="F161" s="369"/>
      <c r="G161" s="369"/>
    </row>
    <row r="162" spans="1:7">
      <c r="A162" s="369"/>
      <c r="B162" s="369"/>
      <c r="C162" s="369"/>
      <c r="D162" s="369"/>
      <c r="E162" s="369"/>
      <c r="F162" s="369"/>
      <c r="G162" s="369"/>
    </row>
    <row r="163" spans="1:7">
      <c r="A163" s="82" t="s">
        <v>124</v>
      </c>
    </row>
    <row r="164" spans="1:7">
      <c r="A164" s="370" t="s">
        <v>125</v>
      </c>
      <c r="B164" s="287"/>
      <c r="C164" s="288"/>
      <c r="D164" s="371"/>
      <c r="E164" s="287"/>
      <c r="F164" s="287"/>
      <c r="G164" s="288"/>
    </row>
    <row r="165" spans="1:7">
      <c r="A165" s="298"/>
      <c r="B165" s="281"/>
      <c r="C165" s="299"/>
      <c r="D165" s="298"/>
      <c r="E165" s="281"/>
      <c r="F165" s="281"/>
      <c r="G165" s="299"/>
    </row>
    <row r="166" spans="1:7">
      <c r="A166" s="289"/>
      <c r="B166" s="284"/>
      <c r="C166" s="285"/>
      <c r="D166" s="289"/>
      <c r="E166" s="284"/>
      <c r="F166" s="284"/>
      <c r="G166" s="285"/>
    </row>
    <row r="167" spans="1:7">
      <c r="A167" s="296" t="s">
        <v>126</v>
      </c>
      <c r="B167" s="275"/>
      <c r="C167" s="276"/>
      <c r="D167" s="296" t="s">
        <v>127</v>
      </c>
      <c r="E167" s="275"/>
      <c r="F167" s="275"/>
      <c r="G167" s="276"/>
    </row>
  </sheetData>
  <mergeCells count="96">
    <mergeCell ref="A167:C167"/>
    <mergeCell ref="D167:G167"/>
    <mergeCell ref="A101:D102"/>
    <mergeCell ref="E101:G102"/>
    <mergeCell ref="A103:D103"/>
    <mergeCell ref="E103:G103"/>
    <mergeCell ref="A104:G104"/>
    <mergeCell ref="A105:B158"/>
    <mergeCell ref="C105:G158"/>
    <mergeCell ref="A159:D159"/>
    <mergeCell ref="E159:G159"/>
    <mergeCell ref="A160:G162"/>
    <mergeCell ref="A164:C166"/>
    <mergeCell ref="D164:G166"/>
    <mergeCell ref="A98:D98"/>
    <mergeCell ref="E98:G98"/>
    <mergeCell ref="A99:D99"/>
    <mergeCell ref="E99:G99"/>
    <mergeCell ref="A100:D100"/>
    <mergeCell ref="E100:G100"/>
    <mergeCell ref="A97:D97"/>
    <mergeCell ref="E97:G97"/>
    <mergeCell ref="A91:D91"/>
    <mergeCell ref="E91:G91"/>
    <mergeCell ref="A92:D92"/>
    <mergeCell ref="E92:G92"/>
    <mergeCell ref="A93:D93"/>
    <mergeCell ref="E93:G93"/>
    <mergeCell ref="A94:D94"/>
    <mergeCell ref="E94:G94"/>
    <mergeCell ref="A95:D95"/>
    <mergeCell ref="E95:G95"/>
    <mergeCell ref="A96:G96"/>
    <mergeCell ref="A88:D88"/>
    <mergeCell ref="E88:G88"/>
    <mergeCell ref="A89:D89"/>
    <mergeCell ref="E89:G89"/>
    <mergeCell ref="A90:D90"/>
    <mergeCell ref="E90:G90"/>
    <mergeCell ref="A87:G87"/>
    <mergeCell ref="A81:D81"/>
    <mergeCell ref="E81:G81"/>
    <mergeCell ref="A82:D82"/>
    <mergeCell ref="E82:G82"/>
    <mergeCell ref="A83:D83"/>
    <mergeCell ref="E83:G83"/>
    <mergeCell ref="A84:G84"/>
    <mergeCell ref="A85:D85"/>
    <mergeCell ref="E85:G85"/>
    <mergeCell ref="A86:D86"/>
    <mergeCell ref="E86:G86"/>
    <mergeCell ref="A73:D73"/>
    <mergeCell ref="E73:G73"/>
    <mergeCell ref="A74:G74"/>
    <mergeCell ref="A79:D79"/>
    <mergeCell ref="A80:D80"/>
    <mergeCell ref="E80:G80"/>
    <mergeCell ref="A70:D70"/>
    <mergeCell ref="E70:G70"/>
    <mergeCell ref="A71:D71"/>
    <mergeCell ref="E71:G71"/>
    <mergeCell ref="A72:D72"/>
    <mergeCell ref="E72:G72"/>
    <mergeCell ref="A66:G66"/>
    <mergeCell ref="A67:D67"/>
    <mergeCell ref="E67:G67"/>
    <mergeCell ref="A68:G68"/>
    <mergeCell ref="A69:D69"/>
    <mergeCell ref="E69:G69"/>
    <mergeCell ref="A63:D63"/>
    <mergeCell ref="E63:G63"/>
    <mergeCell ref="A64:D64"/>
    <mergeCell ref="E64:G64"/>
    <mergeCell ref="A65:D65"/>
    <mergeCell ref="E65:G65"/>
    <mergeCell ref="A62:D62"/>
    <mergeCell ref="E62:G62"/>
    <mergeCell ref="A14:D14"/>
    <mergeCell ref="E14:G14"/>
    <mergeCell ref="A15:C21"/>
    <mergeCell ref="D15:G21"/>
    <mergeCell ref="A22:C56"/>
    <mergeCell ref="D22:G56"/>
    <mergeCell ref="A57:D58"/>
    <mergeCell ref="E57:G58"/>
    <mergeCell ref="A59:D60"/>
    <mergeCell ref="E59:G60"/>
    <mergeCell ref="A61:G61"/>
    <mergeCell ref="A13:D13"/>
    <mergeCell ref="E13:G13"/>
    <mergeCell ref="A7:G7"/>
    <mergeCell ref="A9:B9"/>
    <mergeCell ref="A10:G10"/>
    <mergeCell ref="A11:D12"/>
    <mergeCell ref="E11:G12"/>
    <mergeCell ref="A8:B8"/>
  </mergeCells>
  <pageMargins left="0.7" right="0.7" top="0.75" bottom="0.75" header="0.3" footer="0.3"/>
  <pageSetup scale="74" orientation="portrait" horizontalDpi="4294967295" verticalDpi="4294967295" r:id="rId1"/>
  <colBreaks count="1" manualBreakCount="1">
    <brk id="7" max="18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4-2025</vt:lpstr>
      <vt:lpstr>ACTA SATISFACCION</vt:lpstr>
      <vt:lpstr>'INFORME 4-2025'!Área_de_impresión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TE. Jesica Carolina Garcia Suarez</cp:lastModifiedBy>
  <cp:lastPrinted>2025-09-29T17:58:09Z</cp:lastPrinted>
  <dcterms:created xsi:type="dcterms:W3CDTF">2014-04-16T15:00:44Z</dcterms:created>
  <dcterms:modified xsi:type="dcterms:W3CDTF">2025-10-21T13:57:43Z</dcterms:modified>
</cp:coreProperties>
</file>