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studiomercconsultoria 12082025" sheetId="1" r:id="rId4"/>
    <sheet state="hidden" name="Hoja2" sheetId="2" r:id="rId5"/>
  </sheets>
  <definedNames/>
  <calcPr/>
  <extLst>
    <ext uri="GoogleSheetsCustomDataVersion2">
      <go:sheetsCustomData xmlns:go="http://customooxmlschemas.google.com/" r:id="rId6" roundtripDataChecksum="Hbkfl4XyLJrMLY0GZci0ZcFgFtMxuXJGUumpsTBU8WI="/>
    </ext>
  </extLst>
</workbook>
</file>

<file path=xl/sharedStrings.xml><?xml version="1.0" encoding="utf-8"?>
<sst xmlns="http://schemas.openxmlformats.org/spreadsheetml/2006/main" count="145" uniqueCount="126">
  <si>
    <t>INSTITUTO DISTRITAL DE PATRIMONIO CULTURAL 
(Subdirección de protección e intervención del Patrimonio)
OBJETO: “ELABORACIÓN DE ESTUDIOS TÉCNICOS PARA LA CONSERVACIÓN E INTERVENCIÓN DE CUBIERTAS Y FACHADAS DEL PALACIO LIÉVANO Y DEL PALACIO MUNICIPAL DE LA ALCALDÍA MAYOR DE BOGOTÁ D.C - CONVENIO INTERADMINISTRATIVO NO. 4233000-933-2025 SUSCRITO CON SECRETARÍA GENERAL E IDPC.”</t>
  </si>
  <si>
    <t>FORMATO OFERTA ECONÓMICA</t>
  </si>
  <si>
    <t>INFORMACIÓN DEL PREDIO</t>
  </si>
  <si>
    <t xml:space="preserve">AREA DE CUBIERTAS </t>
  </si>
  <si>
    <t>2101,98 m2</t>
  </si>
  <si>
    <t>ÁREA FACHADA EXTERNA PALACIO MUNICIPAL</t>
  </si>
  <si>
    <t>443,10 m2</t>
  </si>
  <si>
    <t>ÁREA FACHADA EXTERNA PALACIO LIÉVANO</t>
  </si>
  <si>
    <t>2457,61 m2</t>
  </si>
  <si>
    <t>AREA FACHADAS INTERIORES</t>
  </si>
  <si>
    <t>1424,38 m2</t>
  </si>
  <si>
    <t>CATEGORÍA</t>
  </si>
  <si>
    <t>BIEN DE INTERES CULTURAL DEL ÁMBITO NACIONAL</t>
  </si>
  <si>
    <t>USO</t>
  </si>
  <si>
    <t>EDIFICIO GUBERNAMENTAL</t>
  </si>
  <si>
    <t>NÚMERO DE PISOS</t>
  </si>
  <si>
    <t>PALACIO MUNICIPAL: 3 PISOS - PALACIO LIÉVANO: 4 PISOS</t>
  </si>
  <si>
    <t>DIRECCIÓN</t>
  </si>
  <si>
    <t>PALACIO LIÉVANO: CARRERA 8 # 10-65</t>
  </si>
  <si>
    <t>ESQUEMA</t>
  </si>
  <si>
    <t>INFORMACION AREAS APROXIMADAS</t>
  </si>
  <si>
    <t>ITEM</t>
  </si>
  <si>
    <t>“ELABORACIÓN DE ESTUDIOS TÉCNICOS PARA LA CONSERVACIÓN E INTERVENCIÓN DE CUBIERTAS Y FACHADAS DEL PALACIO LIÉVANO Y DEL PALACIO MUNICIPAL DE LA ALCALDÍA MAYOR DE BOGOTÁ D.C - CONVENIO INTERADMINISTRATIVO NO. 4233000-933-2025 SUSCRITO CON SECRETARÍA GENERAL E IDPC.”</t>
  </si>
  <si>
    <t>ENTREGABLE</t>
  </si>
  <si>
    <t>ALCANCE</t>
  </si>
  <si>
    <t>DESCRIPCIÓN PRODUCTO</t>
  </si>
  <si>
    <t>UNIDAD</t>
  </si>
  <si>
    <t>CANTIDAD</t>
  </si>
  <si>
    <t>VALOR UNITARIO TECHO</t>
  </si>
  <si>
    <t>VALOR PARCIAL TECHO</t>
  </si>
  <si>
    <t>VALOR UNITARIO OFERENTE</t>
  </si>
  <si>
    <t>VALOR PARCIAL OFERENTE</t>
  </si>
  <si>
    <t>Capítulo 1
Estudios preliminares</t>
  </si>
  <si>
    <t xml:space="preserve">Realizar la recopilación de la información normativa e histórica del inmueble, calas estratigráficas, mediante consulta de archivo de la Entidad y visitas in situ, en las áreas de intervención correspondientes a cubiertas y fachadas objeto de la presente consultoría. </t>
  </si>
  <si>
    <t xml:space="preserve">
4.1.1.1 Elaboración de documento que contenga el análisis y diagnóstico del estado actual del inmueble (limitado a las áreas a intervenir de cubiertas y fachadas), el cual debe incluir revisión de norma urbanística y estado del entorno inmediato.</t>
  </si>
  <si>
    <t>UND</t>
  </si>
  <si>
    <t>4.1.1.2 Elaboración de documento que contenga el estudio de la evolución histórica del inmueble (limitado a las áreas a intervenir de cubiertas y fachadas).</t>
  </si>
  <si>
    <t>4.1.1.3 Elaboración de documento que contenga la investigación constructiva y tipológica del inmueble (limitado a las áreas a intervenir de cubiertas y fachadas).</t>
  </si>
  <si>
    <t>4.1.1.4 Recopilación de información existente relacionada con exploraciones y calas estratigráficas, indicándolas en planos de elaboración propia o existentes, para posteriormente realizar la elaboración de fichas de exploración (si se requiere).</t>
  </si>
  <si>
    <t>4.1.1.5 Elaboración del informe técnico final que contenga el registro detallado y análisis de los estudios estratigráficos, con base en la información obtenida en los anteriores estudios de consultoría realizados por la Entidad, el cual deberá incluir como mínimo: 1. Descripción técnica y ubicación de las ventanas de sondeo realizadas en los distintos paramentos intervenidos; 2. Registro y análisis de calas estratigráficas verticales y horizontales en cubiertas y en los muros de fachada objeto de intervención, incluyendo la identificación de capas de acabados, materiales originales y posibles transformaciones históricas; 3. Ventanas de sondeo por niveles, aplicadas en muros interiores y exteriores, elementos de carpintería de madera (puertas, ventanas, elementos decorativos); 4. Calas corridas con su respectiva interpretación técnica, secuencia de capas, estado de conservación y hallazgos relevantes; 5. Paleta cromática histórica resultante del análisis estratigráfico, incluyendo fichas de color, codificación y correlación por espacios y elementos.</t>
  </si>
  <si>
    <t>4.1.1.6 Fichas de registro fotográfico de cada uno de los espacios a intervenir indicados en el anexo técnico, según localización general del levantamiento arquitectónico existente, con posición del ángulo visual de la toma y fecha de la misma.</t>
  </si>
  <si>
    <t>Capítulo 2 	
Estudios de valoración</t>
  </si>
  <si>
    <t>Determinar los valores que orientaron y contribuyeron a la atribución y definición de la significación cultural del inmueble y sus elementos muebles, a partir del análisis integral de los valores atribuidos dentro de su declaratoria como BIC del ámbito nacional, en el marco del Plan Especial de Manejo y Protección del Centro Histórico de Bogotá - PEMP CHB, para cualificar, cuantificar y diseñar los lineamientos para la propuesta de intervención. Decretos Nacionales 1080 de 2015 y 2358 de 2019.</t>
  </si>
  <si>
    <t>4.2.1.1 Documento con análisis y evaluación de los criterios de valoración nacional correspondientes a: antigüedad, autoría, autenticidad, constitución del bien, forma, contexto ambiental, contexto urbano, contexto físico, representatividad y contextualización sociocultural. 
Asimismo, se deberán integrar al documento el análisis y evaluación de los siguientes valores:
El valor histórico como constitución de documento para la reconstrucción de la historia del bien y su contexto en la ciudad, teniendo en cuenta el conocimiento científico, técnico o artístico asociado con la época, procesos, eventos y prácticas políticas, económicas, sociales y culturales, grupos sociales y personas de especial importancia en el ámbito local.
El valor estético como reconocimiento de sus atributos de calidad artística, o de diseño de su composición arquitectónica relacionada a una o varias épocas, que puedan influir en la técnica de construcción, así como en las huellas de utilización y uso dejadas por el paso del tiempo.
El valor simbólico como reconocimiento de las manifestaciones de los modos de ver y de sentir del mundo como fuente de poder de identificación y cohesión social de emociones e ideales construidas e interiorizados a través del tiempo y de los espacios de memoria; haciendo referencia a la vinculación del inmueble con los procesos, prácticas, eventos o actividades significativas para la memoria o el desarrollo constante de la comunidad.</t>
  </si>
  <si>
    <t>Capítulo 3
Diagnóstico y propuesta de intervención, consolidación y restauración de Cubiertas</t>
  </si>
  <si>
    <t>Realizar la inspección visual y técnica de las cubiertas, identificando las causas de los procesos patológicos, que desencadenaron en lesiones de humedad por filtración (entre otras lesiones), con el fin de elaborar el diagnóstico detallado de las cubiertas resaltando su funcionalidad actual, el comportamiento de materiales constructivos originales y su estado de conservación. De igual manera, se deberán identificar las acciones para consolidar y estabilizar las cubiertas, presentar un plan de intervención acorde a las normas legales y de conservación patrimonial.</t>
  </si>
  <si>
    <t>4.3.1.1 Registro fotográfico de las afectaciones encontradas, las cuales además deberán ser ubicadas en los planos de planta (dwg y pdf).</t>
  </si>
  <si>
    <t>4.3.1.2 Planos de levantamiento, tomando como base los planos existentes de contratos anteriores en el inmueble, (1. Reforzamiento estructural - Contrato No. 1-10-353-2003, 2. Intervención de obras de cubiertas - Contrato  No. 4233000-743-2022 y 3. Consultoría de anclajes - Contrato No. 4233000-644-2024), en el que se identifique el estado actual de cubiertas y del sistema de aguas lluvias con sus componentes de canales, bajantes de aguas lluvias a la vista y embebidos en muros de fachada, trazado de las redes de desagüe de aguas lluvias existentes hasta la entrega final al colector del prestador de servicio público.</t>
  </si>
  <si>
    <t>4.3.1.3 Planos de calificación de cubiertas y del sistema de aguas lluvias con sus componentes de canales, bajantes de aguas lluvias a la vista y embebidos en muros de fachada, trazado de las redes de desagüe de aguas lluvias existentes hasta la entrega final al colector del prestador de servicio público, identificando las causas de los procesos patológicos, que desencadenaron en lesiones de humedad por filtración (entre otras lesiones)</t>
  </si>
  <si>
    <t xml:space="preserve">4.3.1.4 Planos de propuesta de intervención, que contenga el rediseño de las redes de desagüe de aguas lluvias que incluya: criterios de diseños, memorias de cálculo, cálculo de caudales para el dimensionamiento de canales, bajantes, tuberías, cajas de inspección y entregas a la red del prestador del servicio público, especificaciones técnicas de construcción, recomendación de materiales, planos para fabricación en taller, planos de construcción impresos y en medio digital. 
Los planos de taller deben indicar en detalle: dimensiones de fabricación, tipos de materiales, procedimientos de ensamblaje, puntos de anclaje; los planos de construcción deben indicar etapas de construcción, orden de instalación, puntos críticos, detalles constructivos. </t>
  </si>
  <si>
    <t xml:space="preserve">4.3.1.5 Planos de propuesta de intervención en las cubiertas que permitan eliminar las filtraciones existentes, así como implementar actividades de mantenimiento y conservación de los elementos de la cubierta. </t>
  </si>
  <si>
    <t xml:space="preserve">4.3.1.6 Documento técnico de soporte del diagnóstico para la intervención, consolidación y restauración de cubiertas y redes de aguas lluvias, en donde se incluya cada uno de los entregables descritos en el presente capítulo, incluyendo el correspondiente plan de mantenimiento preventivo y correctivo de redes de desagües de aguas lluvias, en el cual se describa los procedimientos, periodicidad, recursos y responsables del mantenimiento periódico, con recomendaciones que garanticen la funcionalidad de las redes. </t>
  </si>
  <si>
    <t>4.3.1.7 Memorial de responsabilidad firmado por el ingeniero hidráulico, dirigido al Instituto Distrital de Patrimonio Cultural (IDPC) donde asuma la responsabilidad de los análisis y diseños hidráulicos y certifique que las obras propuestas no afectarán la cimentación, la estructura ni la estabilidad del bien de interés cultural (BIC), y garantizará la preservación de los valores culturales del bien exonerando al IDPC de toda responsabilidad</t>
  </si>
  <si>
    <t>Capítulo 4
Diagnóstico y propuesta de intervención, consolidación y restauración de fachadas exteriores (calle 10, carrera 8, calle 11)</t>
  </si>
  <si>
    <t>Realizar la inspección visual y técnica de las fachadas exteriores (calle 10, carrera 8, calle 11) , identificando el proceso patológico que evidencie la lesión y la causa, en los elementos que constituyen el sistema de fachadas, así como, en mansardas, elementos en madera y elementos metálicos en barandas, con el fin de elaborar el diagnóstico detallado de estos y su estado de conservación (vinculando las afectaciones causadas por el sistema de drenajes de aguass lluvias); Con base en lo cual se deberán determinar las obras necesarias para llevar a cabo la conservación, protección y enlucimiento de fachadas y sus componentes, conforme a un plan de intervención acorde a las normas legales y de conservación patrimonial.</t>
  </si>
  <si>
    <t>4.4.1.1 Registro fotográfico de las afectaciones encontradas, las cuales deberán ser ubicadas en los planos de fachada (dwg y pdf),</t>
  </si>
  <si>
    <t>4.4.1.2 Planos de levantamiento, tomando como base los planos existentes de contratos anteriores en el inmueble, (1. Reforzamiento estructural - Contrato No. 1-10-353-2003, 2. Intervención de obras de cubiertas - Contrato  No. 4233000-743-2022 y 3. Consultoría de anclajes - Contrato No. 4233000-644-2024), en los que se identifiquen los elementos de fachadas exteriores con sus componentes tales como puertas, ventanas, marcos, balcones y mansardas.</t>
  </si>
  <si>
    <t>4.4.1.3 Planos de calificación (dwg y pdf) de fachadas exteriores, que evidencie las afectaciones de humedades en mampostería, afectación de juntas en mortero de cal, afectaciones en elementos de recubrimiento como piedra, afectaciones en elementos de madera como puertas, marcos de puertas y pasamanos de balcones y afectaciones en barandas metálicas y las demás afectaciones que se presenten en fachadas. Adicionalmente, se deben incluir las afectaciones presentadas en cada una de las mansardas que conforman la fachada.</t>
  </si>
  <si>
    <t>4.4.1.4 Planos de propuesta de intervención de fachadas exteriores (dwg y pdf), que contenga actividades de liberación, consolidación, integración, reintegración, mantenimiento y actividades preventivas que permitan la conservación, protección, enlucimiento y restauración de estas fachadas.</t>
  </si>
  <si>
    <t>4.4.1.5 Planos de propuesta de intervención (dwg y pdf), para la carpintería de madera tales como puertas, marcos de puertas y pasamanos de balcones, que hacen parte de las fachadas exteriores.</t>
  </si>
  <si>
    <t>4.4.1.6 Planos de propuesta de intervención (dwg y pdf), para la carpintería metálica de barandas, que hacen parte de las fachadas exteriores.</t>
  </si>
  <si>
    <t>4.4.1.7 Planos de propuesta de intervención (dwg y pdf), para el diseño de la estructura de soporte que permita la instalación de tres (3) Astas para banderas, en la fachada de la carrera 8 del Palacio Liévano, incluyendo el análisis estructural de los correspondientes puntos de anclaje, planos de detalles constructivos, planos de taller y especificación técnica.</t>
  </si>
  <si>
    <t>4.4.1.8 Planos de propuesta de intervención (dwg y pdf), para cada una de las mansardas, las cuales deben contemplar el mantenimiento y/o reinstalación de cada uno de sus elementos, tales como ventanas, buhardilla, Óculos, Pináculos, Cornisas, Teja en latón; se deberá establecer además aquellos elementos faltantes o de gran deterioro que requieran de reposición, para esto se deberá indicar el material a utilizar, las características de calibre, color, modo de instalación y proceso constructivo.</t>
  </si>
  <si>
    <t>4.4.1.9 Planos de propuesta de intervención (dwg y pdf), de las afectaciones causadas por la presencia de Palomas en fachadas exteriores, identificando mecanismos de control no cruentas para evitar la conformación de nidos y depósitos de excremento que deteriora los acabados en fachadas, los cuales deben estar concertados con las entidades competentes (IDPYBA).</t>
  </si>
  <si>
    <t>4.4.1.10 Documento técnico de soporte del diagnóstico y propuesta de intervención, consolidación y restauración de fachadas exteriores en donde se incluya cada uno de los entregables descritos en el presente capítulo, adicionando el correspondiente plan de mantenimiento preventivo y correctivo de las intervenciones descritas, en el cual se indiquen los procedimientos, periodicidad, recursos y responsables del mantenimiento, con recomendaciones que garanticen el optimo estado de las fachadas exteriores.</t>
  </si>
  <si>
    <t>Capítulo 5
Diagnóstico y propuesta de intervención fachadas internas del Palacio Municipal y Palacio Liévano (occidental del Palacio Municipal, norte del Palacio Municipal y occidental de Palacio Liévano)</t>
  </si>
  <si>
    <t>Realizar la inspección visual y técnica de las fachadas internas localizadas en el  costado occidental del Palacio Municipal, costado norte del Palacio Municipal y occidental de Palacio Liévano, identificando las afectaciones causadas por filtraciones y definir las obras necesarias para su mantenimiento y recuperación.</t>
  </si>
  <si>
    <t>4.5.1.1 Registro fotográfico de las afectaciones encontradas, las cuales además deberán ser ubicadas en los planos de fachadas (dwg y pdf).</t>
  </si>
  <si>
    <t xml:space="preserve">4.5.1.2 Planos de levantamiento, tomando como base los planos existentes de contratos anteriores en el inmueble, (1. Reforzamiento estructural - Contrato No. 1-10-353-2003, 2. Intervención de obras de cubiertas - Contrato  No. 4233000-743-2022 y 3. Consultoría de anclajes - Contrato No. 4233000-644-2024), en donde se identifique el estado actual del área que comprende las fachadas internas del costado Occidental del Palacio Municipal (Imagen 4), costado Norte del Palacio Municipal (Imagen 13) y costado Occidental de Palacio Liévano (Imagen 15 – 18 y 19) </t>
  </si>
  <si>
    <t xml:space="preserve">4.5.1.3 Planos de calificación de las fachadas internas del costado Occidental del Palacio Municipal (Imagen 4), costado Norte del Palacio Municipal (Imagen 13) y costado Occidental de Palacio Liévano (Imagen 15 – 18 y 19), evidenciando las afectaciones actuales de fachadas internas, el deterioro de material de recubrimiento del muro y demás afectaciones, se describirán las causas de los procesos patológicos, zonas críticas y observaciones específicas.
Los planos presentados deberán reflejar la configuración actual de las fachadas internas, incluyendo detalles constructivos, materiales y áreas afectadas con anotaciones que evidencien los deterioros. </t>
  </si>
  <si>
    <t>4.5.1.4 Planos de propuesta de intervención (dwg y pdf), de las afectaciones causadas por la presencia de Palomas en fachadas internas, identificando mecanismos de control no cruentas para evitar la conformación de nidos y depósitos de excremento que deteriora los acabados en fachadas, los cuales deben estar concertados con las entidades competentes (IDPYBA).</t>
  </si>
  <si>
    <t>4.5.1.5 Documento técnico de soporte del diagnóstico y propuesta de intervención de fachadas internas del Palacio Municipal y Palacio Liévano (Occidental del Palacio Municipal, Norte del Palacio Municipal y Occidental de Palacio Liévano) en donde se vincule cada uno de los entregables descritos en el presente capítulo,  la localización precisa de las áreas afectadas, la caracterización de los tipos de humedad presentes, las obras de mantenimiento y recuperación necesarias, materiales recomendados y criterios de ejecución, considerando el valor patrimonial del inmueble y adicionando el correspondiente plan de mantenimiento preventivo y correctivo de las intervenciones descritas, en el cual se indiquen los procedimientos, periodicidad, recursos y responsables del mantenimiento, con recomendaciones que garanticen el óptimo estado de estas fachadas.</t>
  </si>
  <si>
    <t>Capítulo 6
Suministro e instalación del sistema  contra caídas - puntos de anclaje en cubiertas</t>
  </si>
  <si>
    <t>Realizar la revisión documental, en cuanto al diagnóstico, informe de diseño, presupuestos, anexo técnico, planimetría y demás documentos obtenidos por la Secretaría General de la Alcaldía Mayor de Bogotá D.C. como productos del contrato de consultoría No. 4233000-644-2024 cuyo objeto es “Suministro e instalación del sistema contra caídas de las sedes de la Secretaría General de la Alcaldía Mayor de Bogotá D.C.” con el fin de incluir dentro del presupuesto objeto de esta consultoría, lo referente al presupuesto estimado para la instalación del sistema contra caídas en el Palacio Municipal y Palacio Liévano.</t>
  </si>
  <si>
    <t>4.6.1.1 Realizar la inclusión del presupuesto oficial estimado para el suministro e instalación del sistema contra caídas, dentro del presupuesto general para la conservación e intervención de cubiertas y fachadas del Palacio Liévano y del Palacio Municipal de la Alcaldía Mayor de Bogotá D.C.</t>
  </si>
  <si>
    <t>4.6.1.2 Acoger el documento de Anexo Técnico y demás documentos soportes elaborados por el contrato de consultoría No. 4233000-644-2024 como parte del documento de Anexo Técnico General que será producto de la presente Consultoría.</t>
  </si>
  <si>
    <t xml:space="preserve">4.6.1.3 Plan de mantenimiento preventivo y correctivo de las intervenciones descritas en los entregables del capítulo, en el cual se describa los procedimientos, periodicidad, recursos y responsables del mantenimiento periódico, con recomendaciones que garanticen la funcionalidad de las redes. </t>
  </si>
  <si>
    <t>Capítulo 7
Propuesta de intervención obras complementarias</t>
  </si>
  <si>
    <t>Identificar las obras complementarias necesarias para garantizar la integridad y funcionalidad del Palacio Liévano y Palacio Municipal alineadas con las actividades de conservación e intervención de cubiertas y fachadas descritas en los capítulos anteriores, principalmente aquellas que permitan la instalación de espacios para facilitar el mantenimiento de cubiertas, la reorganización de cableado en cubierta, limpieza de tejas, sellos de juntas en fachada, reparaciones y mantenimientos en áreas internas y terrazas afectadas por problemas de filtraciones y todas las demás que considere el consultor.</t>
  </si>
  <si>
    <t>4.7.1.1 Establecer las acciones de intervención, mediante la elaboración de un documento técnico de soporte y planos de intervención (dwg y pdf), para la instalación de un sistema de pasarelas en las cubiertas que permita realizar labores de mantenimiento de tejas, canales y bajantes de aguas lluvias, deberá incluir el análisis del espacio a utilizar para su correcta instalación sin afectar el valor patrimonial del inmueble, deberá contener además el diseño arquitectónico de la pasarela, diseño estructural de la pasarela y su punto de anclaje, especificación técnica de los materiales a emplear, proceso constructivo, planos de detalle para taller y para instalación en campo.</t>
  </si>
  <si>
    <t>4.7.1.2 Establecer las acciones de intervención, mediante la elaboración de un documento técnico de soporte y planos de intervención (dwg y pdf), para la reubicación y/o reorganización del cableado existente en cubierta, indicando el trazado propuesto, las bandejas, ductos o canales a instalar para la organización de este cableado, especificaciones técnicas y el proceso constructivo.</t>
  </si>
  <si>
    <t>4.7.1.3 Establecer las acciones de intervención para el mantenimiento de áreas internas en el Palacio Liévano y Palacio Municipal que presentan humedades debido a las filtraciones existentes o históricas que se han presentado a causa de problemas de redes de desagüe de aguas lluvias, localizar las afectaciones en planos de planta, cortes y fachadas (dwg y pdf), se deberá realizar el levantamiento arquitectónico correspondiente o en los casos que sea posible se tomará como base los planos existentes de los inmuebles producto de contratos anteriores, (1. Reforzamiento estructural - Contrato No. 1-10-353-2003, 2. Intervención de obras de cubiertas - Contrato  No. 4233000-743-2022 y 3. Consultoría de anclajes - Contrato No. 4233000-644-2024), incluir las especificaciones técnicas de los materiales a emplear y el proceso constructivo.</t>
  </si>
  <si>
    <t>4.7.1.4 Establecer las acciones de intervención para el mantenimiento de áreas externas, tales como terrazas en el Palacio Liévano que presentan filtraciones ocasionando deterioro en fachadas y placas de entrepiso del Palacio, localizar las afectaciones en planos de planta, cortes y fachadas, para esto se tomará como base los planos existentes de los inmuebles producto de contratos anteriores, incluir las especificaciones técnicas de los materiales a emplear y el proceso constructivo.</t>
  </si>
  <si>
    <t xml:space="preserve">Capítulo 8
Presupuesto de obra, especificaciones técnicas, cronograma, logística de ejecución de obras, seguimiento y control del contrato  </t>
  </si>
  <si>
    <t>Elaboración y consolidación del presupuesto detallado de las actividades propuestas, integrando cada una de las acciones de intervención planteadas en la consultoría, elaboración de las especificaciones técnicas de construcción, análisis de precios unitarios – APU, programación de obra detallada, logística de ejecución de las obras, definición de mecanismos de seguimiento y control del contrato. Asimismo, se deberá elaborar el anexo técnico que incluya la definición del personal mínimo requerido sugerido, junto con la descripción detallada de los perfiles profesionales sugeridos, como insumo fundamental para los procesos de selección tanto de la obra como de la interventoría.</t>
  </si>
  <si>
    <t>4.8.1.1 Presupuesto de obra, el cual deberá elaborarse de acuerdo a la estructura del presente anexo técnico, es decir, para cada uno de los capítulos establecidos se deberá calcular el presupuesto correspondiente. 
En consecuencia, el presupuesto general de las obras civiles a ejecutar como producto de la presente consultoría contendrá los siguientes capítulos:
•	Intervención de cubiertas y sistemas de aguas lluvias
•	Intervención de fachadas exteriores
•	Intervención de fachadas interiores
•	Suministro e instalación del sistema contra caídas
•	Intervención obras complementarias</t>
  </si>
  <si>
    <t xml:space="preserve">
4.8.1.2 Elaboración de Análisis de Precios Unitarios – Soportado con mínimo tres (3) cotizaciones de materiales.</t>
  </si>
  <si>
    <t>4.8.1.3 Memorias de Cantidades de obra</t>
  </si>
  <si>
    <t>4.8.1.4 Especificaciones técnicas de construcción, determinar las pruebas o ensayos que requiera la actividad (cuando aplique)</t>
  </si>
  <si>
    <t>4.8.1.5 Programación de obra detallada donde se evidencien las rutas críticas del proyecto, se deberá presentar diagrama de Gantt en formato Microsoft Project y Excel.</t>
  </si>
  <si>
    <t>4.8.1.6 Análisis detallado del porcentaje de Administración y proyección del valor de Imprevistos y Utilidades del presupuesto de obra.</t>
  </si>
  <si>
    <t xml:space="preserve">4.8.1.7 Listado de personal mínimo requerido sugerido con la descripción de los perfiles profesionales propuestos para el proceso de selección de obra e interventoría. </t>
  </si>
  <si>
    <t>4.8.1.8 Anexo técnico para el pliego de condiciones de los procesos de selección de obra e interventoría.</t>
  </si>
  <si>
    <t>4.8.1.9 Elaboración de un documento de logística para la ejecución del contrato, el cual deberá incluir la identificación de los horarios de intervención, asegurando la compatibilidad con las necesidades del proyecto. Este documento debe articular de manera coordinada las actividades laborales en los inmuebles, los plazos de ejecución y las restricciones operativas, con el fin de garantizar una intervención eficiente, segura y compatible con las condiciones del entorno</t>
  </si>
  <si>
    <t>4.8.1.10 Análisis de costos de obras temporales y de servicios públicos durante la obra, se deberá indicar que el consumo a pagar por parte del contratista respecto a los servicios públicos, se calculará con base en el aumento del consumo promedio de los servicios públicos, este promedio se calculará con base en el consumo de los últimos tres (3) recibos de cada servicio.</t>
  </si>
  <si>
    <t>Capítulo 9
Elaboración de insumos para el plan de manejo de tránsito y señalización</t>
  </si>
  <si>
    <t>Elaboración, por parte del contratista, de los insumos técnicos necesarios para la posterior aprobación del PMT por parte de las autoridades competentes (SDM, IDU, Policía de Tránsito u otros). Dichos insumos deberán considerar las condiciones del entorno vial, el cronograma de actividades, los accesos peatonales y vehiculares, las afectaciones derivadas de la intervención y el marco normativo vigente.
Los insumos deberán permitir la implementación de un plan integral y articulado con el entorno, con enfoque de seguridad vial, accesibilidad universal y minimización de impactos en la movilidad.
Los insumos mínimos que debe incluir son: 
•	Diagnóstico vial del área de intervención (estado de la vía, tránsito peatonal y vehicular, puntos críticos).
•	Levantamiento planimétrico con interferencias, accesos y zonas de seguridad.
•	Identificación de rutas alternas, accesos peatonales temporales y desvíos.
•	Propuesta preliminar de fases de intervención vial y su impacto sobre el flujo vehicular.
•	Diseño preliminar de señalización preventiva, informativa y reglamentaria.
•	Propuesta de dispositivos de control de tráfico: vallas, conos, barreras, banderilleros.
•	Plan de manejo de tráfico nocturno, si aplica.
•	Medidas para garantizar el acceso a residentes, comercio local, servicios de emergencia y peatones con movilidad reducida.
•	Propuesta de cronograma de implementación del PMT.
•	Memorias de cálculo, planos esquemáticos y esquemas de circulación.
•	Protocolo de socialización del PMT con comunidad y actores institucionales.</t>
  </si>
  <si>
    <t>4.12.1.1 Informe técnico con el diagnóstico y análisis vial del área de intervención.</t>
  </si>
  <si>
    <t>4.12.1.2 Planos en formato editable y PDF con la propuesta de manejo de tránsito y señalización.</t>
  </si>
  <si>
    <t>4.12.1.3 Memorias justificativas de diseño, incluyendo criterios técnicos y normativos.</t>
  </si>
  <si>
    <t>4.12.1.4 Listado de elementos de señalización propuestos y cantidades estimadas.</t>
  </si>
  <si>
    <t>4.12.1.5 Cronograma de fases de implementación del PMT.</t>
  </si>
  <si>
    <t>4.12.1.6 Protocolo de socialización y reporte de observaciones.</t>
  </si>
  <si>
    <t>4.12.1.7 Versión final de los insumos listos para radicación y trámite de aprobación ante la autoridad de tránsito.</t>
  </si>
  <si>
    <t>Capítulo 10
Descripción, trámites y obtención de autorizaciones, licencias, resoluciones y permisos</t>
  </si>
  <si>
    <t>Identificar, describir, tramitar y obtener las autorizaciones, licencias, resoluciones y permisos necesarios para viabilizar legal y técnicamente las intervenciones proyectadas en el Palacio Municipal y Palacio Liévano en el marco de la declaración de Bien de Interés Cultural (BIC) conforme a la normatividad vigente.</t>
  </si>
  <si>
    <t>4.13.1.1 Documento de identificación y descripción detallada de todos los trámites requeridos para ejecutar actividades sobre un BIC, considerando cada una de las actividades de intervención y conservación, su localización, su régimen de propiedad y las disposiciones del Plan Especial de Manejo y Protección (PEMP)</t>
  </si>
  <si>
    <t>4.13.1.2  Elaboración de una matriz de trámites, que incluya: tipo de autorización, entidad competente, requisitos documentales, plazos estimados, cronología sugerida de la gestión, estado de avance, riesgos y responsables</t>
  </si>
  <si>
    <t>4.13.1.3 Presentación y radicación formal de los trámites que, por alcance del contrato, correspondan a la consultoría, y acompañamiento técnico en su aprobación ante las entidades correspondientes</t>
  </si>
  <si>
    <t>4.13.1.4 Definición clara de los trámites que deben quedar obtenidos, gestionados o listos para ser tramitados por el futuro contratista de obra, dejando establecidos los procedimientos, requisitos y lineamientos necesarios</t>
  </si>
  <si>
    <t>4.13.1.5 Identificación de riesgos normativos o institucionales que puedan afectar la obtención oportuna de los permisos, y la propuesta de estrategias de mitigación</t>
  </si>
  <si>
    <t xml:space="preserve">SUBTOTAL </t>
  </si>
  <si>
    <t>IVA</t>
  </si>
  <si>
    <t>TOTAL</t>
  </si>
  <si>
    <t>firma:
Nombre del representante Legal:
Nombre del Proponente:</t>
  </si>
  <si>
    <t>cubiertas</t>
  </si>
  <si>
    <t>ancho 1</t>
  </si>
  <si>
    <t>ancho 2</t>
  </si>
  <si>
    <t>largo</t>
  </si>
  <si>
    <t>área</t>
  </si>
  <si>
    <t>Total</t>
  </si>
  <si>
    <t>fachada externa Municipal</t>
  </si>
  <si>
    <t>ancho</t>
  </si>
  <si>
    <t>alto</t>
  </si>
  <si>
    <t>fachada externa Liévano</t>
  </si>
  <si>
    <t>fachadas interiores</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</si>
</sst>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_-&quot;$&quot;\ * #,##0.00_-;\-&quot;$&quot;\ * #,##0.00_-;_-&quot;$&quot;\ * &quot;-&quot;??_-;_-@"/>
    <numFmt numFmtId="165" formatCode="_-&quot;$&quot;\ * #,##0_-;\-&quot;$&quot;\ * #,##0_-;_-&quot;$&quot;\ * &quot;-&quot;_-;_-@"/>
    <numFmt numFmtId="166" formatCode="_-* #,##0.00_-;\-* #,##0.00_-;_-* &quot;-&quot;??_-;_-@"/>
  </numFmts>
  <fonts count="12">
    <font>
      <sz val="11.0"/>
      <color theme="1"/>
      <name val="Calibri"/>
      <scheme val="minor"/>
    </font>
    <font>
      <b/>
      <sz val="14.0"/>
      <color rgb="FF000000"/>
      <name val="Arial"/>
    </font>
    <font/>
    <font>
      <sz val="11.0"/>
      <color theme="1"/>
      <name val="Arial"/>
    </font>
    <font>
      <b/>
      <sz val="14.0"/>
      <color theme="1"/>
      <name val="Arial"/>
    </font>
    <font>
      <b/>
      <sz val="16.0"/>
      <color theme="1"/>
      <name val="Arial"/>
    </font>
    <font>
      <b/>
      <sz val="14.0"/>
      <color theme="1"/>
      <name val="Calibri"/>
    </font>
    <font>
      <sz val="11.0"/>
      <color theme="1"/>
      <name val="Calibri"/>
    </font>
    <font>
      <b/>
      <sz val="11.0"/>
      <color theme="1"/>
      <name val="Calibri"/>
    </font>
    <font>
      <b/>
      <sz val="11.0"/>
      <color theme="1"/>
      <name val="Arial"/>
    </font>
    <font>
      <sz val="14.0"/>
      <color theme="1"/>
      <name val="Arial"/>
    </font>
    <font>
      <sz val="13.0"/>
      <color theme="1"/>
      <name val="Quattrocento Sans"/>
    </font>
  </fonts>
  <fills count="6">
    <fill>
      <patternFill patternType="none"/>
    </fill>
    <fill>
      <patternFill patternType="lightGray"/>
    </fill>
    <fill>
      <patternFill patternType="solid">
        <fgColor rgb="FFA2C4C9"/>
        <bgColor rgb="FFA2C4C9"/>
      </patternFill>
    </fill>
    <fill>
      <patternFill patternType="solid">
        <fgColor rgb="FFA4C2F4"/>
        <bgColor rgb="FFA4C2F4"/>
      </patternFill>
    </fill>
    <fill>
      <patternFill patternType="solid">
        <fgColor rgb="FFD9EAD3"/>
        <bgColor rgb="FFD9EAD3"/>
      </patternFill>
    </fill>
    <fill>
      <patternFill patternType="solid">
        <fgColor rgb="FFC9DAF8"/>
        <bgColor rgb="FFC9DAF8"/>
      </patternFill>
    </fill>
  </fills>
  <borders count="50">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medium">
        <color rgb="FF000000"/>
      </left>
      <right style="thin">
        <color rgb="FF000000"/>
      </right>
      <top style="medium">
        <color rgb="FF000000"/>
      </top>
    </border>
    <border>
      <left style="thin">
        <color rgb="FF000000"/>
      </left>
      <right style="thin">
        <color rgb="FF000000"/>
      </right>
      <top style="medium">
        <color rgb="FF000000"/>
      </top>
      <bottom style="thin">
        <color rgb="FF000000"/>
      </bottom>
    </border>
    <border>
      <left style="thin">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right style="thin">
        <color rgb="FF000000"/>
      </right>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medium">
        <color rgb="FF000000"/>
      </right>
      <top style="thin">
        <color rgb="FF000000"/>
      </top>
      <bottom style="thin">
        <color rgb="FF000000"/>
      </bottom>
    </border>
    <border>
      <left style="medium">
        <color rgb="FF000000"/>
      </left>
      <right style="thin">
        <color rgb="FF000000"/>
      </right>
      <bottom style="medium">
        <color rgb="FF000000"/>
      </bottom>
    </border>
    <border>
      <left style="thin">
        <color rgb="FF000000"/>
      </left>
      <right style="thin">
        <color rgb="FF000000"/>
      </right>
      <top style="thin">
        <color rgb="FF000000"/>
      </top>
      <bottom style="medium">
        <color rgb="FF000000"/>
      </bottom>
    </border>
    <border>
      <left style="thin">
        <color rgb="FF000000"/>
      </left>
      <top style="thin">
        <color rgb="FF000000"/>
      </top>
      <bottom style="medium">
        <color rgb="FF000000"/>
      </bottom>
    </border>
    <border>
      <top style="thin">
        <color rgb="FF000000"/>
      </top>
      <bottom style="medium">
        <color rgb="FF000000"/>
      </bottom>
    </border>
    <border>
      <right style="medium">
        <color rgb="FF000000"/>
      </right>
      <top style="thin">
        <color rgb="FF000000"/>
      </top>
      <bottom style="medium">
        <color rgb="FF000000"/>
      </bottom>
    </border>
    <border>
      <left style="thin">
        <color rgb="FF000000"/>
      </left>
      <top style="thin">
        <color rgb="FF000000"/>
      </top>
    </border>
    <border>
      <top style="thin">
        <color rgb="FF000000"/>
      </top>
    </border>
    <border>
      <right style="medium">
        <color rgb="FF000000"/>
      </right>
      <top style="thin">
        <color rgb="FF000000"/>
      </top>
    </border>
    <border>
      <left style="thin">
        <color rgb="FF000000"/>
      </left>
    </border>
    <border>
      <right style="medium">
        <color rgb="FF000000"/>
      </right>
    </border>
    <border>
      <left style="thin">
        <color rgb="FF000000"/>
      </left>
      <bottom style="medium">
        <color rgb="FF000000"/>
      </bottom>
    </border>
    <border>
      <left style="medium">
        <color rgb="FF000000"/>
      </left>
      <right style="medium">
        <color rgb="FF000000"/>
      </right>
      <top style="medium">
        <color rgb="FF000000"/>
      </top>
    </border>
    <border>
      <left style="medium">
        <color rgb="FF000000"/>
      </left>
      <right style="medium">
        <color rgb="FF000000"/>
      </right>
    </border>
    <border>
      <left style="medium">
        <color rgb="FF000000"/>
      </left>
      <right style="medium">
        <color rgb="FF000000"/>
      </right>
      <bottom style="medium">
        <color rgb="FF000000"/>
      </bottom>
    </border>
    <border>
      <left style="medium">
        <color rgb="FF000000"/>
      </left>
    </border>
    <border>
      <left style="thin">
        <color rgb="FF000000"/>
      </left>
      <right style="thin">
        <color rgb="FF000000"/>
      </right>
      <top style="medium">
        <color rgb="FF000000"/>
      </top>
    </border>
    <border>
      <left style="thin">
        <color rgb="FF000000"/>
      </left>
      <right style="thin">
        <color rgb="FF000000"/>
      </right>
    </border>
    <border>
      <left style="thin">
        <color rgb="FF000000"/>
      </left>
      <right style="thin">
        <color rgb="FF000000"/>
      </right>
      <bottom style="medium">
        <color rgb="FF000000"/>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medium">
        <color rgb="FF000000"/>
      </left>
      <bottom style="thin">
        <color rgb="FF000000"/>
      </bottom>
    </border>
    <border>
      <bottom style="thin">
        <color rgb="FF000000"/>
      </bottom>
    </border>
    <border>
      <right style="thin">
        <color rgb="FF000000"/>
      </right>
      <bottom style="thin">
        <color rgb="FF000000"/>
      </bottom>
    </border>
    <border>
      <left style="thin">
        <color rgb="FF000000"/>
      </left>
      <bottom style="thin">
        <color rgb="FF000000"/>
      </bottom>
    </border>
    <border>
      <left style="thin">
        <color rgb="FF000000"/>
      </left>
      <right style="medium">
        <color rgb="FF000000"/>
      </right>
      <bottom style="thin">
        <color rgb="FF000000"/>
      </bottom>
    </border>
    <border>
      <left style="medium">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top style="thin">
        <color rgb="FF000000"/>
      </top>
      <bottom style="medium">
        <color rgb="FF000000"/>
      </bottom>
    </border>
    <border>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s>
  <cellStyleXfs count="1">
    <xf borderId="0" fillId="0" fontId="0" numFmtId="0" applyAlignment="1" applyFont="1"/>
  </cellStyleXfs>
  <cellXfs count="106">
    <xf borderId="0" fillId="0" fontId="0" numFmtId="0" xfId="0" applyAlignment="1" applyFont="1">
      <alignment readingOrder="0" shrinkToFit="0" vertical="bottom" wrapText="0"/>
    </xf>
    <xf borderId="1" fillId="0" fontId="1" numFmtId="0" xfId="0" applyAlignment="1" applyBorder="1" applyFont="1">
      <alignment horizontal="center" shrinkToFit="0" vertical="center" wrapText="1"/>
    </xf>
    <xf borderId="2" fillId="0" fontId="2" numFmtId="0" xfId="0" applyBorder="1" applyFont="1"/>
    <xf borderId="3" fillId="0" fontId="2" numFmtId="0" xfId="0" applyBorder="1" applyFont="1"/>
    <xf borderId="0" fillId="0" fontId="3" numFmtId="0" xfId="0" applyAlignment="1" applyFont="1">
      <alignment shrinkToFit="0" wrapText="1"/>
    </xf>
    <xf borderId="4" fillId="0" fontId="1" numFmtId="0" xfId="0" applyAlignment="1" applyBorder="1" applyFont="1">
      <alignment horizontal="center" readingOrder="0" vertical="center"/>
    </xf>
    <xf borderId="5" fillId="0" fontId="2" numFmtId="0" xfId="0" applyBorder="1" applyFont="1"/>
    <xf borderId="6" fillId="0" fontId="2" numFmtId="0" xfId="0" applyBorder="1" applyFont="1"/>
    <xf borderId="0" fillId="0" fontId="3" numFmtId="0" xfId="0" applyAlignment="1" applyFont="1">
      <alignment horizontal="center" shrinkToFit="0" wrapText="1"/>
    </xf>
    <xf borderId="7" fillId="0" fontId="4" numFmtId="0" xfId="0" applyAlignment="1" applyBorder="1" applyFont="1">
      <alignment horizontal="center" shrinkToFit="0" vertical="center" wrapText="1"/>
    </xf>
    <xf borderId="8" fillId="0" fontId="4" numFmtId="0" xfId="0" applyAlignment="1" applyBorder="1" applyFont="1">
      <alignment horizontal="center" shrinkToFit="0" vertical="center" wrapText="1"/>
    </xf>
    <xf borderId="9" fillId="0" fontId="5" numFmtId="0" xfId="0" applyAlignment="1" applyBorder="1" applyFont="1">
      <alignment horizontal="center" shrinkToFit="0" wrapText="1"/>
    </xf>
    <xf borderId="10" fillId="0" fontId="2" numFmtId="0" xfId="0" applyBorder="1" applyFont="1"/>
    <xf borderId="11" fillId="0" fontId="2" numFmtId="0" xfId="0" applyBorder="1" applyFont="1"/>
    <xf borderId="12" fillId="0" fontId="2" numFmtId="0" xfId="0" applyBorder="1" applyFont="1"/>
    <xf borderId="13" fillId="0" fontId="4" numFmtId="0" xfId="0" applyAlignment="1" applyBorder="1" applyFont="1">
      <alignment horizontal="center" shrinkToFit="0" vertical="center" wrapText="1"/>
    </xf>
    <xf borderId="14" fillId="0" fontId="5" numFmtId="0" xfId="0" applyAlignment="1" applyBorder="1" applyFont="1">
      <alignment horizontal="center" shrinkToFit="0" vertical="top" wrapText="1"/>
    </xf>
    <xf borderId="15" fillId="0" fontId="2" numFmtId="0" xfId="0" applyBorder="1" applyFont="1"/>
    <xf borderId="16" fillId="0" fontId="2" numFmtId="0" xfId="0" applyBorder="1" applyFont="1"/>
    <xf borderId="14" fillId="0" fontId="5" numFmtId="0" xfId="0" applyAlignment="1" applyBorder="1" applyFont="1">
      <alignment horizontal="center" shrinkToFit="0" wrapText="1"/>
    </xf>
    <xf borderId="14" fillId="0" fontId="4" numFmtId="0" xfId="0" applyAlignment="1" applyBorder="1" applyFont="1">
      <alignment horizontal="center" shrinkToFit="0" wrapText="1"/>
    </xf>
    <xf borderId="17" fillId="0" fontId="2" numFmtId="0" xfId="0" applyBorder="1" applyFont="1"/>
    <xf borderId="18" fillId="0" fontId="4" numFmtId="0" xfId="0" applyAlignment="1" applyBorder="1" applyFont="1">
      <alignment horizontal="center" shrinkToFit="0" vertical="center" wrapText="1"/>
    </xf>
    <xf borderId="19" fillId="0" fontId="4" numFmtId="0" xfId="0" applyAlignment="1" applyBorder="1" applyFont="1">
      <alignment horizontal="center" shrinkToFit="0" wrapText="1"/>
    </xf>
    <xf borderId="20" fillId="0" fontId="2" numFmtId="0" xfId="0" applyBorder="1" applyFont="1"/>
    <xf borderId="21" fillId="0" fontId="2" numFmtId="0" xfId="0" applyBorder="1" applyFont="1"/>
    <xf borderId="7" fillId="0" fontId="4" numFmtId="0" xfId="0" applyAlignment="1" applyBorder="1" applyFont="1">
      <alignment horizontal="center" vertical="center"/>
    </xf>
    <xf borderId="9" fillId="0" fontId="4" numFmtId="0" xfId="0" applyAlignment="1" applyBorder="1" applyFont="1">
      <alignment horizontal="center" vertical="center"/>
    </xf>
    <xf borderId="22" fillId="0" fontId="4" numFmtId="0" xfId="0" applyAlignment="1" applyBorder="1" applyFont="1">
      <alignment horizontal="center" vertical="center"/>
    </xf>
    <xf borderId="23" fillId="0" fontId="2" numFmtId="0" xfId="0" applyBorder="1" applyFont="1"/>
    <xf borderId="24" fillId="0" fontId="2" numFmtId="0" xfId="0" applyBorder="1" applyFont="1"/>
    <xf borderId="25" fillId="0" fontId="2" numFmtId="0" xfId="0" applyBorder="1" applyFont="1"/>
    <xf borderId="26" fillId="0" fontId="2" numFmtId="0" xfId="0" applyBorder="1" applyFont="1"/>
    <xf borderId="27" fillId="0" fontId="2" numFmtId="0" xfId="0" applyBorder="1" applyFont="1"/>
    <xf borderId="0" fillId="0" fontId="4" numFmtId="0" xfId="0" applyAlignment="1" applyFont="1">
      <alignment horizontal="center" vertical="top"/>
    </xf>
    <xf borderId="0" fillId="0" fontId="4" numFmtId="0" xfId="0" applyAlignment="1" applyFont="1">
      <alignment horizontal="center" vertical="center"/>
    </xf>
    <xf borderId="28" fillId="0" fontId="6" numFmtId="0" xfId="0" applyAlignment="1" applyBorder="1" applyFont="1">
      <alignment horizontal="center" shrinkToFit="0" vertical="center" wrapText="1"/>
    </xf>
    <xf borderId="2" fillId="0" fontId="6" numFmtId="0" xfId="0" applyAlignment="1" applyBorder="1" applyFont="1">
      <alignment horizontal="center" readingOrder="0" shrinkToFit="0" vertical="center" wrapText="1"/>
    </xf>
    <xf borderId="29" fillId="0" fontId="2" numFmtId="0" xfId="0" applyBorder="1" applyFont="1"/>
    <xf borderId="30" fillId="0" fontId="2" numFmtId="0" xfId="0" applyBorder="1" applyFont="1"/>
    <xf borderId="0" fillId="0" fontId="7" numFmtId="0" xfId="0" applyFont="1"/>
    <xf borderId="0" fillId="0" fontId="8" numFmtId="0" xfId="0" applyAlignment="1" applyFont="1">
      <alignment horizontal="center" shrinkToFit="0" vertical="center" wrapText="1"/>
    </xf>
    <xf borderId="0" fillId="0" fontId="9" numFmtId="0" xfId="0" applyAlignment="1" applyFont="1">
      <alignment horizontal="center" shrinkToFit="0" vertical="center" wrapText="1"/>
    </xf>
    <xf borderId="31" fillId="0" fontId="7" numFmtId="0" xfId="0" applyBorder="1" applyFont="1"/>
    <xf borderId="1" fillId="0" fontId="9" numFmtId="0" xfId="0" applyAlignment="1" applyBorder="1" applyFont="1">
      <alignment horizontal="center" shrinkToFit="0" vertical="center" wrapText="1"/>
    </xf>
    <xf borderId="28" fillId="0" fontId="9" numFmtId="0" xfId="0" applyAlignment="1" applyBorder="1" applyFont="1">
      <alignment horizontal="center" shrinkToFit="0" vertical="center" wrapText="1"/>
    </xf>
    <xf borderId="2" fillId="0" fontId="9" numFmtId="0" xfId="0" applyAlignment="1" applyBorder="1" applyFont="1">
      <alignment horizontal="center" shrinkToFit="0" vertical="center" wrapText="1"/>
    </xf>
    <xf borderId="28" fillId="2" fontId="9" numFmtId="0" xfId="0" applyAlignment="1" applyBorder="1" applyFill="1" applyFont="1">
      <alignment horizontal="center" readingOrder="0" shrinkToFit="0" vertical="center" wrapText="1"/>
    </xf>
    <xf borderId="3" fillId="2" fontId="9" numFmtId="0" xfId="0" applyAlignment="1" applyBorder="1" applyFont="1">
      <alignment horizontal="center" readingOrder="0" shrinkToFit="0" vertical="center" wrapText="1"/>
    </xf>
    <xf borderId="28" fillId="3" fontId="9" numFmtId="0" xfId="0" applyAlignment="1" applyBorder="1" applyFill="1" applyFont="1">
      <alignment horizontal="center" readingOrder="0" shrinkToFit="0" vertical="center" wrapText="1"/>
    </xf>
    <xf borderId="2" fillId="3" fontId="9" numFmtId="0" xfId="0" applyAlignment="1" applyBorder="1" applyFont="1">
      <alignment horizontal="center" readingOrder="0" shrinkToFit="0" vertical="center" wrapText="1"/>
    </xf>
    <xf borderId="31" fillId="0" fontId="2" numFmtId="0" xfId="0" applyBorder="1" applyFont="1"/>
    <xf borderId="4" fillId="0" fontId="2" numFmtId="0" xfId="0" applyBorder="1" applyFont="1"/>
    <xf borderId="0" fillId="0" fontId="3" numFmtId="0" xfId="0" applyAlignment="1" applyFont="1">
      <alignment horizontal="center" shrinkToFit="0" vertical="center" wrapText="1"/>
    </xf>
    <xf borderId="7" fillId="0" fontId="3" numFmtId="0" xfId="0" applyAlignment="1" applyBorder="1" applyFont="1">
      <alignment horizontal="center" shrinkToFit="0" vertical="center" wrapText="1"/>
    </xf>
    <xf borderId="32" fillId="0" fontId="3" numFmtId="0" xfId="0" applyAlignment="1" applyBorder="1" applyFont="1">
      <alignment horizontal="center" shrinkToFit="0" vertical="center" wrapText="1"/>
    </xf>
    <xf borderId="8" fillId="0" fontId="3" numFmtId="0" xfId="0" applyAlignment="1" applyBorder="1" applyFont="1">
      <alignment horizontal="center" shrinkToFit="0" vertical="center" wrapText="1"/>
    </xf>
    <xf borderId="32" fillId="4" fontId="3" numFmtId="164" xfId="0" applyAlignment="1" applyBorder="1" applyFill="1" applyFont="1" applyNumberFormat="1">
      <alignment horizontal="center" shrinkToFit="0" vertical="center" wrapText="1"/>
    </xf>
    <xf borderId="32" fillId="4" fontId="9" numFmtId="164" xfId="0" applyAlignment="1" applyBorder="1" applyFont="1" applyNumberFormat="1">
      <alignment horizontal="center" shrinkToFit="0" vertical="center" wrapText="1"/>
    </xf>
    <xf borderId="32" fillId="5" fontId="3" numFmtId="164" xfId="0" applyAlignment="1" applyBorder="1" applyFill="1" applyFont="1" applyNumberFormat="1">
      <alignment horizontal="center" shrinkToFit="0" vertical="center" wrapText="1"/>
    </xf>
    <xf borderId="32" fillId="5" fontId="9" numFmtId="164" xfId="0" applyAlignment="1" applyBorder="1" applyFont="1" applyNumberFormat="1">
      <alignment horizontal="center" shrinkToFit="0" vertical="center" wrapText="1"/>
    </xf>
    <xf borderId="33" fillId="0" fontId="2" numFmtId="0" xfId="0" applyBorder="1" applyFont="1"/>
    <xf borderId="13" fillId="0" fontId="3" numFmtId="0" xfId="0" applyAlignment="1" applyBorder="1" applyFont="1">
      <alignment horizontal="center" shrinkToFit="0" vertical="center" wrapText="1"/>
    </xf>
    <xf borderId="34" fillId="0" fontId="2" numFmtId="0" xfId="0" applyBorder="1" applyFont="1"/>
    <xf borderId="18" fillId="0" fontId="3" numFmtId="0" xfId="0" applyAlignment="1" applyBorder="1" applyFont="1">
      <alignment horizontal="center" shrinkToFit="0" vertical="center" wrapText="1"/>
    </xf>
    <xf borderId="35" fillId="0" fontId="3" numFmtId="0" xfId="0" applyAlignment="1" applyBorder="1" applyFont="1">
      <alignment horizontal="center" shrinkToFit="0" vertical="center" wrapText="1"/>
    </xf>
    <xf borderId="36" fillId="0" fontId="3" numFmtId="0" xfId="0" applyAlignment="1" applyBorder="1" applyFont="1">
      <alignment horizontal="center" shrinkToFit="0" vertical="center" wrapText="1"/>
    </xf>
    <xf borderId="36" fillId="4" fontId="3" numFmtId="164" xfId="0" applyAlignment="1" applyBorder="1" applyFont="1" applyNumberFormat="1">
      <alignment horizontal="center" shrinkToFit="0" vertical="center" wrapText="1"/>
    </xf>
    <xf borderId="36" fillId="4" fontId="9" numFmtId="164" xfId="0" applyAlignment="1" applyBorder="1" applyFont="1" applyNumberFormat="1">
      <alignment horizontal="center" shrinkToFit="0" vertical="center" wrapText="1"/>
    </xf>
    <xf borderId="36" fillId="5" fontId="3" numFmtId="164" xfId="0" applyAlignment="1" applyBorder="1" applyFont="1" applyNumberFormat="1">
      <alignment horizontal="center" readingOrder="0" shrinkToFit="0" vertical="center" wrapText="1"/>
    </xf>
    <xf borderId="36" fillId="5" fontId="9" numFmtId="164" xfId="0" applyAlignment="1" applyBorder="1" applyFont="1" applyNumberFormat="1">
      <alignment horizontal="center" shrinkToFit="0" vertical="center" wrapText="1"/>
    </xf>
    <xf borderId="8" fillId="0" fontId="3" numFmtId="0" xfId="0" applyAlignment="1" applyBorder="1" applyFont="1">
      <alignment shrinkToFit="0" vertical="center" wrapText="1"/>
    </xf>
    <xf borderId="32" fillId="4" fontId="3" numFmtId="165" xfId="0" applyAlignment="1" applyBorder="1" applyFont="1" applyNumberFormat="1">
      <alignment horizontal="center" shrinkToFit="0" vertical="center" wrapText="1"/>
    </xf>
    <xf borderId="32" fillId="5" fontId="3" numFmtId="165" xfId="0" applyAlignment="1" applyBorder="1" applyFont="1" applyNumberFormat="1">
      <alignment horizontal="center" readingOrder="0" shrinkToFit="0" vertical="center" wrapText="1"/>
    </xf>
    <xf borderId="13" fillId="0" fontId="3" numFmtId="0" xfId="0" applyAlignment="1" applyBorder="1" applyFont="1">
      <alignment shrinkToFit="0" vertical="center" wrapText="1"/>
    </xf>
    <xf borderId="18" fillId="0" fontId="3" numFmtId="0" xfId="0" applyAlignment="1" applyBorder="1" applyFont="1">
      <alignment shrinkToFit="0" vertical="center" wrapText="1"/>
    </xf>
    <xf borderId="0" fillId="0" fontId="7" numFmtId="0" xfId="0" applyAlignment="1" applyFont="1">
      <alignment horizontal="center" shrinkToFit="0" vertical="center" wrapText="1"/>
    </xf>
    <xf borderId="32" fillId="5" fontId="3" numFmtId="164" xfId="0" applyAlignment="1" applyBorder="1" applyFont="1" applyNumberFormat="1">
      <alignment horizontal="center" readingOrder="0" shrinkToFit="0" vertical="center" wrapText="1"/>
    </xf>
    <xf borderId="32" fillId="0" fontId="3" numFmtId="0" xfId="0" applyAlignment="1" applyBorder="1" applyFont="1">
      <alignment horizontal="center" vertical="center"/>
    </xf>
    <xf borderId="32" fillId="4" fontId="3" numFmtId="164" xfId="0" applyAlignment="1" applyBorder="1" applyFont="1" applyNumberFormat="1">
      <alignment horizontal="center" vertical="center"/>
    </xf>
    <xf borderId="32" fillId="4" fontId="9" numFmtId="164" xfId="0" applyAlignment="1" applyBorder="1" applyFont="1" applyNumberFormat="1">
      <alignment horizontal="center" vertical="center"/>
    </xf>
    <xf borderId="32" fillId="5" fontId="3" numFmtId="164" xfId="0" applyAlignment="1" applyBorder="1" applyFont="1" applyNumberFormat="1">
      <alignment horizontal="center" readingOrder="0" vertical="center"/>
    </xf>
    <xf borderId="32" fillId="5" fontId="9" numFmtId="164" xfId="0" applyAlignment="1" applyBorder="1" applyFont="1" applyNumberFormat="1">
      <alignment horizontal="center" vertical="center"/>
    </xf>
    <xf borderId="37" fillId="0" fontId="6" numFmtId="0" xfId="0" applyAlignment="1" applyBorder="1" applyFont="1">
      <alignment horizontal="center" shrinkToFit="0" vertical="center" wrapText="1"/>
    </xf>
    <xf borderId="38" fillId="0" fontId="2" numFmtId="0" xfId="0" applyBorder="1" applyFont="1"/>
    <xf borderId="39" fillId="0" fontId="2" numFmtId="0" xfId="0" applyBorder="1" applyFont="1"/>
    <xf borderId="40" fillId="0" fontId="10" numFmtId="0" xfId="0" applyAlignment="1" applyBorder="1" applyFont="1">
      <alignment horizontal="center" shrinkToFit="0" vertical="center" wrapText="1"/>
    </xf>
    <xf borderId="41" fillId="0" fontId="10" numFmtId="166" xfId="0" applyAlignment="1" applyBorder="1" applyFont="1" applyNumberFormat="1">
      <alignment horizontal="center" shrinkToFit="0" vertical="center" wrapText="1"/>
    </xf>
    <xf borderId="42" fillId="0" fontId="6" numFmtId="0" xfId="0" applyAlignment="1" applyBorder="1" applyFont="1">
      <alignment horizontal="center" shrinkToFit="0" vertical="center" wrapText="1"/>
    </xf>
    <xf borderId="43" fillId="0" fontId="2" numFmtId="0" xfId="0" applyBorder="1" applyFont="1"/>
    <xf borderId="14" fillId="0" fontId="10" numFmtId="9" xfId="0" applyAlignment="1" applyBorder="1" applyFont="1" applyNumberFormat="1">
      <alignment horizontal="center" shrinkToFit="0" vertical="center" wrapText="1"/>
    </xf>
    <xf borderId="44" fillId="0" fontId="10" numFmtId="166" xfId="0" applyAlignment="1" applyBorder="1" applyFont="1" applyNumberFormat="1">
      <alignment horizontal="center" shrinkToFit="0" vertical="center" wrapText="1"/>
    </xf>
    <xf borderId="45" fillId="0" fontId="6" numFmtId="0" xfId="0" applyAlignment="1" applyBorder="1" applyFont="1">
      <alignment horizontal="center" shrinkToFit="0" vertical="center" wrapText="1"/>
    </xf>
    <xf borderId="46" fillId="0" fontId="2" numFmtId="0" xfId="0" applyBorder="1" applyFont="1"/>
    <xf borderId="19" fillId="0" fontId="10" numFmtId="0" xfId="0" applyAlignment="1" applyBorder="1" applyFont="1">
      <alignment horizontal="center" shrinkToFit="0" vertical="center" wrapText="1"/>
    </xf>
    <xf borderId="47" fillId="0" fontId="10" numFmtId="166" xfId="0" applyAlignment="1" applyBorder="1" applyFont="1" applyNumberFormat="1">
      <alignment horizontal="center" shrinkToFit="0" vertical="center" wrapText="1"/>
    </xf>
    <xf borderId="0" fillId="0" fontId="7" numFmtId="0" xfId="0" applyAlignment="1" applyFont="1">
      <alignment horizontal="center" shrinkToFit="0" wrapText="1"/>
    </xf>
    <xf borderId="0" fillId="0" fontId="7" numFmtId="0" xfId="0" applyAlignment="1" applyFont="1">
      <alignment shrinkToFit="0" wrapText="1"/>
    </xf>
    <xf borderId="0" fillId="0" fontId="11" numFmtId="0" xfId="0" applyAlignment="1" applyFont="1">
      <alignment horizontal="center" shrinkToFit="0" vertical="bottom" wrapText="1"/>
    </xf>
    <xf borderId="0" fillId="0" fontId="3" numFmtId="0" xfId="0" applyFont="1"/>
    <xf borderId="48" fillId="0" fontId="7" numFmtId="0" xfId="0" applyAlignment="1" applyBorder="1" applyFont="1">
      <alignment horizontal="center" vertical="center"/>
    </xf>
    <xf borderId="13" fillId="0" fontId="7" numFmtId="0" xfId="0" applyAlignment="1" applyBorder="1" applyFont="1">
      <alignment horizontal="center"/>
    </xf>
    <xf borderId="13" fillId="0" fontId="7" numFmtId="0" xfId="0" applyBorder="1" applyFont="1"/>
    <xf borderId="49" fillId="0" fontId="2" numFmtId="0" xfId="0" applyBorder="1" applyFont="1"/>
    <xf borderId="13" fillId="0" fontId="8" numFmtId="0" xfId="0" applyBorder="1" applyFont="1"/>
    <xf borderId="48" fillId="0" fontId="7" numFmtId="0" xfId="0" applyAlignment="1" applyBorder="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4.png"/><Relationship Id="rId3" Type="http://schemas.openxmlformats.org/officeDocument/2006/relationships/image" Target="../media/image2.pn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466725</xdr:colOff>
      <xdr:row>0</xdr:row>
      <xdr:rowOff>161925</xdr:rowOff>
    </xdr:from>
    <xdr:ext cx="3190875" cy="7048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552450</xdr:colOff>
      <xdr:row>13</xdr:row>
      <xdr:rowOff>76200</xdr:rowOff>
    </xdr:from>
    <xdr:ext cx="4914900" cy="3429000"/>
    <xdr:pic>
      <xdr:nvPicPr>
        <xdr:cNvPr id="0" name="image4.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2</xdr:col>
      <xdr:colOff>4343400</xdr:colOff>
      <xdr:row>13</xdr:row>
      <xdr:rowOff>76200</xdr:rowOff>
    </xdr:from>
    <xdr:ext cx="4800600" cy="3419475"/>
    <xdr:pic>
      <xdr:nvPicPr>
        <xdr:cNvPr id="0" name="image2.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6</xdr:col>
      <xdr:colOff>981075</xdr:colOff>
      <xdr:row>13</xdr:row>
      <xdr:rowOff>95250</xdr:rowOff>
    </xdr:from>
    <xdr:ext cx="3924300" cy="3390900"/>
    <xdr:pic>
      <xdr:nvPicPr>
        <xdr:cNvPr id="0" name="image3.png" title="Imagen"/>
        <xdr:cNvPicPr preferRelativeResize="0"/>
      </xdr:nvPicPr>
      <xdr:blipFill>
        <a:blip cstate="print" r:embed="rId4"/>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25.86"/>
    <col customWidth="1" min="2" max="2" width="43.0"/>
    <col customWidth="1" min="3" max="3" width="81.86"/>
    <col customWidth="1" min="4" max="6" width="21.43"/>
    <col customWidth="1" min="7" max="7" width="25.86"/>
    <col customWidth="1" min="8" max="12" width="21.43"/>
  </cols>
  <sheetData>
    <row r="1" ht="140.25" customHeight="1">
      <c r="A1" s="1" t="s">
        <v>0</v>
      </c>
      <c r="B1" s="2"/>
      <c r="C1" s="2"/>
      <c r="D1" s="2"/>
      <c r="E1" s="2"/>
      <c r="F1" s="2"/>
      <c r="G1" s="2"/>
      <c r="H1" s="2"/>
      <c r="I1" s="2"/>
      <c r="J1" s="3"/>
      <c r="K1" s="4"/>
      <c r="L1" s="4"/>
    </row>
    <row r="2">
      <c r="A2" s="5" t="s">
        <v>1</v>
      </c>
      <c r="B2" s="6"/>
      <c r="C2" s="6"/>
      <c r="D2" s="6"/>
      <c r="E2" s="6"/>
      <c r="F2" s="6"/>
      <c r="G2" s="6"/>
      <c r="H2" s="6"/>
      <c r="I2" s="6"/>
      <c r="J2" s="7"/>
      <c r="K2" s="4"/>
      <c r="L2" s="4"/>
    </row>
    <row r="3">
      <c r="A3" s="8"/>
      <c r="B3" s="8"/>
      <c r="C3" s="4"/>
      <c r="D3" s="4"/>
      <c r="E3" s="4"/>
      <c r="F3" s="4"/>
      <c r="G3" s="4"/>
      <c r="H3" s="4"/>
      <c r="I3" s="4"/>
      <c r="J3" s="4"/>
      <c r="K3" s="4"/>
      <c r="L3" s="4"/>
    </row>
    <row r="4" ht="25.5" customHeight="1">
      <c r="A4" s="9" t="s">
        <v>2</v>
      </c>
      <c r="B4" s="10" t="s">
        <v>3</v>
      </c>
      <c r="C4" s="11" t="s">
        <v>4</v>
      </c>
      <c r="D4" s="12"/>
      <c r="E4" s="12"/>
      <c r="F4" s="12"/>
      <c r="G4" s="12"/>
      <c r="H4" s="12"/>
      <c r="I4" s="12"/>
      <c r="J4" s="13"/>
      <c r="K4" s="4"/>
      <c r="L4" s="4"/>
    </row>
    <row r="5" ht="37.5" customHeight="1">
      <c r="A5" s="14"/>
      <c r="B5" s="15" t="s">
        <v>5</v>
      </c>
      <c r="C5" s="16" t="s">
        <v>6</v>
      </c>
      <c r="D5" s="17"/>
      <c r="E5" s="17"/>
      <c r="F5" s="17"/>
      <c r="G5" s="17"/>
      <c r="H5" s="17"/>
      <c r="I5" s="17"/>
      <c r="J5" s="18"/>
      <c r="K5" s="4"/>
      <c r="L5" s="4"/>
    </row>
    <row r="6" ht="37.5" customHeight="1">
      <c r="A6" s="14"/>
      <c r="B6" s="15" t="s">
        <v>7</v>
      </c>
      <c r="C6" s="19" t="s">
        <v>8</v>
      </c>
      <c r="D6" s="17"/>
      <c r="E6" s="17"/>
      <c r="F6" s="17"/>
      <c r="G6" s="17"/>
      <c r="H6" s="17"/>
      <c r="I6" s="17"/>
      <c r="J6" s="18"/>
      <c r="K6" s="4"/>
      <c r="L6" s="4"/>
    </row>
    <row r="7" ht="36.0" customHeight="1">
      <c r="A7" s="14"/>
      <c r="B7" s="15" t="s">
        <v>9</v>
      </c>
      <c r="C7" s="19" t="s">
        <v>10</v>
      </c>
      <c r="D7" s="17"/>
      <c r="E7" s="17"/>
      <c r="F7" s="17"/>
      <c r="G7" s="17"/>
      <c r="H7" s="17"/>
      <c r="I7" s="17"/>
      <c r="J7" s="18"/>
      <c r="K7" s="4"/>
      <c r="L7" s="4"/>
    </row>
    <row r="8" ht="20.25" customHeight="1">
      <c r="A8" s="14"/>
      <c r="B8" s="15" t="s">
        <v>11</v>
      </c>
      <c r="C8" s="20" t="s">
        <v>12</v>
      </c>
      <c r="D8" s="17"/>
      <c r="E8" s="17"/>
      <c r="F8" s="17"/>
      <c r="G8" s="17"/>
      <c r="H8" s="17"/>
      <c r="I8" s="17"/>
      <c r="J8" s="18"/>
      <c r="K8" s="4"/>
      <c r="L8" s="4"/>
    </row>
    <row r="9" ht="20.25" customHeight="1">
      <c r="A9" s="14"/>
      <c r="B9" s="15" t="s">
        <v>13</v>
      </c>
      <c r="C9" s="20" t="s">
        <v>14</v>
      </c>
      <c r="D9" s="17"/>
      <c r="E9" s="17"/>
      <c r="F9" s="17"/>
      <c r="G9" s="17"/>
      <c r="H9" s="17"/>
      <c r="I9" s="17"/>
      <c r="J9" s="18"/>
      <c r="K9" s="4"/>
      <c r="L9" s="4"/>
    </row>
    <row r="10" ht="20.25" customHeight="1">
      <c r="A10" s="14"/>
      <c r="B10" s="15" t="s">
        <v>15</v>
      </c>
      <c r="C10" s="20" t="s">
        <v>16</v>
      </c>
      <c r="D10" s="17"/>
      <c r="E10" s="17"/>
      <c r="F10" s="17"/>
      <c r="G10" s="17"/>
      <c r="H10" s="17"/>
      <c r="I10" s="17"/>
      <c r="J10" s="18"/>
      <c r="K10" s="4"/>
      <c r="L10" s="4"/>
    </row>
    <row r="11" ht="20.25" customHeight="1">
      <c r="A11" s="21"/>
      <c r="B11" s="22" t="s">
        <v>17</v>
      </c>
      <c r="C11" s="23" t="s">
        <v>18</v>
      </c>
      <c r="D11" s="24"/>
      <c r="E11" s="24"/>
      <c r="F11" s="24"/>
      <c r="G11" s="24"/>
      <c r="H11" s="24"/>
      <c r="I11" s="24"/>
      <c r="J11" s="25"/>
      <c r="K11" s="4"/>
      <c r="L11" s="4"/>
    </row>
    <row r="12">
      <c r="A12" s="8"/>
      <c r="B12" s="8"/>
      <c r="C12" s="4"/>
      <c r="D12" s="4"/>
      <c r="E12" s="4"/>
      <c r="F12" s="4"/>
      <c r="G12" s="4"/>
      <c r="H12" s="4"/>
      <c r="I12" s="4"/>
      <c r="J12" s="4"/>
      <c r="K12" s="4"/>
      <c r="L12" s="4"/>
    </row>
    <row r="13" ht="18.0" customHeight="1">
      <c r="A13" s="26" t="s">
        <v>19</v>
      </c>
      <c r="B13" s="27" t="s">
        <v>20</v>
      </c>
      <c r="C13" s="12"/>
      <c r="D13" s="12"/>
      <c r="E13" s="12"/>
      <c r="F13" s="12"/>
      <c r="G13" s="12"/>
      <c r="H13" s="12"/>
      <c r="I13" s="12"/>
      <c r="J13" s="13"/>
      <c r="K13" s="4"/>
      <c r="L13" s="4"/>
    </row>
    <row r="14" ht="96.0" customHeight="1">
      <c r="A14" s="14"/>
      <c r="B14" s="28"/>
      <c r="C14" s="29"/>
      <c r="D14" s="29"/>
      <c r="E14" s="29"/>
      <c r="F14" s="29"/>
      <c r="G14" s="29"/>
      <c r="H14" s="29"/>
      <c r="I14" s="29"/>
      <c r="J14" s="30"/>
      <c r="K14" s="4"/>
      <c r="L14" s="4"/>
    </row>
    <row r="15" ht="96.0" customHeight="1">
      <c r="A15" s="14"/>
      <c r="B15" s="31"/>
      <c r="J15" s="32"/>
      <c r="K15" s="4"/>
      <c r="L15" s="4"/>
    </row>
    <row r="16" ht="96.0" customHeight="1">
      <c r="A16" s="21"/>
      <c r="B16" s="33"/>
      <c r="C16" s="6"/>
      <c r="D16" s="6"/>
      <c r="E16" s="6"/>
      <c r="F16" s="6"/>
      <c r="G16" s="6"/>
      <c r="H16" s="6"/>
      <c r="I16" s="6"/>
      <c r="J16" s="7"/>
      <c r="K16" s="4"/>
      <c r="L16" s="4"/>
    </row>
    <row r="17">
      <c r="A17" s="34"/>
      <c r="B17" s="35"/>
      <c r="C17" s="35"/>
      <c r="D17" s="35"/>
      <c r="E17" s="35"/>
      <c r="F17" s="35"/>
      <c r="G17" s="35"/>
      <c r="H17" s="4"/>
      <c r="I17" s="4"/>
      <c r="J17" s="4"/>
      <c r="K17" s="4"/>
      <c r="L17" s="4"/>
    </row>
    <row r="18" ht="33.0" customHeight="1">
      <c r="A18" s="36" t="s">
        <v>21</v>
      </c>
      <c r="B18" s="37" t="s">
        <v>22</v>
      </c>
      <c r="C18" s="2"/>
      <c r="D18" s="2"/>
      <c r="E18" s="2"/>
      <c r="F18" s="2"/>
      <c r="G18" s="2"/>
      <c r="H18" s="2"/>
      <c r="I18" s="2"/>
      <c r="J18" s="3"/>
      <c r="K18" s="4"/>
      <c r="L18" s="4"/>
    </row>
    <row r="19" ht="33.0" customHeight="1">
      <c r="A19" s="38"/>
      <c r="J19" s="32"/>
      <c r="K19" s="4"/>
      <c r="L19" s="4"/>
    </row>
    <row r="20" ht="33.0" customHeight="1">
      <c r="A20" s="39"/>
      <c r="B20" s="6"/>
      <c r="C20" s="6"/>
      <c r="D20" s="6"/>
      <c r="E20" s="6"/>
      <c r="F20" s="6"/>
      <c r="G20" s="6"/>
      <c r="H20" s="6"/>
      <c r="I20" s="6"/>
      <c r="J20" s="7"/>
      <c r="K20" s="4"/>
      <c r="L20" s="4"/>
    </row>
    <row r="21" ht="15.0" customHeight="1">
      <c r="A21" s="40"/>
      <c r="B21" s="41"/>
      <c r="C21" s="41"/>
      <c r="D21" s="42"/>
      <c r="E21" s="42"/>
      <c r="F21" s="42"/>
      <c r="G21" s="42"/>
      <c r="H21" s="4"/>
      <c r="I21" s="4"/>
      <c r="J21" s="4"/>
      <c r="K21" s="4"/>
      <c r="L21" s="4"/>
    </row>
    <row r="22" ht="15.0" customHeight="1">
      <c r="A22" s="43"/>
      <c r="B22" s="41"/>
      <c r="C22" s="41"/>
      <c r="D22" s="42"/>
      <c r="E22" s="42"/>
      <c r="F22" s="42"/>
      <c r="G22" s="42"/>
      <c r="H22" s="4"/>
      <c r="I22" s="4"/>
      <c r="J22" s="4"/>
      <c r="K22" s="4"/>
      <c r="L22" s="4"/>
    </row>
    <row r="23" ht="30.0" customHeight="1">
      <c r="A23" s="44" t="s">
        <v>23</v>
      </c>
      <c r="B23" s="45" t="s">
        <v>24</v>
      </c>
      <c r="C23" s="46" t="s">
        <v>25</v>
      </c>
      <c r="D23" s="45" t="s">
        <v>26</v>
      </c>
      <c r="E23" s="46" t="s">
        <v>27</v>
      </c>
      <c r="F23" s="47" t="s">
        <v>28</v>
      </c>
      <c r="G23" s="48" t="s">
        <v>29</v>
      </c>
      <c r="H23" s="49" t="s">
        <v>30</v>
      </c>
      <c r="I23" s="50" t="s">
        <v>31</v>
      </c>
      <c r="J23" s="3"/>
      <c r="K23" s="4"/>
      <c r="L23" s="4"/>
    </row>
    <row r="24" ht="45.0" customHeight="1">
      <c r="A24" s="51"/>
      <c r="B24" s="38"/>
      <c r="D24" s="38"/>
      <c r="F24" s="38"/>
      <c r="G24" s="32"/>
      <c r="H24" s="38"/>
      <c r="J24" s="32"/>
      <c r="K24" s="4"/>
      <c r="L24" s="4"/>
    </row>
    <row r="25" ht="34.5" customHeight="1">
      <c r="A25" s="52"/>
      <c r="B25" s="39"/>
      <c r="C25" s="6"/>
      <c r="D25" s="39"/>
      <c r="E25" s="6"/>
      <c r="F25" s="39"/>
      <c r="G25" s="7"/>
      <c r="H25" s="39"/>
      <c r="I25" s="6"/>
      <c r="J25" s="7"/>
      <c r="K25" s="53"/>
      <c r="L25" s="53"/>
    </row>
    <row r="26" ht="22.5" customHeight="1">
      <c r="A26" s="54" t="s">
        <v>32</v>
      </c>
      <c r="B26" s="55" t="s">
        <v>33</v>
      </c>
      <c r="C26" s="56" t="s">
        <v>34</v>
      </c>
      <c r="D26" s="55" t="s">
        <v>35</v>
      </c>
      <c r="E26" s="55">
        <v>1.0</v>
      </c>
      <c r="F26" s="57">
        <v>4.5333333333333336E7</v>
      </c>
      <c r="G26" s="58">
        <f>+ROUND(($E$26*F26),0)</f>
        <v>45333333</v>
      </c>
      <c r="H26" s="59"/>
      <c r="I26" s="60">
        <f>+ROUND(($E$26*H26),0)</f>
        <v>0</v>
      </c>
      <c r="J26" s="60" t="str">
        <f>IF(H26=0,"-",IF(I26&gt;G26,"X","OK"))</f>
        <v>-</v>
      </c>
      <c r="K26" s="53"/>
      <c r="L26" s="53"/>
    </row>
    <row r="27" ht="22.5" customHeight="1">
      <c r="A27" s="14"/>
      <c r="B27" s="61"/>
      <c r="C27" s="62" t="s">
        <v>36</v>
      </c>
      <c r="D27" s="61"/>
      <c r="E27" s="61"/>
      <c r="F27" s="61"/>
      <c r="G27" s="61"/>
      <c r="H27" s="61"/>
      <c r="I27" s="61"/>
      <c r="J27" s="61"/>
      <c r="K27" s="53"/>
      <c r="L27" s="53"/>
    </row>
    <row r="28" ht="22.5" customHeight="1">
      <c r="A28" s="14"/>
      <c r="B28" s="61"/>
      <c r="C28" s="62" t="s">
        <v>37</v>
      </c>
      <c r="D28" s="61"/>
      <c r="E28" s="61"/>
      <c r="F28" s="61"/>
      <c r="G28" s="61"/>
      <c r="H28" s="61"/>
      <c r="I28" s="61"/>
      <c r="J28" s="61"/>
      <c r="K28" s="53"/>
      <c r="L28" s="53"/>
    </row>
    <row r="29" ht="22.5" customHeight="1">
      <c r="A29" s="14"/>
      <c r="B29" s="61"/>
      <c r="C29" s="62" t="s">
        <v>38</v>
      </c>
      <c r="D29" s="61"/>
      <c r="E29" s="61"/>
      <c r="F29" s="61"/>
      <c r="G29" s="61"/>
      <c r="H29" s="61"/>
      <c r="I29" s="61"/>
      <c r="J29" s="61"/>
      <c r="K29" s="53"/>
      <c r="L29" s="53"/>
    </row>
    <row r="30" ht="22.5" customHeight="1">
      <c r="A30" s="14"/>
      <c r="B30" s="61"/>
      <c r="C30" s="62" t="s">
        <v>39</v>
      </c>
      <c r="D30" s="61"/>
      <c r="E30" s="61"/>
      <c r="F30" s="61"/>
      <c r="G30" s="61"/>
      <c r="H30" s="61"/>
      <c r="I30" s="61"/>
      <c r="J30" s="61"/>
      <c r="K30" s="53"/>
      <c r="L30" s="53"/>
    </row>
    <row r="31" ht="22.5" customHeight="1">
      <c r="A31" s="21"/>
      <c r="B31" s="63"/>
      <c r="C31" s="64" t="s">
        <v>40</v>
      </c>
      <c r="D31" s="63"/>
      <c r="E31" s="63"/>
      <c r="F31" s="63"/>
      <c r="G31" s="63"/>
      <c r="H31" s="63"/>
      <c r="I31" s="63"/>
      <c r="J31" s="61"/>
      <c r="K31" s="53"/>
      <c r="L31" s="53"/>
    </row>
    <row r="32" ht="84.75" customHeight="1">
      <c r="A32" s="65" t="s">
        <v>41</v>
      </c>
      <c r="B32" s="66" t="s">
        <v>42</v>
      </c>
      <c r="C32" s="66" t="s">
        <v>43</v>
      </c>
      <c r="D32" s="66" t="s">
        <v>35</v>
      </c>
      <c r="E32" s="66">
        <v>1.0</v>
      </c>
      <c r="F32" s="67">
        <v>2.7666666666666668E7</v>
      </c>
      <c r="G32" s="68">
        <f>+ROUND((F32*$E$32),0)</f>
        <v>27666667</v>
      </c>
      <c r="H32" s="69"/>
      <c r="I32" s="70">
        <f>+ROUND((H32*$E$32),0)</f>
        <v>0</v>
      </c>
      <c r="J32" s="60" t="str">
        <f t="shared" ref="J32:J33" si="1">IF(H32=0,"-",IF(I32&gt;G32,"X","OK"))</f>
        <v>-</v>
      </c>
      <c r="K32" s="53"/>
      <c r="L32" s="53"/>
    </row>
    <row r="33" ht="33.0" customHeight="1">
      <c r="A33" s="54" t="s">
        <v>44</v>
      </c>
      <c r="B33" s="55" t="s">
        <v>45</v>
      </c>
      <c r="C33" s="71" t="s">
        <v>46</v>
      </c>
      <c r="D33" s="55" t="s">
        <v>35</v>
      </c>
      <c r="E33" s="55">
        <v>1.0</v>
      </c>
      <c r="F33" s="72">
        <v>5.8E7</v>
      </c>
      <c r="G33" s="58">
        <f>+ROUND((F33*$E$33),0)</f>
        <v>58000000</v>
      </c>
      <c r="H33" s="73"/>
      <c r="I33" s="60">
        <f>+ROUND((H33*$E$33),0)</f>
        <v>0</v>
      </c>
      <c r="J33" s="60" t="str">
        <f t="shared" si="1"/>
        <v>-</v>
      </c>
      <c r="K33" s="53"/>
      <c r="L33" s="53"/>
    </row>
    <row r="34" ht="33.0" customHeight="1">
      <c r="A34" s="14"/>
      <c r="B34" s="61"/>
      <c r="C34" s="74" t="s">
        <v>47</v>
      </c>
      <c r="D34" s="61"/>
      <c r="E34" s="61"/>
      <c r="F34" s="61"/>
      <c r="G34" s="61"/>
      <c r="H34" s="61"/>
      <c r="I34" s="61"/>
      <c r="J34" s="61"/>
      <c r="K34" s="53"/>
      <c r="L34" s="53"/>
    </row>
    <row r="35" ht="33.0" customHeight="1">
      <c r="A35" s="14"/>
      <c r="B35" s="61"/>
      <c r="C35" s="74" t="s">
        <v>48</v>
      </c>
      <c r="D35" s="61"/>
      <c r="E35" s="61"/>
      <c r="F35" s="61"/>
      <c r="G35" s="61"/>
      <c r="H35" s="61"/>
      <c r="I35" s="61"/>
      <c r="J35" s="61"/>
      <c r="K35" s="53"/>
      <c r="L35" s="53"/>
    </row>
    <row r="36" ht="33.0" customHeight="1">
      <c r="A36" s="14"/>
      <c r="B36" s="61"/>
      <c r="C36" s="74" t="s">
        <v>49</v>
      </c>
      <c r="D36" s="61"/>
      <c r="E36" s="61"/>
      <c r="F36" s="61"/>
      <c r="G36" s="61"/>
      <c r="H36" s="61"/>
      <c r="I36" s="61"/>
      <c r="J36" s="61"/>
      <c r="K36" s="53"/>
      <c r="L36" s="53"/>
    </row>
    <row r="37" ht="33.0" customHeight="1">
      <c r="A37" s="14"/>
      <c r="B37" s="61"/>
      <c r="C37" s="74" t="s">
        <v>50</v>
      </c>
      <c r="D37" s="61"/>
      <c r="E37" s="61"/>
      <c r="F37" s="61"/>
      <c r="G37" s="61"/>
      <c r="H37" s="61"/>
      <c r="I37" s="61"/>
      <c r="J37" s="61"/>
      <c r="K37" s="53"/>
      <c r="L37" s="53"/>
    </row>
    <row r="38" ht="33.0" customHeight="1">
      <c r="A38" s="14"/>
      <c r="B38" s="61"/>
      <c r="C38" s="74" t="s">
        <v>51</v>
      </c>
      <c r="D38" s="61"/>
      <c r="E38" s="61"/>
      <c r="F38" s="61"/>
      <c r="G38" s="61"/>
      <c r="H38" s="61"/>
      <c r="I38" s="61"/>
      <c r="J38" s="61"/>
      <c r="K38" s="53"/>
      <c r="L38" s="53"/>
    </row>
    <row r="39" ht="33.0" customHeight="1">
      <c r="A39" s="21"/>
      <c r="B39" s="63"/>
      <c r="C39" s="75" t="s">
        <v>52</v>
      </c>
      <c r="D39" s="63"/>
      <c r="E39" s="63"/>
      <c r="F39" s="63"/>
      <c r="G39" s="63"/>
      <c r="H39" s="63"/>
      <c r="I39" s="63"/>
      <c r="J39" s="61"/>
      <c r="K39" s="76"/>
      <c r="L39" s="76"/>
    </row>
    <row r="40" ht="18.0" customHeight="1">
      <c r="A40" s="54" t="s">
        <v>53</v>
      </c>
      <c r="B40" s="55" t="s">
        <v>54</v>
      </c>
      <c r="C40" s="56" t="s">
        <v>55</v>
      </c>
      <c r="D40" s="55" t="s">
        <v>35</v>
      </c>
      <c r="E40" s="55">
        <v>1.0</v>
      </c>
      <c r="F40" s="57">
        <v>7.6E7</v>
      </c>
      <c r="G40" s="58">
        <f>+ROUND((F40*$E$40),0)</f>
        <v>76000000</v>
      </c>
      <c r="H40" s="77"/>
      <c r="I40" s="60">
        <f>+ROUND((H40*$E$40),0)</f>
        <v>0</v>
      </c>
      <c r="J40" s="60" t="str">
        <f>IF(H40=0,"-",IF(I40&gt;G40,"X","OK"))</f>
        <v>-</v>
      </c>
      <c r="K40" s="76"/>
      <c r="L40" s="76"/>
    </row>
    <row r="41" ht="18.0" customHeight="1">
      <c r="A41" s="14"/>
      <c r="B41" s="61"/>
      <c r="C41" s="62" t="s">
        <v>56</v>
      </c>
      <c r="D41" s="61"/>
      <c r="E41" s="61"/>
      <c r="F41" s="61"/>
      <c r="G41" s="61"/>
      <c r="H41" s="61"/>
      <c r="I41" s="61"/>
      <c r="J41" s="61"/>
      <c r="K41" s="76"/>
      <c r="L41" s="76"/>
    </row>
    <row r="42" ht="18.0" customHeight="1">
      <c r="A42" s="14"/>
      <c r="B42" s="61"/>
      <c r="C42" s="62" t="s">
        <v>57</v>
      </c>
      <c r="D42" s="61"/>
      <c r="E42" s="61"/>
      <c r="F42" s="61"/>
      <c r="G42" s="61"/>
      <c r="H42" s="61"/>
      <c r="I42" s="61"/>
      <c r="J42" s="61"/>
      <c r="K42" s="76"/>
      <c r="L42" s="76"/>
    </row>
    <row r="43" ht="18.0" customHeight="1">
      <c r="A43" s="14"/>
      <c r="B43" s="61"/>
      <c r="C43" s="62" t="s">
        <v>58</v>
      </c>
      <c r="D43" s="61"/>
      <c r="E43" s="61"/>
      <c r="F43" s="61"/>
      <c r="G43" s="61"/>
      <c r="H43" s="61"/>
      <c r="I43" s="61"/>
      <c r="J43" s="61"/>
      <c r="K43" s="76"/>
      <c r="L43" s="76"/>
    </row>
    <row r="44" ht="18.0" customHeight="1">
      <c r="A44" s="14"/>
      <c r="B44" s="61"/>
      <c r="C44" s="62" t="s">
        <v>59</v>
      </c>
      <c r="D44" s="61"/>
      <c r="E44" s="61"/>
      <c r="F44" s="61"/>
      <c r="G44" s="61"/>
      <c r="H44" s="61"/>
      <c r="I44" s="61"/>
      <c r="J44" s="61"/>
      <c r="K44" s="76"/>
      <c r="L44" s="76"/>
    </row>
    <row r="45" ht="18.0" customHeight="1">
      <c r="A45" s="14"/>
      <c r="B45" s="61"/>
      <c r="C45" s="62" t="s">
        <v>60</v>
      </c>
      <c r="D45" s="61"/>
      <c r="E45" s="61"/>
      <c r="F45" s="61"/>
      <c r="G45" s="61"/>
      <c r="H45" s="61"/>
      <c r="I45" s="61"/>
      <c r="J45" s="61"/>
      <c r="K45" s="76"/>
      <c r="L45" s="76"/>
    </row>
    <row r="46" ht="18.0" customHeight="1">
      <c r="A46" s="14"/>
      <c r="B46" s="61"/>
      <c r="C46" s="62" t="s">
        <v>61</v>
      </c>
      <c r="D46" s="61"/>
      <c r="E46" s="61"/>
      <c r="F46" s="61"/>
      <c r="G46" s="61"/>
      <c r="H46" s="61"/>
      <c r="I46" s="61"/>
      <c r="J46" s="61"/>
      <c r="K46" s="76"/>
      <c r="L46" s="76"/>
    </row>
    <row r="47" ht="18.0" customHeight="1">
      <c r="A47" s="14"/>
      <c r="B47" s="61"/>
      <c r="C47" s="62" t="s">
        <v>62</v>
      </c>
      <c r="D47" s="61"/>
      <c r="E47" s="61"/>
      <c r="F47" s="61"/>
      <c r="G47" s="61"/>
      <c r="H47" s="61"/>
      <c r="I47" s="61"/>
      <c r="J47" s="61"/>
      <c r="K47" s="76"/>
      <c r="L47" s="76"/>
    </row>
    <row r="48" ht="18.0" customHeight="1">
      <c r="A48" s="14"/>
      <c r="B48" s="61"/>
      <c r="C48" s="62" t="s">
        <v>63</v>
      </c>
      <c r="D48" s="61"/>
      <c r="E48" s="61"/>
      <c r="F48" s="61"/>
      <c r="G48" s="61"/>
      <c r="H48" s="61"/>
      <c r="I48" s="61"/>
      <c r="J48" s="61"/>
      <c r="K48" s="76"/>
      <c r="L48" s="76"/>
    </row>
    <row r="49" ht="18.0" customHeight="1">
      <c r="A49" s="21"/>
      <c r="B49" s="63"/>
      <c r="C49" s="64" t="s">
        <v>64</v>
      </c>
      <c r="D49" s="63"/>
      <c r="E49" s="63"/>
      <c r="F49" s="63"/>
      <c r="G49" s="63"/>
      <c r="H49" s="63"/>
      <c r="I49" s="63"/>
      <c r="J49" s="61"/>
      <c r="K49" s="76"/>
      <c r="L49" s="76"/>
    </row>
    <row r="50" ht="25.5" customHeight="1">
      <c r="A50" s="54" t="s">
        <v>65</v>
      </c>
      <c r="B50" s="55" t="s">
        <v>66</v>
      </c>
      <c r="C50" s="56" t="s">
        <v>67</v>
      </c>
      <c r="D50" s="55" t="s">
        <v>35</v>
      </c>
      <c r="E50" s="55">
        <v>1.0</v>
      </c>
      <c r="F50" s="57">
        <v>7.233333333333333E7</v>
      </c>
      <c r="G50" s="58">
        <f>+ROUND((F50*$E$50),0)</f>
        <v>72333333</v>
      </c>
      <c r="H50" s="77"/>
      <c r="I50" s="60">
        <f>+ROUND((H50*$E$50),0)</f>
        <v>0</v>
      </c>
      <c r="J50" s="60" t="str">
        <f>IF(H50=0,"-",IF(I50&gt;G50,"X","OK"))</f>
        <v>-</v>
      </c>
      <c r="K50" s="76"/>
      <c r="L50" s="76"/>
    </row>
    <row r="51" ht="25.5" customHeight="1">
      <c r="A51" s="14"/>
      <c r="B51" s="61"/>
      <c r="C51" s="62" t="s">
        <v>68</v>
      </c>
      <c r="D51" s="61"/>
      <c r="E51" s="61"/>
      <c r="F51" s="61"/>
      <c r="G51" s="61"/>
      <c r="H51" s="61"/>
      <c r="I51" s="61"/>
      <c r="J51" s="61"/>
      <c r="K51" s="76"/>
      <c r="L51" s="76"/>
    </row>
    <row r="52" ht="25.5" customHeight="1">
      <c r="A52" s="14"/>
      <c r="B52" s="61"/>
      <c r="C52" s="62" t="s">
        <v>69</v>
      </c>
      <c r="D52" s="61"/>
      <c r="E52" s="61"/>
      <c r="F52" s="61"/>
      <c r="G52" s="61"/>
      <c r="H52" s="61"/>
      <c r="I52" s="61"/>
      <c r="J52" s="61"/>
      <c r="K52" s="76"/>
      <c r="L52" s="76"/>
    </row>
    <row r="53" ht="25.5" customHeight="1">
      <c r="A53" s="14"/>
      <c r="B53" s="61"/>
      <c r="C53" s="62" t="s">
        <v>70</v>
      </c>
      <c r="D53" s="61"/>
      <c r="E53" s="61"/>
      <c r="F53" s="61"/>
      <c r="G53" s="61"/>
      <c r="H53" s="61"/>
      <c r="I53" s="61"/>
      <c r="J53" s="61"/>
      <c r="K53" s="76"/>
      <c r="L53" s="76"/>
    </row>
    <row r="54" ht="25.5" customHeight="1">
      <c r="A54" s="21"/>
      <c r="B54" s="63"/>
      <c r="C54" s="64" t="s">
        <v>71</v>
      </c>
      <c r="D54" s="63"/>
      <c r="E54" s="63"/>
      <c r="F54" s="63"/>
      <c r="G54" s="63"/>
      <c r="H54" s="63"/>
      <c r="I54" s="63"/>
      <c r="J54" s="61"/>
      <c r="K54" s="76"/>
      <c r="L54" s="76"/>
    </row>
    <row r="55" ht="44.25" customHeight="1">
      <c r="A55" s="54" t="s">
        <v>72</v>
      </c>
      <c r="B55" s="55" t="s">
        <v>73</v>
      </c>
      <c r="C55" s="56" t="s">
        <v>74</v>
      </c>
      <c r="D55" s="55" t="s">
        <v>35</v>
      </c>
      <c r="E55" s="55">
        <v>1.0</v>
      </c>
      <c r="F55" s="57">
        <v>2.2E7</v>
      </c>
      <c r="G55" s="58">
        <f>+ROUND((F55*$E$55),0)</f>
        <v>22000000</v>
      </c>
      <c r="H55" s="77"/>
      <c r="I55" s="60">
        <f>+ROUND((H55*$E$55),0)</f>
        <v>0</v>
      </c>
      <c r="J55" s="60" t="str">
        <f>IF(H55=0,"-",IF(I55&gt;G55,"X","OK"))</f>
        <v>-</v>
      </c>
      <c r="K55" s="76"/>
      <c r="L55" s="76"/>
    </row>
    <row r="56" ht="44.25" customHeight="1">
      <c r="A56" s="14"/>
      <c r="B56" s="61"/>
      <c r="C56" s="62" t="s">
        <v>75</v>
      </c>
      <c r="D56" s="61"/>
      <c r="E56" s="61"/>
      <c r="F56" s="61"/>
      <c r="G56" s="61"/>
      <c r="H56" s="61"/>
      <c r="I56" s="61"/>
      <c r="J56" s="61"/>
      <c r="K56" s="76"/>
      <c r="L56" s="76"/>
    </row>
    <row r="57" ht="44.25" customHeight="1">
      <c r="A57" s="21"/>
      <c r="B57" s="63"/>
      <c r="C57" s="64" t="s">
        <v>76</v>
      </c>
      <c r="D57" s="63"/>
      <c r="E57" s="63"/>
      <c r="F57" s="63"/>
      <c r="G57" s="63"/>
      <c r="H57" s="63"/>
      <c r="I57" s="63"/>
      <c r="J57" s="61"/>
      <c r="K57" s="76"/>
      <c r="L57" s="76"/>
    </row>
    <row r="58" ht="33.0" customHeight="1">
      <c r="A58" s="54" t="s">
        <v>77</v>
      </c>
      <c r="B58" s="55" t="s">
        <v>78</v>
      </c>
      <c r="C58" s="56" t="s">
        <v>79</v>
      </c>
      <c r="D58" s="55" t="s">
        <v>35</v>
      </c>
      <c r="E58" s="55">
        <v>1.0</v>
      </c>
      <c r="F58" s="57">
        <v>3.1666666666666668E7</v>
      </c>
      <c r="G58" s="58">
        <f>+ROUND((F58*$E$58),0)</f>
        <v>31666667</v>
      </c>
      <c r="H58" s="77"/>
      <c r="I58" s="60">
        <f>+ROUND((H58*$E$58),0)</f>
        <v>0</v>
      </c>
      <c r="J58" s="60" t="str">
        <f>IF(H58=0,"-",IF(I58&gt;G58,"X","OK"))</f>
        <v>-</v>
      </c>
      <c r="K58" s="76"/>
      <c r="L58" s="76"/>
    </row>
    <row r="59" ht="33.0" customHeight="1">
      <c r="A59" s="14"/>
      <c r="B59" s="61"/>
      <c r="C59" s="62" t="s">
        <v>80</v>
      </c>
      <c r="D59" s="61"/>
      <c r="E59" s="61"/>
      <c r="F59" s="61"/>
      <c r="G59" s="61"/>
      <c r="H59" s="61"/>
      <c r="I59" s="61"/>
      <c r="J59" s="61"/>
      <c r="K59" s="76"/>
      <c r="L59" s="76"/>
    </row>
    <row r="60" ht="33.0" customHeight="1">
      <c r="A60" s="14"/>
      <c r="B60" s="61"/>
      <c r="C60" s="62" t="s">
        <v>81</v>
      </c>
      <c r="D60" s="61"/>
      <c r="E60" s="61"/>
      <c r="F60" s="61"/>
      <c r="G60" s="61"/>
      <c r="H60" s="61"/>
      <c r="I60" s="61"/>
      <c r="J60" s="61"/>
      <c r="K60" s="76"/>
      <c r="L60" s="76"/>
    </row>
    <row r="61" ht="33.0" customHeight="1">
      <c r="A61" s="21"/>
      <c r="B61" s="63"/>
      <c r="C61" s="64" t="s">
        <v>82</v>
      </c>
      <c r="D61" s="63"/>
      <c r="E61" s="63"/>
      <c r="F61" s="63"/>
      <c r="G61" s="63"/>
      <c r="H61" s="63"/>
      <c r="I61" s="63"/>
      <c r="J61" s="61"/>
      <c r="K61" s="76"/>
      <c r="L61" s="76"/>
    </row>
    <row r="62" ht="28.5" customHeight="1">
      <c r="A62" s="54" t="s">
        <v>83</v>
      </c>
      <c r="B62" s="55" t="s">
        <v>84</v>
      </c>
      <c r="C62" s="56" t="s">
        <v>85</v>
      </c>
      <c r="D62" s="55" t="s">
        <v>35</v>
      </c>
      <c r="E62" s="55">
        <v>1.0</v>
      </c>
      <c r="F62" s="72">
        <v>5.2333333333333336E7</v>
      </c>
      <c r="G62" s="58">
        <f>+ROUND((F62*$E$62),0)</f>
        <v>52333333</v>
      </c>
      <c r="H62" s="73"/>
      <c r="I62" s="60">
        <f>+ROUND((H62*$E$62),0)</f>
        <v>0</v>
      </c>
      <c r="J62" s="60" t="str">
        <f>IF(H62=0,"-",IF(I62&gt;G62,"X","OK"))</f>
        <v>-</v>
      </c>
      <c r="K62" s="76"/>
      <c r="L62" s="76"/>
    </row>
    <row r="63" ht="28.5" customHeight="1">
      <c r="A63" s="14"/>
      <c r="B63" s="61"/>
      <c r="C63" s="62" t="s">
        <v>86</v>
      </c>
      <c r="D63" s="61"/>
      <c r="E63" s="61"/>
      <c r="F63" s="61"/>
      <c r="G63" s="61"/>
      <c r="H63" s="61"/>
      <c r="I63" s="61"/>
      <c r="J63" s="61"/>
      <c r="K63" s="76"/>
      <c r="L63" s="76"/>
    </row>
    <row r="64" ht="28.5" customHeight="1">
      <c r="A64" s="14"/>
      <c r="B64" s="61"/>
      <c r="C64" s="62" t="s">
        <v>87</v>
      </c>
      <c r="D64" s="61"/>
      <c r="E64" s="61"/>
      <c r="F64" s="61"/>
      <c r="G64" s="61"/>
      <c r="H64" s="61"/>
      <c r="I64" s="61"/>
      <c r="J64" s="61"/>
      <c r="K64" s="76"/>
      <c r="L64" s="76"/>
    </row>
    <row r="65" ht="28.5" customHeight="1">
      <c r="A65" s="14"/>
      <c r="B65" s="61"/>
      <c r="C65" s="62" t="s">
        <v>88</v>
      </c>
      <c r="D65" s="61"/>
      <c r="E65" s="61"/>
      <c r="F65" s="61"/>
      <c r="G65" s="61"/>
      <c r="H65" s="61"/>
      <c r="I65" s="61"/>
      <c r="J65" s="61"/>
      <c r="K65" s="76"/>
      <c r="L65" s="76"/>
    </row>
    <row r="66" ht="28.5" customHeight="1">
      <c r="A66" s="14"/>
      <c r="B66" s="61"/>
      <c r="C66" s="62" t="s">
        <v>89</v>
      </c>
      <c r="D66" s="61"/>
      <c r="E66" s="61"/>
      <c r="F66" s="61"/>
      <c r="G66" s="61"/>
      <c r="H66" s="61"/>
      <c r="I66" s="61"/>
      <c r="J66" s="61"/>
      <c r="K66" s="76"/>
      <c r="L66" s="76"/>
    </row>
    <row r="67" ht="28.5" customHeight="1">
      <c r="A67" s="14"/>
      <c r="B67" s="61"/>
      <c r="C67" s="62" t="s">
        <v>90</v>
      </c>
      <c r="D67" s="61"/>
      <c r="E67" s="61"/>
      <c r="F67" s="61"/>
      <c r="G67" s="61"/>
      <c r="H67" s="61"/>
      <c r="I67" s="61"/>
      <c r="J67" s="61"/>
      <c r="K67" s="76"/>
      <c r="L67" s="76"/>
    </row>
    <row r="68" ht="28.5" customHeight="1">
      <c r="A68" s="14"/>
      <c r="B68" s="61"/>
      <c r="C68" s="62" t="s">
        <v>91</v>
      </c>
      <c r="D68" s="61"/>
      <c r="E68" s="61"/>
      <c r="F68" s="61"/>
      <c r="G68" s="61"/>
      <c r="H68" s="61"/>
      <c r="I68" s="61"/>
      <c r="J68" s="61"/>
      <c r="K68" s="76"/>
      <c r="L68" s="76"/>
    </row>
    <row r="69" ht="28.5" customHeight="1">
      <c r="A69" s="14"/>
      <c r="B69" s="61"/>
      <c r="C69" s="62" t="s">
        <v>92</v>
      </c>
      <c r="D69" s="61"/>
      <c r="E69" s="61"/>
      <c r="F69" s="61"/>
      <c r="G69" s="61"/>
      <c r="H69" s="61"/>
      <c r="I69" s="61"/>
      <c r="J69" s="61"/>
      <c r="K69" s="76"/>
      <c r="L69" s="76"/>
    </row>
    <row r="70" ht="28.5" customHeight="1">
      <c r="A70" s="14"/>
      <c r="B70" s="61"/>
      <c r="C70" s="62" t="s">
        <v>93</v>
      </c>
      <c r="D70" s="61"/>
      <c r="E70" s="61"/>
      <c r="F70" s="61"/>
      <c r="G70" s="61"/>
      <c r="H70" s="61"/>
      <c r="I70" s="61"/>
      <c r="J70" s="61"/>
      <c r="K70" s="76"/>
      <c r="L70" s="76"/>
    </row>
    <row r="71" ht="28.5" customHeight="1">
      <c r="A71" s="21"/>
      <c r="B71" s="63"/>
      <c r="C71" s="64" t="s">
        <v>94</v>
      </c>
      <c r="D71" s="63"/>
      <c r="E71" s="63"/>
      <c r="F71" s="63"/>
      <c r="G71" s="63"/>
      <c r="H71" s="63"/>
      <c r="I71" s="63"/>
      <c r="J71" s="61"/>
      <c r="K71" s="76"/>
      <c r="L71" s="76"/>
    </row>
    <row r="72" ht="24.75" customHeight="1">
      <c r="A72" s="54" t="s">
        <v>95</v>
      </c>
      <c r="B72" s="55" t="s">
        <v>96</v>
      </c>
      <c r="C72" s="56" t="s">
        <v>97</v>
      </c>
      <c r="D72" s="78" t="s">
        <v>35</v>
      </c>
      <c r="E72" s="78">
        <v>1.0</v>
      </c>
      <c r="F72" s="79">
        <v>2.2E7</v>
      </c>
      <c r="G72" s="80">
        <f>+ROUND((F72*$E$72),0)</f>
        <v>22000000</v>
      </c>
      <c r="H72" s="81"/>
      <c r="I72" s="82">
        <f>+ROUND((H72*$E$72),0)</f>
        <v>0</v>
      </c>
      <c r="J72" s="60" t="str">
        <f>IF(H72=0,"-",IF(I72&gt;G72,"X","OK"))</f>
        <v>-</v>
      </c>
      <c r="K72" s="76"/>
      <c r="L72" s="76"/>
    </row>
    <row r="73" ht="24.75" customHeight="1">
      <c r="A73" s="14"/>
      <c r="B73" s="61"/>
      <c r="C73" s="62" t="s">
        <v>98</v>
      </c>
      <c r="D73" s="61"/>
      <c r="E73" s="61"/>
      <c r="F73" s="61"/>
      <c r="G73" s="61"/>
      <c r="H73" s="61"/>
      <c r="I73" s="61"/>
      <c r="J73" s="61"/>
      <c r="K73" s="76"/>
      <c r="L73" s="76"/>
    </row>
    <row r="74" ht="24.75" customHeight="1">
      <c r="A74" s="14"/>
      <c r="B74" s="61"/>
      <c r="C74" s="62" t="s">
        <v>99</v>
      </c>
      <c r="D74" s="61"/>
      <c r="E74" s="61"/>
      <c r="F74" s="61"/>
      <c r="G74" s="61"/>
      <c r="H74" s="61"/>
      <c r="I74" s="61"/>
      <c r="J74" s="61"/>
      <c r="K74" s="76"/>
      <c r="L74" s="76"/>
    </row>
    <row r="75" ht="24.75" customHeight="1">
      <c r="A75" s="14"/>
      <c r="B75" s="61"/>
      <c r="C75" s="62" t="s">
        <v>100</v>
      </c>
      <c r="D75" s="61"/>
      <c r="E75" s="61"/>
      <c r="F75" s="61"/>
      <c r="G75" s="61"/>
      <c r="H75" s="61"/>
      <c r="I75" s="61"/>
      <c r="J75" s="61"/>
      <c r="K75" s="76"/>
      <c r="L75" s="76"/>
    </row>
    <row r="76" ht="24.75" customHeight="1">
      <c r="A76" s="14"/>
      <c r="B76" s="61"/>
      <c r="C76" s="62" t="s">
        <v>101</v>
      </c>
      <c r="D76" s="61"/>
      <c r="E76" s="61"/>
      <c r="F76" s="61"/>
      <c r="G76" s="61"/>
      <c r="H76" s="61"/>
      <c r="I76" s="61"/>
      <c r="J76" s="61"/>
      <c r="K76" s="76"/>
      <c r="L76" s="76"/>
    </row>
    <row r="77" ht="24.75" customHeight="1">
      <c r="A77" s="14"/>
      <c r="B77" s="61"/>
      <c r="C77" s="62" t="s">
        <v>102</v>
      </c>
      <c r="D77" s="61"/>
      <c r="E77" s="61"/>
      <c r="F77" s="61"/>
      <c r="G77" s="61"/>
      <c r="H77" s="61"/>
      <c r="I77" s="61"/>
      <c r="J77" s="61"/>
      <c r="K77" s="76"/>
      <c r="L77" s="76"/>
    </row>
    <row r="78" ht="24.75" customHeight="1">
      <c r="A78" s="21"/>
      <c r="B78" s="63"/>
      <c r="C78" s="64" t="s">
        <v>103</v>
      </c>
      <c r="D78" s="63"/>
      <c r="E78" s="63"/>
      <c r="F78" s="63"/>
      <c r="G78" s="63"/>
      <c r="H78" s="63"/>
      <c r="I78" s="63"/>
      <c r="J78" s="61"/>
      <c r="K78" s="76"/>
      <c r="L78" s="76"/>
    </row>
    <row r="79" ht="24.0" customHeight="1">
      <c r="A79" s="54" t="s">
        <v>104</v>
      </c>
      <c r="B79" s="55" t="s">
        <v>105</v>
      </c>
      <c r="C79" s="56" t="s">
        <v>106</v>
      </c>
      <c r="D79" s="78" t="s">
        <v>35</v>
      </c>
      <c r="E79" s="78">
        <v>1.0</v>
      </c>
      <c r="F79" s="79">
        <v>2.2666666666666668E7</v>
      </c>
      <c r="G79" s="80">
        <f>+ROUND((F79*$E$79),0)</f>
        <v>22666667</v>
      </c>
      <c r="H79" s="81"/>
      <c r="I79" s="82">
        <f>+ROUND((H79*$E$79),0)</f>
        <v>0</v>
      </c>
      <c r="J79" s="82" t="str">
        <f>IF(H79=0,"-",IF(I79&gt;G79,"X","OK"))</f>
        <v>-</v>
      </c>
      <c r="K79" s="76"/>
      <c r="L79" s="76"/>
    </row>
    <row r="80" ht="24.0" customHeight="1">
      <c r="A80" s="14"/>
      <c r="B80" s="61"/>
      <c r="C80" s="62" t="s">
        <v>107</v>
      </c>
      <c r="D80" s="61"/>
      <c r="E80" s="61"/>
      <c r="F80" s="61"/>
      <c r="G80" s="61"/>
      <c r="H80" s="61"/>
      <c r="I80" s="61"/>
      <c r="J80" s="61"/>
      <c r="K80" s="76"/>
      <c r="L80" s="76"/>
    </row>
    <row r="81" ht="24.0" customHeight="1">
      <c r="A81" s="14"/>
      <c r="B81" s="61"/>
      <c r="C81" s="62" t="s">
        <v>108</v>
      </c>
      <c r="D81" s="61"/>
      <c r="E81" s="61"/>
      <c r="F81" s="61"/>
      <c r="G81" s="61"/>
      <c r="H81" s="61"/>
      <c r="I81" s="61"/>
      <c r="J81" s="61"/>
      <c r="K81" s="76"/>
      <c r="L81" s="76"/>
    </row>
    <row r="82" ht="24.0" customHeight="1">
      <c r="A82" s="14"/>
      <c r="B82" s="61"/>
      <c r="C82" s="62" t="s">
        <v>109</v>
      </c>
      <c r="D82" s="61"/>
      <c r="E82" s="61"/>
      <c r="F82" s="61"/>
      <c r="G82" s="61"/>
      <c r="H82" s="61"/>
      <c r="I82" s="61"/>
      <c r="J82" s="61"/>
      <c r="K82" s="76"/>
      <c r="L82" s="76"/>
    </row>
    <row r="83" ht="24.0" customHeight="1">
      <c r="A83" s="21"/>
      <c r="B83" s="63"/>
      <c r="C83" s="64" t="s">
        <v>110</v>
      </c>
      <c r="D83" s="63"/>
      <c r="E83" s="63"/>
      <c r="F83" s="63"/>
      <c r="G83" s="63"/>
      <c r="H83" s="63"/>
      <c r="I83" s="63"/>
      <c r="J83" s="63"/>
      <c r="K83" s="76"/>
      <c r="L83" s="76"/>
    </row>
    <row r="84" ht="15.75" customHeight="1">
      <c r="A84" s="83" t="s">
        <v>111</v>
      </c>
      <c r="B84" s="84"/>
      <c r="C84" s="85"/>
      <c r="D84" s="86"/>
      <c r="E84" s="84"/>
      <c r="F84" s="85"/>
      <c r="G84" s="87">
        <f>SUM(G26:G83)</f>
        <v>430000000</v>
      </c>
      <c r="H84" s="76"/>
      <c r="I84" s="76"/>
      <c r="J84" s="76"/>
      <c r="K84" s="76"/>
      <c r="L84" s="76"/>
    </row>
    <row r="85" ht="15.75" customHeight="1">
      <c r="A85" s="88" t="s">
        <v>112</v>
      </c>
      <c r="B85" s="17"/>
      <c r="C85" s="89"/>
      <c r="D85" s="90">
        <v>0.19</v>
      </c>
      <c r="E85" s="17"/>
      <c r="F85" s="89"/>
      <c r="G85" s="91">
        <f>+ROUND((G84*0.19),0)</f>
        <v>81700000</v>
      </c>
      <c r="H85" s="76"/>
      <c r="I85" s="76"/>
      <c r="J85" s="76"/>
      <c r="K85" s="76"/>
      <c r="L85" s="76"/>
    </row>
    <row r="86" ht="15.75" customHeight="1">
      <c r="A86" s="92" t="s">
        <v>113</v>
      </c>
      <c r="B86" s="24"/>
      <c r="C86" s="93"/>
      <c r="D86" s="94"/>
      <c r="E86" s="24"/>
      <c r="F86" s="93"/>
      <c r="G86" s="95">
        <f>+G84+G85</f>
        <v>511700000</v>
      </c>
      <c r="H86" s="76"/>
      <c r="I86" s="76"/>
      <c r="J86" s="76"/>
      <c r="K86" s="76"/>
      <c r="L86" s="76"/>
    </row>
    <row r="87" ht="15.75" customHeight="1">
      <c r="A87" s="96"/>
      <c r="B87" s="96"/>
      <c r="C87" s="97"/>
      <c r="D87" s="4"/>
      <c r="E87" s="4"/>
      <c r="F87" s="4"/>
      <c r="G87" s="4"/>
      <c r="H87" s="76"/>
      <c r="I87" s="76"/>
      <c r="J87" s="76"/>
      <c r="K87" s="76"/>
      <c r="L87" s="76"/>
    </row>
    <row r="88" ht="15.75" customHeight="1">
      <c r="A88" s="96"/>
      <c r="B88" s="96"/>
      <c r="C88" s="97"/>
      <c r="D88" s="4"/>
      <c r="E88" s="4"/>
      <c r="F88" s="4"/>
      <c r="G88" s="4"/>
      <c r="H88" s="97"/>
      <c r="I88" s="97"/>
      <c r="J88" s="97"/>
      <c r="K88" s="97"/>
      <c r="L88" s="97"/>
    </row>
    <row r="89" ht="23.25" customHeight="1">
      <c r="A89" s="98" t="s">
        <v>114</v>
      </c>
      <c r="K89" s="98"/>
      <c r="L89" s="98"/>
      <c r="M89" s="98"/>
      <c r="N89" s="98"/>
      <c r="O89" s="98"/>
      <c r="P89" s="98"/>
      <c r="Q89" s="98"/>
      <c r="R89" s="98"/>
      <c r="S89" s="98"/>
    </row>
    <row r="90" ht="15.75" customHeight="1">
      <c r="K90" s="98"/>
      <c r="L90" s="98"/>
      <c r="M90" s="98"/>
      <c r="N90" s="98"/>
      <c r="O90" s="98"/>
      <c r="P90" s="98"/>
      <c r="Q90" s="98"/>
      <c r="R90" s="98"/>
      <c r="S90" s="98"/>
    </row>
    <row r="91" ht="15.75" customHeight="1">
      <c r="K91" s="98"/>
      <c r="L91" s="98"/>
      <c r="M91" s="98"/>
      <c r="N91" s="98"/>
      <c r="O91" s="98"/>
      <c r="P91" s="98"/>
      <c r="Q91" s="98"/>
      <c r="R91" s="98"/>
      <c r="S91" s="98"/>
    </row>
    <row r="92" ht="15.75" customHeight="1">
      <c r="K92" s="98"/>
      <c r="L92" s="98"/>
      <c r="M92" s="98"/>
      <c r="N92" s="98"/>
      <c r="O92" s="98"/>
      <c r="P92" s="98"/>
      <c r="Q92" s="98"/>
      <c r="R92" s="98"/>
      <c r="S92" s="98"/>
    </row>
    <row r="93" ht="15.75" customHeight="1">
      <c r="K93" s="98"/>
      <c r="L93" s="98"/>
      <c r="M93" s="98"/>
      <c r="N93" s="98"/>
      <c r="O93" s="98"/>
      <c r="P93" s="98"/>
      <c r="Q93" s="98"/>
      <c r="R93" s="98"/>
      <c r="S93" s="98"/>
    </row>
    <row r="94" ht="15.75" customHeight="1">
      <c r="K94" s="98"/>
      <c r="L94" s="98"/>
      <c r="M94" s="98"/>
      <c r="N94" s="98"/>
      <c r="O94" s="98"/>
      <c r="P94" s="98"/>
      <c r="Q94" s="98"/>
      <c r="R94" s="98"/>
      <c r="S94" s="98"/>
    </row>
    <row r="95" ht="15.75" customHeight="1">
      <c r="A95" s="96"/>
      <c r="B95" s="96"/>
      <c r="C95" s="97"/>
      <c r="D95" s="4"/>
      <c r="E95" s="4"/>
      <c r="F95" s="4"/>
      <c r="G95" s="4"/>
      <c r="H95" s="97"/>
      <c r="I95" s="97"/>
      <c r="J95" s="97"/>
      <c r="K95" s="97"/>
      <c r="L95" s="97"/>
    </row>
    <row r="96" ht="15.75" customHeight="1">
      <c r="A96" s="96"/>
      <c r="B96" s="96"/>
      <c r="C96" s="97"/>
      <c r="D96" s="4"/>
      <c r="E96" s="4"/>
      <c r="F96" s="4"/>
      <c r="G96" s="4"/>
      <c r="H96" s="97"/>
      <c r="I96" s="97"/>
      <c r="J96" s="97"/>
      <c r="K96" s="97"/>
      <c r="L96" s="97"/>
    </row>
    <row r="97" ht="15.75" customHeight="1">
      <c r="A97" s="96"/>
      <c r="B97" s="96"/>
      <c r="C97" s="97"/>
      <c r="D97" s="4"/>
      <c r="E97" s="4"/>
      <c r="F97" s="4"/>
      <c r="G97" s="4"/>
      <c r="H97" s="97"/>
      <c r="I97" s="97"/>
      <c r="J97" s="97"/>
      <c r="K97" s="97"/>
      <c r="L97" s="97"/>
    </row>
    <row r="98" ht="15.75" customHeight="1">
      <c r="A98" s="96"/>
      <c r="B98" s="96"/>
      <c r="C98" s="97"/>
      <c r="D98" s="4"/>
      <c r="E98" s="4"/>
      <c r="F98" s="4"/>
      <c r="G98" s="4"/>
      <c r="H98" s="97"/>
      <c r="I98" s="97"/>
      <c r="J98" s="97"/>
      <c r="K98" s="97"/>
      <c r="L98" s="97"/>
    </row>
    <row r="99" ht="15.75" customHeight="1">
      <c r="A99" s="96"/>
      <c r="B99" s="96"/>
      <c r="C99" s="97"/>
      <c r="D99" s="4"/>
      <c r="E99" s="4"/>
      <c r="F99" s="4"/>
      <c r="G99" s="4"/>
      <c r="H99" s="97"/>
      <c r="I99" s="97"/>
      <c r="J99" s="97"/>
      <c r="K99" s="97"/>
      <c r="L99" s="97"/>
    </row>
    <row r="100" ht="15.75" customHeight="1">
      <c r="A100" s="96"/>
      <c r="B100" s="96"/>
      <c r="C100" s="97"/>
      <c r="D100" s="4"/>
      <c r="E100" s="4"/>
      <c r="F100" s="4"/>
      <c r="G100" s="4"/>
      <c r="H100" s="97"/>
      <c r="I100" s="97"/>
      <c r="J100" s="97"/>
      <c r="K100" s="97"/>
      <c r="L100" s="97"/>
    </row>
    <row r="101" ht="15.75" customHeight="1">
      <c r="A101" s="96"/>
      <c r="B101" s="96"/>
      <c r="C101" s="97"/>
      <c r="D101" s="4"/>
      <c r="E101" s="4"/>
      <c r="F101" s="4"/>
      <c r="G101" s="4"/>
      <c r="H101" s="97"/>
      <c r="I101" s="97"/>
      <c r="J101" s="97"/>
      <c r="K101" s="97"/>
      <c r="L101" s="97"/>
    </row>
    <row r="102" ht="15.75" customHeight="1">
      <c r="A102" s="96"/>
      <c r="B102" s="96"/>
      <c r="C102" s="97"/>
      <c r="D102" s="4"/>
      <c r="E102" s="4"/>
      <c r="F102" s="4"/>
      <c r="G102" s="4"/>
      <c r="H102" s="97"/>
      <c r="I102" s="97"/>
      <c r="J102" s="97"/>
      <c r="K102" s="97"/>
      <c r="L102" s="97"/>
    </row>
    <row r="103" ht="15.75" customHeight="1">
      <c r="A103" s="96"/>
      <c r="B103" s="96"/>
      <c r="C103" s="97"/>
      <c r="D103" s="4"/>
      <c r="E103" s="4"/>
      <c r="F103" s="4"/>
      <c r="G103" s="4"/>
      <c r="H103" s="97"/>
      <c r="I103" s="97"/>
      <c r="J103" s="97"/>
      <c r="K103" s="97"/>
      <c r="L103" s="97"/>
    </row>
    <row r="104" ht="15.75" customHeight="1">
      <c r="A104" s="96"/>
      <c r="B104" s="96"/>
      <c r="C104" s="97"/>
      <c r="D104" s="4"/>
      <c r="E104" s="4"/>
      <c r="F104" s="4"/>
      <c r="G104" s="4"/>
      <c r="H104" s="97"/>
      <c r="I104" s="97"/>
      <c r="J104" s="97"/>
      <c r="K104" s="97"/>
      <c r="L104" s="97"/>
    </row>
    <row r="105" ht="15.75" customHeight="1">
      <c r="A105" s="96"/>
      <c r="B105" s="96"/>
      <c r="C105" s="97"/>
      <c r="D105" s="4"/>
      <c r="E105" s="4"/>
      <c r="F105" s="4"/>
      <c r="G105" s="4"/>
      <c r="H105" s="97"/>
      <c r="I105" s="97"/>
      <c r="J105" s="97"/>
      <c r="K105" s="97"/>
      <c r="L105" s="97"/>
    </row>
    <row r="106" ht="15.75" customHeight="1">
      <c r="A106" s="96"/>
      <c r="B106" s="96"/>
      <c r="C106" s="97"/>
      <c r="D106" s="4"/>
      <c r="E106" s="4"/>
      <c r="F106" s="4"/>
      <c r="G106" s="4"/>
      <c r="H106" s="97"/>
      <c r="I106" s="97"/>
      <c r="J106" s="97"/>
      <c r="K106" s="97"/>
      <c r="L106" s="97"/>
    </row>
    <row r="107" ht="15.75" customHeight="1">
      <c r="A107" s="96"/>
      <c r="B107" s="96"/>
      <c r="C107" s="97"/>
      <c r="D107" s="4"/>
      <c r="E107" s="4"/>
      <c r="F107" s="4"/>
      <c r="G107" s="4"/>
      <c r="H107" s="97"/>
      <c r="I107" s="97"/>
      <c r="J107" s="97"/>
      <c r="K107" s="97"/>
      <c r="L107" s="97"/>
    </row>
    <row r="108" ht="15.75" customHeight="1">
      <c r="A108" s="96"/>
      <c r="B108" s="96"/>
      <c r="C108" s="97"/>
      <c r="D108" s="4"/>
      <c r="E108" s="4"/>
      <c r="F108" s="4"/>
      <c r="G108" s="4"/>
      <c r="H108" s="97"/>
      <c r="I108" s="97"/>
      <c r="J108" s="97"/>
      <c r="K108" s="97"/>
      <c r="L108" s="97"/>
    </row>
    <row r="109" ht="15.75" customHeight="1">
      <c r="A109" s="96"/>
      <c r="B109" s="96"/>
      <c r="C109" s="97"/>
      <c r="D109" s="4"/>
      <c r="E109" s="4"/>
      <c r="F109" s="4"/>
      <c r="G109" s="4"/>
      <c r="H109" s="97"/>
      <c r="I109" s="97"/>
      <c r="J109" s="97"/>
      <c r="K109" s="97"/>
      <c r="L109" s="97"/>
    </row>
    <row r="110" ht="15.75" customHeight="1">
      <c r="A110" s="96"/>
      <c r="B110" s="96"/>
      <c r="C110" s="97"/>
      <c r="D110" s="4"/>
      <c r="E110" s="4"/>
      <c r="F110" s="4"/>
      <c r="G110" s="4"/>
      <c r="H110" s="97"/>
      <c r="I110" s="97"/>
      <c r="J110" s="97"/>
      <c r="K110" s="97"/>
      <c r="L110" s="97"/>
    </row>
    <row r="111" ht="15.75" customHeight="1">
      <c r="A111" s="96"/>
      <c r="B111" s="96"/>
      <c r="C111" s="97"/>
      <c r="D111" s="4"/>
      <c r="E111" s="4"/>
      <c r="F111" s="4"/>
      <c r="G111" s="4"/>
      <c r="H111" s="97"/>
      <c r="I111" s="97"/>
      <c r="J111" s="97"/>
      <c r="K111" s="97"/>
      <c r="L111" s="97"/>
    </row>
    <row r="112" ht="15.75" customHeight="1">
      <c r="A112" s="96"/>
      <c r="B112" s="96"/>
      <c r="C112" s="97"/>
      <c r="D112" s="4"/>
      <c r="E112" s="4"/>
      <c r="F112" s="4"/>
      <c r="G112" s="4"/>
      <c r="H112" s="97"/>
      <c r="I112" s="97"/>
      <c r="J112" s="97"/>
      <c r="K112" s="97"/>
      <c r="L112" s="97"/>
    </row>
    <row r="113" ht="15.75" customHeight="1">
      <c r="A113" s="96"/>
      <c r="B113" s="96"/>
      <c r="C113" s="97"/>
      <c r="D113" s="4"/>
      <c r="E113" s="4"/>
      <c r="F113" s="4"/>
      <c r="G113" s="4"/>
      <c r="H113" s="97"/>
      <c r="I113" s="97"/>
      <c r="J113" s="97"/>
      <c r="K113" s="97"/>
      <c r="L113" s="97"/>
    </row>
    <row r="114" ht="15.75" customHeight="1">
      <c r="A114" s="96"/>
      <c r="B114" s="96"/>
      <c r="C114" s="97"/>
      <c r="D114" s="4"/>
      <c r="E114" s="4"/>
      <c r="F114" s="4"/>
      <c r="G114" s="4"/>
      <c r="H114" s="97"/>
      <c r="I114" s="97"/>
      <c r="J114" s="97"/>
      <c r="K114" s="97"/>
      <c r="L114" s="97"/>
    </row>
    <row r="115" ht="15.75" customHeight="1">
      <c r="A115" s="96"/>
      <c r="B115" s="96"/>
      <c r="C115" s="97"/>
      <c r="D115" s="4"/>
      <c r="E115" s="4"/>
      <c r="F115" s="4"/>
      <c r="G115" s="4"/>
      <c r="H115" s="97"/>
      <c r="I115" s="97"/>
      <c r="J115" s="97"/>
      <c r="K115" s="97"/>
      <c r="L115" s="97"/>
    </row>
    <row r="116" ht="15.75" customHeight="1">
      <c r="A116" s="96"/>
      <c r="B116" s="96"/>
      <c r="C116" s="97"/>
      <c r="D116" s="4"/>
      <c r="E116" s="4"/>
      <c r="F116" s="4"/>
      <c r="G116" s="4"/>
      <c r="H116" s="97"/>
      <c r="I116" s="97"/>
      <c r="J116" s="97"/>
      <c r="K116" s="97"/>
      <c r="L116" s="97"/>
    </row>
    <row r="117" ht="15.75" customHeight="1">
      <c r="A117" s="96"/>
      <c r="B117" s="96"/>
      <c r="C117" s="97"/>
      <c r="D117" s="4"/>
      <c r="E117" s="4"/>
      <c r="F117" s="4"/>
      <c r="G117" s="4"/>
      <c r="H117" s="97"/>
      <c r="I117" s="97"/>
      <c r="J117" s="97"/>
      <c r="K117" s="97"/>
      <c r="L117" s="97"/>
    </row>
    <row r="118" ht="15.75" customHeight="1">
      <c r="A118" s="96"/>
      <c r="B118" s="96"/>
      <c r="C118" s="97"/>
      <c r="D118" s="4"/>
      <c r="E118" s="4"/>
      <c r="F118" s="4"/>
      <c r="G118" s="4"/>
      <c r="H118" s="97"/>
      <c r="I118" s="97"/>
      <c r="J118" s="97"/>
      <c r="K118" s="97"/>
      <c r="L118" s="97"/>
    </row>
    <row r="119" ht="15.75" customHeight="1">
      <c r="A119" s="96"/>
      <c r="B119" s="96"/>
      <c r="C119" s="97"/>
      <c r="D119" s="4"/>
      <c r="E119" s="4"/>
      <c r="F119" s="4"/>
      <c r="G119" s="4"/>
      <c r="H119" s="97"/>
      <c r="I119" s="97"/>
      <c r="J119" s="97"/>
      <c r="K119" s="97"/>
      <c r="L119" s="97"/>
    </row>
    <row r="120" ht="15.75" customHeight="1">
      <c r="A120" s="96"/>
      <c r="B120" s="96"/>
      <c r="C120" s="97"/>
      <c r="D120" s="4"/>
      <c r="E120" s="4"/>
      <c r="F120" s="4"/>
      <c r="G120" s="4"/>
      <c r="H120" s="97"/>
      <c r="I120" s="97"/>
      <c r="J120" s="97"/>
      <c r="K120" s="97"/>
      <c r="L120" s="97"/>
    </row>
    <row r="121" ht="15.75" customHeight="1">
      <c r="A121" s="96"/>
      <c r="B121" s="96"/>
      <c r="C121" s="97"/>
      <c r="D121" s="4"/>
      <c r="E121" s="4"/>
      <c r="F121" s="4"/>
      <c r="G121" s="4"/>
      <c r="H121" s="97"/>
      <c r="I121" s="97"/>
      <c r="J121" s="97"/>
      <c r="K121" s="97"/>
      <c r="L121" s="97"/>
    </row>
    <row r="122" ht="15.75" customHeight="1">
      <c r="A122" s="96"/>
      <c r="B122" s="96"/>
      <c r="C122" s="97"/>
      <c r="D122" s="4"/>
      <c r="E122" s="4"/>
      <c r="F122" s="4"/>
      <c r="G122" s="4"/>
      <c r="H122" s="97"/>
      <c r="I122" s="97"/>
      <c r="J122" s="97"/>
      <c r="K122" s="97"/>
      <c r="L122" s="97"/>
    </row>
    <row r="123" ht="15.75" customHeight="1">
      <c r="A123" s="96"/>
      <c r="B123" s="96"/>
      <c r="C123" s="97"/>
      <c r="D123" s="4"/>
      <c r="E123" s="4"/>
      <c r="F123" s="4"/>
      <c r="G123" s="4"/>
      <c r="H123" s="97"/>
      <c r="I123" s="97"/>
      <c r="J123" s="97"/>
      <c r="K123" s="97"/>
      <c r="L123" s="97"/>
    </row>
    <row r="124" ht="15.75" customHeight="1">
      <c r="A124" s="96"/>
      <c r="B124" s="96"/>
      <c r="C124" s="97"/>
      <c r="D124" s="4"/>
      <c r="E124" s="4"/>
      <c r="F124" s="4"/>
      <c r="G124" s="4"/>
      <c r="H124" s="97"/>
      <c r="I124" s="97"/>
      <c r="J124" s="97"/>
      <c r="K124" s="97"/>
      <c r="L124" s="97"/>
    </row>
    <row r="125" ht="15.75" customHeight="1">
      <c r="A125" s="96"/>
      <c r="B125" s="96"/>
      <c r="C125" s="97"/>
      <c r="D125" s="4"/>
      <c r="E125" s="4"/>
      <c r="F125" s="4"/>
      <c r="G125" s="4"/>
      <c r="H125" s="97"/>
      <c r="I125" s="97"/>
      <c r="J125" s="97"/>
      <c r="K125" s="97"/>
      <c r="L125" s="97"/>
    </row>
    <row r="126" ht="15.75" customHeight="1">
      <c r="A126" s="96"/>
      <c r="B126" s="96"/>
      <c r="C126" s="97"/>
      <c r="D126" s="4"/>
      <c r="E126" s="4"/>
      <c r="F126" s="4"/>
      <c r="G126" s="4"/>
      <c r="H126" s="97"/>
      <c r="I126" s="97"/>
      <c r="J126" s="97"/>
      <c r="K126" s="97"/>
      <c r="L126" s="97"/>
    </row>
    <row r="127" ht="15.75" customHeight="1">
      <c r="A127" s="96"/>
      <c r="B127" s="96"/>
      <c r="C127" s="97"/>
      <c r="D127" s="4"/>
      <c r="E127" s="4"/>
      <c r="F127" s="4"/>
      <c r="G127" s="4"/>
      <c r="H127" s="97"/>
      <c r="I127" s="97"/>
      <c r="J127" s="97"/>
      <c r="K127" s="97"/>
      <c r="L127" s="97"/>
    </row>
    <row r="128" ht="15.75" customHeight="1">
      <c r="A128" s="96"/>
      <c r="B128" s="96"/>
      <c r="C128" s="97"/>
      <c r="D128" s="4"/>
      <c r="E128" s="4"/>
      <c r="F128" s="4"/>
      <c r="G128" s="4"/>
      <c r="H128" s="97"/>
      <c r="I128" s="97"/>
      <c r="J128" s="97"/>
      <c r="K128" s="97"/>
      <c r="L128" s="97"/>
    </row>
    <row r="129" ht="15.75" customHeight="1">
      <c r="A129" s="96"/>
      <c r="B129" s="96"/>
      <c r="C129" s="97"/>
      <c r="D129" s="4"/>
      <c r="E129" s="4"/>
      <c r="F129" s="4"/>
      <c r="G129" s="4"/>
      <c r="H129" s="97"/>
      <c r="I129" s="97"/>
      <c r="J129" s="97"/>
      <c r="K129" s="97"/>
      <c r="L129" s="97"/>
    </row>
    <row r="130" ht="15.75" customHeight="1">
      <c r="A130" s="96"/>
      <c r="B130" s="96"/>
      <c r="C130" s="97"/>
      <c r="D130" s="4"/>
      <c r="E130" s="4"/>
      <c r="F130" s="4"/>
      <c r="G130" s="4"/>
      <c r="H130" s="97"/>
      <c r="I130" s="97"/>
      <c r="J130" s="97"/>
      <c r="K130" s="97"/>
      <c r="L130" s="97"/>
    </row>
    <row r="131" ht="15.75" customHeight="1">
      <c r="A131" s="96"/>
      <c r="B131" s="96"/>
      <c r="C131" s="97"/>
      <c r="D131" s="4"/>
      <c r="E131" s="4"/>
      <c r="F131" s="4"/>
      <c r="G131" s="4"/>
      <c r="H131" s="97"/>
      <c r="I131" s="97"/>
      <c r="J131" s="97"/>
      <c r="K131" s="97"/>
      <c r="L131" s="97"/>
    </row>
    <row r="132" ht="15.75" customHeight="1">
      <c r="A132" s="96"/>
      <c r="B132" s="96"/>
      <c r="C132" s="97"/>
      <c r="D132" s="4"/>
      <c r="E132" s="4"/>
      <c r="F132" s="4"/>
      <c r="G132" s="4"/>
      <c r="H132" s="97"/>
      <c r="I132" s="97"/>
      <c r="J132" s="97"/>
      <c r="K132" s="97"/>
      <c r="L132" s="97"/>
    </row>
    <row r="133" ht="15.75" customHeight="1">
      <c r="A133" s="96"/>
      <c r="B133" s="96"/>
      <c r="C133" s="97"/>
      <c r="D133" s="4"/>
      <c r="E133" s="4"/>
      <c r="F133" s="4"/>
      <c r="G133" s="4"/>
      <c r="H133" s="97"/>
      <c r="I133" s="97"/>
      <c r="J133" s="97"/>
      <c r="K133" s="97"/>
      <c r="L133" s="97"/>
    </row>
    <row r="134" ht="15.75" customHeight="1">
      <c r="A134" s="96"/>
      <c r="B134" s="96"/>
      <c r="C134" s="97"/>
      <c r="D134" s="4"/>
      <c r="E134" s="4"/>
      <c r="F134" s="4"/>
      <c r="G134" s="4"/>
      <c r="H134" s="97"/>
      <c r="I134" s="97"/>
      <c r="J134" s="97"/>
      <c r="K134" s="97"/>
      <c r="L134" s="97"/>
    </row>
    <row r="135" ht="15.75" customHeight="1">
      <c r="A135" s="96"/>
      <c r="B135" s="96"/>
      <c r="C135" s="97"/>
      <c r="D135" s="4"/>
      <c r="E135" s="4"/>
      <c r="F135" s="4"/>
      <c r="G135" s="4"/>
      <c r="H135" s="97"/>
      <c r="I135" s="97"/>
      <c r="J135" s="97"/>
      <c r="K135" s="97"/>
      <c r="L135" s="97"/>
    </row>
    <row r="136" ht="15.75" customHeight="1">
      <c r="A136" s="96"/>
      <c r="B136" s="96"/>
      <c r="C136" s="97"/>
      <c r="D136" s="4"/>
      <c r="E136" s="4"/>
      <c r="F136" s="4"/>
      <c r="G136" s="4"/>
      <c r="H136" s="97"/>
      <c r="I136" s="97"/>
      <c r="J136" s="97"/>
      <c r="K136" s="97"/>
      <c r="L136" s="97"/>
    </row>
    <row r="137" ht="15.75" customHeight="1">
      <c r="A137" s="96"/>
      <c r="B137" s="96"/>
      <c r="C137" s="97"/>
      <c r="D137" s="4"/>
      <c r="E137" s="4"/>
      <c r="F137" s="4"/>
      <c r="G137" s="4"/>
      <c r="H137" s="97"/>
      <c r="I137" s="97"/>
      <c r="J137" s="97"/>
      <c r="K137" s="97"/>
      <c r="L137" s="97"/>
    </row>
    <row r="138" ht="15.75" customHeight="1">
      <c r="A138" s="96"/>
      <c r="B138" s="96"/>
      <c r="C138" s="97"/>
      <c r="D138" s="4"/>
      <c r="E138" s="4"/>
      <c r="F138" s="4"/>
      <c r="G138" s="4"/>
      <c r="H138" s="97"/>
      <c r="I138" s="97"/>
      <c r="J138" s="97"/>
      <c r="K138" s="97"/>
      <c r="L138" s="97"/>
    </row>
    <row r="139" ht="15.75" customHeight="1">
      <c r="A139" s="96"/>
      <c r="B139" s="96"/>
      <c r="C139" s="97"/>
      <c r="D139" s="4"/>
      <c r="E139" s="4"/>
      <c r="F139" s="4"/>
      <c r="G139" s="4"/>
      <c r="H139" s="97"/>
      <c r="I139" s="97"/>
      <c r="J139" s="97"/>
      <c r="K139" s="97"/>
      <c r="L139" s="97"/>
    </row>
    <row r="140" ht="15.75" customHeight="1">
      <c r="A140" s="96"/>
      <c r="B140" s="96"/>
      <c r="C140" s="97"/>
      <c r="D140" s="4"/>
      <c r="E140" s="4"/>
      <c r="F140" s="4"/>
      <c r="G140" s="4"/>
      <c r="H140" s="97"/>
      <c r="I140" s="97"/>
      <c r="J140" s="97"/>
      <c r="K140" s="97"/>
      <c r="L140" s="97"/>
    </row>
    <row r="141" ht="15.75" customHeight="1">
      <c r="A141" s="96"/>
      <c r="B141" s="96"/>
      <c r="C141" s="97"/>
      <c r="D141" s="4"/>
      <c r="E141" s="4"/>
      <c r="F141" s="4"/>
      <c r="G141" s="4"/>
      <c r="H141" s="97"/>
      <c r="I141" s="97"/>
      <c r="J141" s="97"/>
      <c r="K141" s="97"/>
      <c r="L141" s="97"/>
    </row>
    <row r="142" ht="15.75" customHeight="1">
      <c r="A142" s="96"/>
      <c r="B142" s="96"/>
      <c r="C142" s="97"/>
      <c r="D142" s="4"/>
      <c r="E142" s="4"/>
      <c r="F142" s="4"/>
      <c r="G142" s="4"/>
      <c r="H142" s="97"/>
      <c r="I142" s="97"/>
      <c r="J142" s="97"/>
      <c r="K142" s="97"/>
      <c r="L142" s="97"/>
    </row>
    <row r="143" ht="15.75" customHeight="1">
      <c r="A143" s="96"/>
      <c r="B143" s="96"/>
      <c r="C143" s="97"/>
      <c r="D143" s="4"/>
      <c r="E143" s="4"/>
      <c r="F143" s="4"/>
      <c r="G143" s="4"/>
      <c r="H143" s="97"/>
      <c r="I143" s="97"/>
      <c r="J143" s="97"/>
      <c r="K143" s="97"/>
      <c r="L143" s="97"/>
    </row>
    <row r="144" ht="15.75" customHeight="1">
      <c r="A144" s="96"/>
      <c r="B144" s="96"/>
      <c r="C144" s="97"/>
      <c r="D144" s="4"/>
      <c r="E144" s="4"/>
      <c r="F144" s="4"/>
      <c r="G144" s="4"/>
      <c r="H144" s="97"/>
      <c r="I144" s="97"/>
      <c r="J144" s="97"/>
      <c r="K144" s="97"/>
      <c r="L144" s="97"/>
    </row>
    <row r="145" ht="15.75" customHeight="1">
      <c r="A145" s="96"/>
      <c r="B145" s="96"/>
      <c r="C145" s="97"/>
      <c r="D145" s="4"/>
      <c r="E145" s="4"/>
      <c r="F145" s="4"/>
      <c r="G145" s="4"/>
      <c r="H145" s="97"/>
      <c r="I145" s="97"/>
      <c r="J145" s="97"/>
      <c r="K145" s="97"/>
      <c r="L145" s="97"/>
    </row>
    <row r="146" ht="15.75" customHeight="1">
      <c r="A146" s="96"/>
      <c r="B146" s="96"/>
      <c r="C146" s="97"/>
      <c r="D146" s="4"/>
      <c r="E146" s="4"/>
      <c r="F146" s="4"/>
      <c r="G146" s="4"/>
      <c r="H146" s="97"/>
      <c r="I146" s="97"/>
      <c r="J146" s="97"/>
      <c r="K146" s="97"/>
      <c r="L146" s="97"/>
    </row>
    <row r="147" ht="15.75" customHeight="1">
      <c r="A147" s="96"/>
      <c r="B147" s="96"/>
      <c r="C147" s="97"/>
      <c r="D147" s="4"/>
      <c r="E147" s="4"/>
      <c r="F147" s="4"/>
      <c r="G147" s="4"/>
      <c r="H147" s="97"/>
      <c r="I147" s="97"/>
      <c r="J147" s="97"/>
      <c r="K147" s="97"/>
      <c r="L147" s="97"/>
    </row>
    <row r="148" ht="15.75" customHeight="1">
      <c r="A148" s="96"/>
      <c r="B148" s="96"/>
      <c r="C148" s="97"/>
      <c r="D148" s="4"/>
      <c r="E148" s="4"/>
      <c r="F148" s="4"/>
      <c r="G148" s="4"/>
      <c r="H148" s="97"/>
      <c r="I148" s="97"/>
      <c r="J148" s="97"/>
      <c r="K148" s="97"/>
      <c r="L148" s="97"/>
    </row>
    <row r="149" ht="15.75" customHeight="1">
      <c r="A149" s="96"/>
      <c r="B149" s="96"/>
      <c r="C149" s="97"/>
      <c r="D149" s="4"/>
      <c r="E149" s="4"/>
      <c r="F149" s="4"/>
      <c r="G149" s="4"/>
      <c r="H149" s="97"/>
      <c r="I149" s="97"/>
      <c r="J149" s="97"/>
      <c r="K149" s="97"/>
      <c r="L149" s="97"/>
    </row>
    <row r="150" ht="15.75" customHeight="1">
      <c r="A150" s="96"/>
      <c r="B150" s="96"/>
      <c r="C150" s="97"/>
      <c r="D150" s="4"/>
      <c r="E150" s="4"/>
      <c r="F150" s="4"/>
      <c r="G150" s="4"/>
      <c r="H150" s="97"/>
      <c r="I150" s="97"/>
      <c r="J150" s="97"/>
      <c r="K150" s="97"/>
      <c r="L150" s="97"/>
    </row>
    <row r="151" ht="15.75" customHeight="1">
      <c r="A151" s="96"/>
      <c r="B151" s="96"/>
      <c r="C151" s="97"/>
      <c r="D151" s="4"/>
      <c r="E151" s="4"/>
      <c r="F151" s="4"/>
      <c r="G151" s="4"/>
      <c r="H151" s="97"/>
      <c r="I151" s="97"/>
      <c r="J151" s="97"/>
      <c r="K151" s="97"/>
      <c r="L151" s="97"/>
    </row>
    <row r="152" ht="15.75" customHeight="1">
      <c r="A152" s="96"/>
      <c r="B152" s="96"/>
      <c r="C152" s="97"/>
      <c r="D152" s="4"/>
      <c r="E152" s="4"/>
      <c r="F152" s="4"/>
      <c r="G152" s="4"/>
      <c r="H152" s="97"/>
      <c r="I152" s="97"/>
      <c r="J152" s="97"/>
      <c r="K152" s="97"/>
      <c r="L152" s="97"/>
    </row>
    <row r="153" ht="15.75" customHeight="1">
      <c r="A153" s="96"/>
      <c r="B153" s="96"/>
      <c r="C153" s="97"/>
      <c r="D153" s="4"/>
      <c r="E153" s="4"/>
      <c r="F153" s="4"/>
      <c r="G153" s="4"/>
      <c r="H153" s="97"/>
      <c r="I153" s="97"/>
      <c r="J153" s="97"/>
      <c r="K153" s="97"/>
      <c r="L153" s="97"/>
    </row>
    <row r="154" ht="15.75" customHeight="1">
      <c r="A154" s="96"/>
      <c r="B154" s="96"/>
      <c r="C154" s="97"/>
      <c r="D154" s="4"/>
      <c r="E154" s="4"/>
      <c r="F154" s="4"/>
      <c r="G154" s="4"/>
      <c r="H154" s="97"/>
      <c r="I154" s="97"/>
      <c r="J154" s="97"/>
      <c r="K154" s="97"/>
      <c r="L154" s="97"/>
    </row>
    <row r="155" ht="15.75" customHeight="1">
      <c r="A155" s="96"/>
      <c r="B155" s="96"/>
      <c r="C155" s="97"/>
      <c r="D155" s="4"/>
      <c r="E155" s="4"/>
      <c r="F155" s="4"/>
      <c r="G155" s="4"/>
      <c r="H155" s="97"/>
      <c r="I155" s="97"/>
      <c r="J155" s="97"/>
      <c r="K155" s="97"/>
      <c r="L155" s="97"/>
    </row>
    <row r="156" ht="15.75" customHeight="1">
      <c r="A156" s="96"/>
      <c r="B156" s="96"/>
      <c r="C156" s="97"/>
      <c r="D156" s="4"/>
      <c r="E156" s="4"/>
      <c r="F156" s="4"/>
      <c r="G156" s="4"/>
      <c r="H156" s="97"/>
      <c r="I156" s="97"/>
      <c r="J156" s="97"/>
      <c r="K156" s="97"/>
      <c r="L156" s="97"/>
    </row>
    <row r="157" ht="15.75" customHeight="1">
      <c r="A157" s="96"/>
      <c r="B157" s="96"/>
      <c r="C157" s="97"/>
      <c r="D157" s="4"/>
      <c r="E157" s="4"/>
      <c r="F157" s="4"/>
      <c r="G157" s="4"/>
      <c r="H157" s="97"/>
      <c r="I157" s="97"/>
      <c r="J157" s="97"/>
      <c r="K157" s="97"/>
      <c r="L157" s="97"/>
    </row>
    <row r="158" ht="15.75" customHeight="1">
      <c r="A158" s="96"/>
      <c r="B158" s="96"/>
      <c r="C158" s="97"/>
      <c r="D158" s="4"/>
      <c r="E158" s="4"/>
      <c r="F158" s="4"/>
      <c r="G158" s="4"/>
      <c r="H158" s="97"/>
      <c r="I158" s="97"/>
      <c r="J158" s="97"/>
      <c r="K158" s="97"/>
      <c r="L158" s="97"/>
    </row>
    <row r="159" ht="15.75" customHeight="1">
      <c r="A159" s="96"/>
      <c r="B159" s="96"/>
      <c r="C159" s="97"/>
      <c r="D159" s="4"/>
      <c r="E159" s="4"/>
      <c r="F159" s="4"/>
      <c r="G159" s="4"/>
      <c r="H159" s="97"/>
      <c r="I159" s="97"/>
      <c r="J159" s="97"/>
      <c r="K159" s="97"/>
      <c r="L159" s="97"/>
    </row>
    <row r="160" ht="15.75" customHeight="1">
      <c r="A160" s="96"/>
      <c r="B160" s="96"/>
      <c r="C160" s="97"/>
      <c r="D160" s="4"/>
      <c r="E160" s="4"/>
      <c r="F160" s="4"/>
      <c r="G160" s="4"/>
      <c r="H160" s="97"/>
      <c r="I160" s="97"/>
      <c r="J160" s="97"/>
      <c r="K160" s="97"/>
      <c r="L160" s="97"/>
    </row>
    <row r="161" ht="15.75" customHeight="1">
      <c r="A161" s="96"/>
      <c r="B161" s="96"/>
      <c r="C161" s="97"/>
      <c r="D161" s="4"/>
      <c r="E161" s="4"/>
      <c r="F161" s="4"/>
      <c r="G161" s="4"/>
      <c r="H161" s="97"/>
      <c r="I161" s="97"/>
      <c r="J161" s="97"/>
      <c r="K161" s="97"/>
      <c r="L161" s="97"/>
    </row>
    <row r="162" ht="15.75" customHeight="1">
      <c r="A162" s="96"/>
      <c r="B162" s="96"/>
      <c r="C162" s="97"/>
      <c r="D162" s="4"/>
      <c r="E162" s="4"/>
      <c r="F162" s="4"/>
      <c r="G162" s="4"/>
      <c r="H162" s="97"/>
      <c r="I162" s="97"/>
      <c r="J162" s="97"/>
      <c r="K162" s="97"/>
      <c r="L162" s="97"/>
    </row>
    <row r="163" ht="15.75" customHeight="1">
      <c r="A163" s="96"/>
      <c r="B163" s="96"/>
      <c r="C163" s="97"/>
      <c r="D163" s="4"/>
      <c r="E163" s="4"/>
      <c r="F163" s="4"/>
      <c r="G163" s="4"/>
      <c r="H163" s="97"/>
      <c r="I163" s="97"/>
      <c r="J163" s="97"/>
      <c r="K163" s="97"/>
      <c r="L163" s="97"/>
    </row>
    <row r="164" ht="15.75" customHeight="1">
      <c r="A164" s="96"/>
      <c r="B164" s="96"/>
      <c r="C164" s="97"/>
      <c r="D164" s="4"/>
      <c r="E164" s="4"/>
      <c r="F164" s="4"/>
      <c r="G164" s="4"/>
      <c r="H164" s="97"/>
      <c r="I164" s="97"/>
      <c r="J164" s="97"/>
      <c r="K164" s="97"/>
      <c r="L164" s="97"/>
    </row>
    <row r="165" ht="15.75" customHeight="1">
      <c r="A165" s="96"/>
      <c r="B165" s="96"/>
      <c r="C165" s="97"/>
      <c r="D165" s="4"/>
      <c r="E165" s="4"/>
      <c r="F165" s="4"/>
      <c r="G165" s="4"/>
      <c r="H165" s="97"/>
      <c r="I165" s="97"/>
      <c r="J165" s="97"/>
      <c r="K165" s="97"/>
      <c r="L165" s="97"/>
    </row>
    <row r="166" ht="15.75" customHeight="1">
      <c r="A166" s="96"/>
      <c r="B166" s="96"/>
      <c r="C166" s="97"/>
      <c r="D166" s="4"/>
      <c r="E166" s="4"/>
      <c r="F166" s="4"/>
      <c r="G166" s="4"/>
      <c r="H166" s="97"/>
      <c r="I166" s="97"/>
      <c r="J166" s="97"/>
      <c r="K166" s="97"/>
      <c r="L166" s="97"/>
    </row>
    <row r="167" ht="15.75" customHeight="1">
      <c r="A167" s="96"/>
      <c r="B167" s="96"/>
      <c r="C167" s="97"/>
      <c r="D167" s="4"/>
      <c r="E167" s="4"/>
      <c r="F167" s="4"/>
      <c r="G167" s="4"/>
      <c r="H167" s="97"/>
      <c r="I167" s="97"/>
      <c r="J167" s="97"/>
      <c r="K167" s="97"/>
      <c r="L167" s="97"/>
    </row>
    <row r="168" ht="15.75" customHeight="1">
      <c r="A168" s="96"/>
      <c r="B168" s="96"/>
      <c r="C168" s="97"/>
      <c r="D168" s="4"/>
      <c r="E168" s="4"/>
      <c r="F168" s="4"/>
      <c r="G168" s="4"/>
      <c r="H168" s="97"/>
      <c r="I168" s="97"/>
      <c r="J168" s="97"/>
      <c r="K168" s="97"/>
      <c r="L168" s="97"/>
    </row>
    <row r="169" ht="15.75" customHeight="1">
      <c r="A169" s="96"/>
      <c r="B169" s="96"/>
      <c r="C169" s="97"/>
      <c r="D169" s="4"/>
      <c r="E169" s="4"/>
      <c r="F169" s="4"/>
      <c r="G169" s="4"/>
      <c r="H169" s="97"/>
      <c r="I169" s="97"/>
      <c r="J169" s="97"/>
      <c r="K169" s="97"/>
      <c r="L169" s="97"/>
    </row>
    <row r="170" ht="15.75" customHeight="1">
      <c r="A170" s="96"/>
      <c r="B170" s="96"/>
      <c r="C170" s="97"/>
      <c r="D170" s="4"/>
      <c r="E170" s="4"/>
      <c r="F170" s="4"/>
      <c r="G170" s="4"/>
      <c r="H170" s="97"/>
      <c r="I170" s="97"/>
      <c r="J170" s="97"/>
      <c r="K170" s="97"/>
      <c r="L170" s="97"/>
    </row>
    <row r="171" ht="15.75" customHeight="1">
      <c r="A171" s="96"/>
      <c r="B171" s="96"/>
      <c r="C171" s="97"/>
      <c r="D171" s="4"/>
      <c r="E171" s="4"/>
      <c r="F171" s="4"/>
      <c r="G171" s="4"/>
      <c r="H171" s="97"/>
      <c r="I171" s="97"/>
      <c r="J171" s="97"/>
      <c r="K171" s="97"/>
      <c r="L171" s="97"/>
    </row>
    <row r="172" ht="15.75" customHeight="1">
      <c r="A172" s="96"/>
      <c r="B172" s="96"/>
      <c r="C172" s="97"/>
      <c r="D172" s="4"/>
      <c r="E172" s="4"/>
      <c r="F172" s="4"/>
      <c r="G172" s="4"/>
      <c r="H172" s="97"/>
      <c r="I172" s="97"/>
      <c r="J172" s="97"/>
      <c r="K172" s="97"/>
      <c r="L172" s="97"/>
    </row>
    <row r="173" ht="15.75" customHeight="1">
      <c r="A173" s="96"/>
      <c r="B173" s="96"/>
      <c r="C173" s="97"/>
      <c r="D173" s="4"/>
      <c r="E173" s="4"/>
      <c r="F173" s="4"/>
      <c r="G173" s="4"/>
      <c r="H173" s="97"/>
      <c r="I173" s="97"/>
      <c r="J173" s="97"/>
      <c r="K173" s="97"/>
      <c r="L173" s="97"/>
    </row>
    <row r="174" ht="15.75" customHeight="1">
      <c r="A174" s="96"/>
      <c r="B174" s="96"/>
      <c r="C174" s="97"/>
      <c r="D174" s="4"/>
      <c r="E174" s="4"/>
      <c r="F174" s="4"/>
      <c r="G174" s="4"/>
      <c r="H174" s="97"/>
      <c r="I174" s="97"/>
      <c r="J174" s="97"/>
      <c r="K174" s="97"/>
      <c r="L174" s="97"/>
    </row>
    <row r="175" ht="15.75" customHeight="1">
      <c r="A175" s="96"/>
      <c r="B175" s="96"/>
      <c r="C175" s="97"/>
      <c r="D175" s="4"/>
      <c r="E175" s="4"/>
      <c r="F175" s="4"/>
      <c r="G175" s="4"/>
      <c r="H175" s="97"/>
      <c r="I175" s="97"/>
      <c r="J175" s="97"/>
      <c r="K175" s="97"/>
      <c r="L175" s="97"/>
    </row>
    <row r="176" ht="15.75" customHeight="1">
      <c r="A176" s="96"/>
      <c r="B176" s="96"/>
      <c r="C176" s="97"/>
      <c r="D176" s="4"/>
      <c r="E176" s="4"/>
      <c r="F176" s="4"/>
      <c r="G176" s="4"/>
      <c r="H176" s="97"/>
      <c r="I176" s="97"/>
      <c r="J176" s="97"/>
      <c r="K176" s="97"/>
      <c r="L176" s="97"/>
    </row>
    <row r="177" ht="15.75" customHeight="1">
      <c r="A177" s="96"/>
      <c r="B177" s="96"/>
      <c r="C177" s="97"/>
      <c r="D177" s="4"/>
      <c r="E177" s="4"/>
      <c r="F177" s="4"/>
      <c r="G177" s="4"/>
      <c r="H177" s="97"/>
      <c r="I177" s="97"/>
      <c r="J177" s="97"/>
      <c r="K177" s="97"/>
      <c r="L177" s="97"/>
    </row>
    <row r="178" ht="15.75" customHeight="1">
      <c r="A178" s="96"/>
      <c r="B178" s="96"/>
      <c r="C178" s="97"/>
      <c r="D178" s="4"/>
      <c r="E178" s="4"/>
      <c r="F178" s="4"/>
      <c r="G178" s="4"/>
      <c r="H178" s="97"/>
      <c r="I178" s="97"/>
      <c r="J178" s="97"/>
      <c r="K178" s="97"/>
      <c r="L178" s="97"/>
    </row>
    <row r="179" ht="15.75" customHeight="1">
      <c r="A179" s="96"/>
      <c r="B179" s="96"/>
      <c r="C179" s="97"/>
      <c r="D179" s="4"/>
      <c r="E179" s="4"/>
      <c r="F179" s="4"/>
      <c r="G179" s="4"/>
      <c r="H179" s="97"/>
      <c r="I179" s="97"/>
      <c r="J179" s="97"/>
      <c r="K179" s="97"/>
      <c r="L179" s="97"/>
    </row>
    <row r="180" ht="15.75" customHeight="1">
      <c r="A180" s="96"/>
      <c r="B180" s="96"/>
      <c r="C180" s="97"/>
      <c r="D180" s="4"/>
      <c r="E180" s="4"/>
      <c r="F180" s="4"/>
      <c r="G180" s="4"/>
      <c r="H180" s="97"/>
      <c r="I180" s="97"/>
      <c r="J180" s="97"/>
      <c r="K180" s="97"/>
      <c r="L180" s="97"/>
    </row>
    <row r="181" ht="15.75" customHeight="1">
      <c r="A181" s="96"/>
      <c r="B181" s="96"/>
      <c r="C181" s="97"/>
      <c r="D181" s="4"/>
      <c r="E181" s="4"/>
      <c r="F181" s="4"/>
      <c r="G181" s="4"/>
      <c r="H181" s="97"/>
      <c r="I181" s="97"/>
      <c r="J181" s="97"/>
      <c r="K181" s="97"/>
      <c r="L181" s="97"/>
    </row>
    <row r="182" ht="15.75" customHeight="1">
      <c r="A182" s="96"/>
      <c r="B182" s="96"/>
      <c r="C182" s="97"/>
      <c r="D182" s="4"/>
      <c r="E182" s="4"/>
      <c r="F182" s="4"/>
      <c r="G182" s="4"/>
      <c r="H182" s="97"/>
      <c r="I182" s="97"/>
      <c r="J182" s="97"/>
      <c r="K182" s="97"/>
      <c r="L182" s="97"/>
    </row>
    <row r="183" ht="15.75" customHeight="1">
      <c r="A183" s="96"/>
      <c r="B183" s="96"/>
      <c r="C183" s="97"/>
      <c r="D183" s="4"/>
      <c r="E183" s="4"/>
      <c r="F183" s="4"/>
      <c r="G183" s="4"/>
      <c r="H183" s="97"/>
      <c r="I183" s="97"/>
      <c r="J183" s="97"/>
      <c r="K183" s="97"/>
      <c r="L183" s="97"/>
    </row>
    <row r="184" ht="15.75" customHeight="1">
      <c r="A184" s="96"/>
      <c r="B184" s="96"/>
      <c r="C184" s="97"/>
      <c r="D184" s="4"/>
      <c r="E184" s="4"/>
      <c r="F184" s="4"/>
      <c r="G184" s="4"/>
      <c r="H184" s="97"/>
      <c r="I184" s="97"/>
      <c r="J184" s="97"/>
      <c r="K184" s="97"/>
      <c r="L184" s="97"/>
    </row>
    <row r="185" ht="15.75" customHeight="1">
      <c r="A185" s="96"/>
      <c r="B185" s="96"/>
      <c r="C185" s="97"/>
      <c r="D185" s="4"/>
      <c r="E185" s="4"/>
      <c r="F185" s="4"/>
      <c r="G185" s="4"/>
      <c r="H185" s="97"/>
      <c r="I185" s="97"/>
      <c r="J185" s="97"/>
      <c r="K185" s="97"/>
      <c r="L185" s="97"/>
    </row>
    <row r="186" ht="15.75" customHeight="1">
      <c r="A186" s="96"/>
      <c r="B186" s="96"/>
      <c r="C186" s="97"/>
      <c r="D186" s="4"/>
      <c r="E186" s="4"/>
      <c r="F186" s="4"/>
      <c r="G186" s="4"/>
      <c r="H186" s="97"/>
      <c r="I186" s="97"/>
      <c r="J186" s="97"/>
      <c r="K186" s="97"/>
      <c r="L186" s="97"/>
    </row>
    <row r="187" ht="15.75" customHeight="1">
      <c r="A187" s="96"/>
      <c r="B187" s="96"/>
      <c r="C187" s="97"/>
      <c r="D187" s="4"/>
      <c r="E187" s="4"/>
      <c r="F187" s="4"/>
      <c r="G187" s="4"/>
      <c r="H187" s="97"/>
      <c r="I187" s="97"/>
      <c r="J187" s="97"/>
      <c r="K187" s="97"/>
      <c r="L187" s="97"/>
    </row>
    <row r="188" ht="15.75" customHeight="1">
      <c r="A188" s="96"/>
      <c r="B188" s="96"/>
      <c r="C188" s="97"/>
      <c r="D188" s="4"/>
      <c r="E188" s="4"/>
      <c r="F188" s="4"/>
      <c r="G188" s="4"/>
      <c r="H188" s="97"/>
      <c r="I188" s="97"/>
      <c r="J188" s="97"/>
      <c r="K188" s="97"/>
      <c r="L188" s="97"/>
    </row>
    <row r="189" ht="15.75" customHeight="1">
      <c r="A189" s="96"/>
      <c r="B189" s="96"/>
      <c r="C189" s="97"/>
      <c r="D189" s="4"/>
      <c r="E189" s="4"/>
      <c r="F189" s="4"/>
      <c r="G189" s="4"/>
      <c r="H189" s="97"/>
      <c r="I189" s="97"/>
      <c r="J189" s="97"/>
      <c r="K189" s="97"/>
      <c r="L189" s="97"/>
    </row>
    <row r="190" ht="15.75" customHeight="1">
      <c r="A190" s="96"/>
      <c r="B190" s="96"/>
      <c r="C190" s="97"/>
      <c r="D190" s="4"/>
      <c r="E190" s="4"/>
      <c r="F190" s="4"/>
      <c r="G190" s="4"/>
      <c r="H190" s="97"/>
      <c r="I190" s="97"/>
      <c r="J190" s="97"/>
      <c r="K190" s="97"/>
      <c r="L190" s="97"/>
    </row>
    <row r="191" ht="15.75" customHeight="1">
      <c r="A191" s="96"/>
      <c r="B191" s="96"/>
      <c r="C191" s="97"/>
      <c r="D191" s="4"/>
      <c r="E191" s="4"/>
      <c r="F191" s="4"/>
      <c r="G191" s="4"/>
      <c r="H191" s="97"/>
      <c r="I191" s="97"/>
      <c r="J191" s="97"/>
      <c r="K191" s="97"/>
      <c r="L191" s="97"/>
    </row>
    <row r="192" ht="15.75" customHeight="1">
      <c r="A192" s="96"/>
      <c r="B192" s="96"/>
      <c r="C192" s="97"/>
      <c r="D192" s="4"/>
      <c r="E192" s="4"/>
      <c r="F192" s="4"/>
      <c r="G192" s="4"/>
      <c r="H192" s="97"/>
      <c r="I192" s="97"/>
      <c r="J192" s="97"/>
      <c r="K192" s="97"/>
      <c r="L192" s="97"/>
    </row>
    <row r="193" ht="15.75" customHeight="1">
      <c r="A193" s="96"/>
      <c r="B193" s="96"/>
      <c r="C193" s="97"/>
      <c r="D193" s="4"/>
      <c r="E193" s="4"/>
      <c r="F193" s="4"/>
      <c r="G193" s="4"/>
      <c r="H193" s="97"/>
      <c r="I193" s="97"/>
      <c r="J193" s="97"/>
      <c r="K193" s="97"/>
      <c r="L193" s="97"/>
    </row>
    <row r="194" ht="15.75" customHeight="1">
      <c r="A194" s="96"/>
      <c r="B194" s="96"/>
      <c r="C194" s="97"/>
      <c r="D194" s="4"/>
      <c r="E194" s="4"/>
      <c r="F194" s="4"/>
      <c r="G194" s="4"/>
      <c r="H194" s="97"/>
      <c r="I194" s="97"/>
      <c r="J194" s="97"/>
      <c r="K194" s="97"/>
      <c r="L194" s="97"/>
    </row>
    <row r="195" ht="15.75" customHeight="1">
      <c r="A195" s="96"/>
      <c r="B195" s="96"/>
      <c r="C195" s="97"/>
      <c r="D195" s="4"/>
      <c r="E195" s="4"/>
      <c r="F195" s="4"/>
      <c r="G195" s="4"/>
      <c r="H195" s="97"/>
      <c r="I195" s="97"/>
      <c r="J195" s="97"/>
      <c r="K195" s="97"/>
      <c r="L195" s="97"/>
    </row>
    <row r="196" ht="15.75" customHeight="1">
      <c r="A196" s="96"/>
      <c r="B196" s="96"/>
      <c r="C196" s="97"/>
      <c r="D196" s="4"/>
      <c r="E196" s="4"/>
      <c r="F196" s="4"/>
      <c r="G196" s="4"/>
      <c r="H196" s="97"/>
      <c r="I196" s="97"/>
      <c r="J196" s="97"/>
      <c r="K196" s="97"/>
      <c r="L196" s="97"/>
    </row>
    <row r="197" ht="15.75" customHeight="1">
      <c r="A197" s="96"/>
      <c r="B197" s="96"/>
      <c r="C197" s="97"/>
      <c r="D197" s="4"/>
      <c r="E197" s="4"/>
      <c r="F197" s="4"/>
      <c r="G197" s="4"/>
      <c r="H197" s="97"/>
      <c r="I197" s="97"/>
      <c r="J197" s="97"/>
      <c r="K197" s="97"/>
      <c r="L197" s="97"/>
    </row>
    <row r="198" ht="15.75" customHeight="1">
      <c r="A198" s="96"/>
      <c r="B198" s="96"/>
      <c r="C198" s="97"/>
      <c r="D198" s="4"/>
      <c r="E198" s="4"/>
      <c r="F198" s="4"/>
      <c r="G198" s="4"/>
      <c r="H198" s="97"/>
      <c r="I198" s="97"/>
      <c r="J198" s="97"/>
      <c r="K198" s="97"/>
      <c r="L198" s="97"/>
    </row>
    <row r="199" ht="15.75" customHeight="1">
      <c r="A199" s="96"/>
      <c r="B199" s="96"/>
      <c r="C199" s="97"/>
      <c r="D199" s="4"/>
      <c r="E199" s="4"/>
      <c r="F199" s="4"/>
      <c r="G199" s="4"/>
      <c r="H199" s="97"/>
      <c r="I199" s="97"/>
      <c r="J199" s="97"/>
      <c r="K199" s="97"/>
      <c r="L199" s="97"/>
    </row>
    <row r="200" ht="15.75" customHeight="1">
      <c r="A200" s="96"/>
      <c r="B200" s="96"/>
      <c r="C200" s="97"/>
      <c r="D200" s="4"/>
      <c r="E200" s="4"/>
      <c r="F200" s="4"/>
      <c r="G200" s="4"/>
      <c r="H200" s="97"/>
      <c r="I200" s="97"/>
      <c r="J200" s="97"/>
      <c r="K200" s="97"/>
      <c r="L200" s="97"/>
    </row>
    <row r="201" ht="15.75" customHeight="1">
      <c r="A201" s="96"/>
      <c r="B201" s="96"/>
      <c r="C201" s="97"/>
      <c r="D201" s="4"/>
      <c r="E201" s="4"/>
      <c r="F201" s="4"/>
      <c r="G201" s="4"/>
      <c r="H201" s="97"/>
      <c r="I201" s="97"/>
      <c r="J201" s="97"/>
      <c r="K201" s="97"/>
      <c r="L201" s="97"/>
    </row>
    <row r="202" ht="15.75" customHeight="1">
      <c r="A202" s="96"/>
      <c r="B202" s="96"/>
      <c r="C202" s="97"/>
      <c r="D202" s="4"/>
      <c r="E202" s="4"/>
      <c r="F202" s="4"/>
      <c r="G202" s="4"/>
      <c r="H202" s="97"/>
      <c r="I202" s="97"/>
      <c r="J202" s="97"/>
      <c r="K202" s="97"/>
      <c r="L202" s="97"/>
    </row>
    <row r="203" ht="15.75" customHeight="1">
      <c r="A203" s="96"/>
      <c r="B203" s="96"/>
      <c r="C203" s="97"/>
      <c r="D203" s="4"/>
      <c r="E203" s="4"/>
      <c r="F203" s="4"/>
      <c r="G203" s="4"/>
      <c r="H203" s="97"/>
      <c r="I203" s="97"/>
      <c r="J203" s="97"/>
      <c r="K203" s="97"/>
      <c r="L203" s="97"/>
    </row>
    <row r="204" ht="15.75" customHeight="1">
      <c r="A204" s="96"/>
      <c r="B204" s="96"/>
      <c r="C204" s="97"/>
      <c r="D204" s="4"/>
      <c r="E204" s="4"/>
      <c r="F204" s="4"/>
      <c r="G204" s="4"/>
      <c r="H204" s="97"/>
      <c r="I204" s="97"/>
      <c r="J204" s="97"/>
      <c r="K204" s="97"/>
      <c r="L204" s="97"/>
    </row>
    <row r="205" ht="15.75" customHeight="1">
      <c r="A205" s="96"/>
      <c r="B205" s="96"/>
      <c r="C205" s="97"/>
      <c r="D205" s="4"/>
      <c r="E205" s="4"/>
      <c r="F205" s="4"/>
      <c r="G205" s="4"/>
      <c r="H205" s="97"/>
      <c r="I205" s="97"/>
      <c r="J205" s="97"/>
      <c r="K205" s="97"/>
      <c r="L205" s="97"/>
    </row>
    <row r="206" ht="15.75" customHeight="1">
      <c r="A206" s="96"/>
      <c r="B206" s="96"/>
      <c r="C206" s="97"/>
      <c r="D206" s="4"/>
      <c r="E206" s="4"/>
      <c r="F206" s="4"/>
      <c r="G206" s="4"/>
      <c r="H206" s="97"/>
      <c r="I206" s="97"/>
      <c r="J206" s="97"/>
      <c r="K206" s="97"/>
      <c r="L206" s="97"/>
    </row>
    <row r="207" ht="15.75" customHeight="1">
      <c r="A207" s="96"/>
      <c r="B207" s="96"/>
      <c r="C207" s="97"/>
      <c r="D207" s="4"/>
      <c r="E207" s="4"/>
      <c r="F207" s="4"/>
      <c r="G207" s="4"/>
      <c r="H207" s="97"/>
      <c r="I207" s="97"/>
      <c r="J207" s="97"/>
      <c r="K207" s="97"/>
      <c r="L207" s="97"/>
    </row>
    <row r="208" ht="15.75" customHeight="1">
      <c r="A208" s="96"/>
      <c r="B208" s="96"/>
      <c r="C208" s="97"/>
      <c r="D208" s="4"/>
      <c r="E208" s="4"/>
      <c r="F208" s="4"/>
      <c r="G208" s="4"/>
      <c r="H208" s="97"/>
      <c r="I208" s="97"/>
      <c r="J208" s="97"/>
      <c r="K208" s="97"/>
      <c r="L208" s="97"/>
    </row>
    <row r="209" ht="15.75" customHeight="1">
      <c r="A209" s="96"/>
      <c r="B209" s="96"/>
      <c r="C209" s="97"/>
      <c r="D209" s="4"/>
      <c r="E209" s="4"/>
      <c r="F209" s="4"/>
      <c r="G209" s="4"/>
      <c r="H209" s="97"/>
      <c r="I209" s="97"/>
      <c r="J209" s="97"/>
      <c r="K209" s="97"/>
      <c r="L209" s="97"/>
    </row>
    <row r="210" ht="15.75" customHeight="1">
      <c r="A210" s="96"/>
      <c r="B210" s="96"/>
      <c r="C210" s="97"/>
      <c r="D210" s="4"/>
      <c r="E210" s="4"/>
      <c r="F210" s="4"/>
      <c r="G210" s="4"/>
      <c r="H210" s="97"/>
      <c r="I210" s="97"/>
      <c r="J210" s="97"/>
      <c r="K210" s="97"/>
      <c r="L210" s="97"/>
    </row>
    <row r="211" ht="15.75" customHeight="1">
      <c r="A211" s="96"/>
      <c r="B211" s="96"/>
      <c r="C211" s="97"/>
      <c r="D211" s="4"/>
      <c r="E211" s="4"/>
      <c r="F211" s="4"/>
      <c r="G211" s="4"/>
      <c r="H211" s="97"/>
      <c r="I211" s="97"/>
      <c r="J211" s="97"/>
      <c r="K211" s="97"/>
      <c r="L211" s="97"/>
    </row>
    <row r="212" ht="15.75" customHeight="1">
      <c r="A212" s="96"/>
      <c r="B212" s="96"/>
      <c r="C212" s="97"/>
      <c r="D212" s="4"/>
      <c r="E212" s="4"/>
      <c r="F212" s="4"/>
      <c r="G212" s="4"/>
      <c r="H212" s="97"/>
      <c r="I212" s="97"/>
      <c r="J212" s="97"/>
      <c r="K212" s="97"/>
      <c r="L212" s="97"/>
    </row>
    <row r="213" ht="15.75" customHeight="1">
      <c r="A213" s="96"/>
      <c r="B213" s="96"/>
      <c r="C213" s="97"/>
      <c r="D213" s="4"/>
      <c r="E213" s="4"/>
      <c r="F213" s="4"/>
      <c r="G213" s="4"/>
      <c r="H213" s="97"/>
      <c r="I213" s="97"/>
      <c r="J213" s="97"/>
      <c r="K213" s="97"/>
      <c r="L213" s="97"/>
    </row>
    <row r="214" ht="15.75" customHeight="1">
      <c r="A214" s="96"/>
      <c r="B214" s="96"/>
      <c r="C214" s="97"/>
      <c r="D214" s="4"/>
      <c r="E214" s="4"/>
      <c r="F214" s="4"/>
      <c r="G214" s="4"/>
      <c r="H214" s="97"/>
      <c r="I214" s="97"/>
      <c r="J214" s="97"/>
      <c r="K214" s="97"/>
      <c r="L214" s="97"/>
    </row>
    <row r="215" ht="15.75" customHeight="1">
      <c r="A215" s="96"/>
      <c r="B215" s="96"/>
      <c r="C215" s="97"/>
      <c r="D215" s="4"/>
      <c r="E215" s="4"/>
      <c r="F215" s="4"/>
      <c r="G215" s="4"/>
      <c r="H215" s="97"/>
      <c r="I215" s="97"/>
      <c r="J215" s="97"/>
      <c r="K215" s="97"/>
      <c r="L215" s="97"/>
    </row>
    <row r="216" ht="15.75" customHeight="1">
      <c r="A216" s="96"/>
      <c r="B216" s="96"/>
      <c r="C216" s="97"/>
      <c r="D216" s="4"/>
      <c r="E216" s="4"/>
      <c r="F216" s="4"/>
      <c r="G216" s="4"/>
      <c r="H216" s="97"/>
      <c r="I216" s="97"/>
      <c r="J216" s="97"/>
      <c r="K216" s="97"/>
      <c r="L216" s="97"/>
    </row>
    <row r="217" ht="15.75" customHeight="1">
      <c r="A217" s="96"/>
      <c r="B217" s="96"/>
      <c r="C217" s="97"/>
      <c r="D217" s="4"/>
      <c r="E217" s="4"/>
      <c r="F217" s="4"/>
      <c r="G217" s="4"/>
      <c r="H217" s="97"/>
      <c r="I217" s="97"/>
      <c r="J217" s="97"/>
      <c r="K217" s="97"/>
      <c r="L217" s="97"/>
    </row>
    <row r="218" ht="15.75" customHeight="1">
      <c r="A218" s="96"/>
      <c r="B218" s="96"/>
      <c r="C218" s="97"/>
      <c r="D218" s="4"/>
      <c r="E218" s="4"/>
      <c r="F218" s="4"/>
      <c r="G218" s="4"/>
      <c r="H218" s="97"/>
      <c r="I218" s="97"/>
      <c r="J218" s="97"/>
      <c r="K218" s="97"/>
      <c r="L218" s="97"/>
    </row>
    <row r="219" ht="15.75" customHeight="1">
      <c r="A219" s="96"/>
      <c r="B219" s="96"/>
      <c r="C219" s="97"/>
      <c r="D219" s="4"/>
      <c r="E219" s="4"/>
      <c r="F219" s="4"/>
      <c r="G219" s="4"/>
      <c r="H219" s="97"/>
      <c r="I219" s="97"/>
      <c r="J219" s="97"/>
      <c r="K219" s="97"/>
      <c r="L219" s="97"/>
    </row>
    <row r="220" ht="15.75" customHeight="1">
      <c r="A220" s="96"/>
      <c r="B220" s="96"/>
      <c r="C220" s="97"/>
      <c r="D220" s="4"/>
      <c r="E220" s="4"/>
      <c r="F220" s="4"/>
      <c r="G220" s="4"/>
      <c r="H220" s="97"/>
      <c r="I220" s="97"/>
      <c r="J220" s="97"/>
      <c r="K220" s="97"/>
      <c r="L220" s="97"/>
    </row>
    <row r="221" ht="15.75" customHeight="1">
      <c r="A221" s="96"/>
      <c r="B221" s="96"/>
      <c r="C221" s="97"/>
      <c r="D221" s="4"/>
      <c r="E221" s="4"/>
      <c r="F221" s="4"/>
      <c r="G221" s="4"/>
      <c r="H221" s="97"/>
      <c r="I221" s="97"/>
      <c r="J221" s="97"/>
      <c r="K221" s="97"/>
      <c r="L221" s="97"/>
    </row>
    <row r="222" ht="15.75" customHeight="1">
      <c r="A222" s="96"/>
      <c r="B222" s="96"/>
      <c r="C222" s="97"/>
      <c r="D222" s="4"/>
      <c r="E222" s="4"/>
      <c r="F222" s="4"/>
      <c r="G222" s="4"/>
      <c r="H222" s="97"/>
      <c r="I222" s="97"/>
      <c r="J222" s="97"/>
      <c r="K222" s="97"/>
      <c r="L222" s="97"/>
    </row>
    <row r="223" ht="15.75" customHeight="1">
      <c r="A223" s="96"/>
      <c r="B223" s="96"/>
      <c r="C223" s="97"/>
      <c r="D223" s="4"/>
      <c r="E223" s="4"/>
      <c r="F223" s="4"/>
      <c r="G223" s="4"/>
      <c r="H223" s="97"/>
      <c r="I223" s="97"/>
      <c r="J223" s="97"/>
      <c r="K223" s="97"/>
      <c r="L223" s="97"/>
    </row>
    <row r="224" ht="15.75" customHeight="1">
      <c r="A224" s="96"/>
      <c r="B224" s="96"/>
      <c r="C224" s="97"/>
      <c r="D224" s="4"/>
      <c r="E224" s="4"/>
      <c r="F224" s="4"/>
      <c r="G224" s="4"/>
      <c r="H224" s="97"/>
      <c r="I224" s="97"/>
      <c r="J224" s="97"/>
      <c r="K224" s="97"/>
      <c r="L224" s="97"/>
    </row>
    <row r="225" ht="15.75" customHeight="1">
      <c r="A225" s="96"/>
      <c r="B225" s="96"/>
      <c r="C225" s="97"/>
      <c r="D225" s="4"/>
      <c r="E225" s="4"/>
      <c r="F225" s="4"/>
      <c r="G225" s="4"/>
      <c r="H225" s="97"/>
      <c r="I225" s="97"/>
      <c r="J225" s="97"/>
      <c r="K225" s="97"/>
      <c r="L225" s="97"/>
    </row>
    <row r="226" ht="15.75" customHeight="1">
      <c r="A226" s="96"/>
      <c r="B226" s="96"/>
      <c r="C226" s="97"/>
      <c r="D226" s="4"/>
      <c r="E226" s="4"/>
      <c r="F226" s="4"/>
      <c r="G226" s="4"/>
      <c r="H226" s="97"/>
      <c r="I226" s="97"/>
      <c r="J226" s="97"/>
      <c r="K226" s="97"/>
      <c r="L226" s="97"/>
    </row>
    <row r="227" ht="15.75" customHeight="1">
      <c r="A227" s="96"/>
      <c r="B227" s="96"/>
      <c r="C227" s="97"/>
      <c r="D227" s="4"/>
      <c r="E227" s="4"/>
      <c r="F227" s="4"/>
      <c r="G227" s="4"/>
      <c r="H227" s="97"/>
      <c r="I227" s="97"/>
      <c r="J227" s="97"/>
      <c r="K227" s="97"/>
      <c r="L227" s="97"/>
    </row>
    <row r="228" ht="15.75" customHeight="1">
      <c r="A228" s="96"/>
      <c r="B228" s="96"/>
      <c r="C228" s="97"/>
      <c r="D228" s="4"/>
      <c r="E228" s="4"/>
      <c r="F228" s="4"/>
      <c r="G228" s="4"/>
      <c r="H228" s="97"/>
      <c r="I228" s="97"/>
      <c r="J228" s="97"/>
      <c r="K228" s="97"/>
      <c r="L228" s="97"/>
    </row>
    <row r="229" ht="15.75" customHeight="1">
      <c r="A229" s="96"/>
      <c r="B229" s="96"/>
      <c r="C229" s="97"/>
      <c r="D229" s="4"/>
      <c r="E229" s="4"/>
      <c r="F229" s="4"/>
      <c r="G229" s="4"/>
      <c r="H229" s="97"/>
      <c r="I229" s="97"/>
      <c r="J229" s="97"/>
      <c r="K229" s="97"/>
      <c r="L229" s="97"/>
    </row>
    <row r="230" ht="15.75" customHeight="1">
      <c r="A230" s="96"/>
      <c r="B230" s="96"/>
      <c r="C230" s="97"/>
      <c r="D230" s="4"/>
      <c r="E230" s="4"/>
      <c r="F230" s="4"/>
      <c r="G230" s="4"/>
      <c r="H230" s="97"/>
      <c r="I230" s="97"/>
      <c r="J230" s="97"/>
      <c r="K230" s="97"/>
      <c r="L230" s="97"/>
    </row>
    <row r="231" ht="15.75" customHeight="1">
      <c r="A231" s="96"/>
      <c r="B231" s="96"/>
      <c r="C231" s="97"/>
      <c r="D231" s="4"/>
      <c r="E231" s="4"/>
      <c r="F231" s="4"/>
      <c r="G231" s="4"/>
      <c r="H231" s="97"/>
      <c r="I231" s="97"/>
      <c r="J231" s="97"/>
      <c r="K231" s="97"/>
      <c r="L231" s="97"/>
    </row>
    <row r="232" ht="15.75" customHeight="1">
      <c r="A232" s="96"/>
      <c r="B232" s="96"/>
      <c r="C232" s="97"/>
      <c r="D232" s="4"/>
      <c r="E232" s="4"/>
      <c r="F232" s="4"/>
      <c r="G232" s="4"/>
      <c r="H232" s="97"/>
      <c r="I232" s="97"/>
      <c r="J232" s="97"/>
      <c r="K232" s="97"/>
      <c r="L232" s="97"/>
    </row>
    <row r="233" ht="15.75" customHeight="1">
      <c r="A233" s="96"/>
      <c r="B233" s="96"/>
      <c r="C233" s="97"/>
      <c r="D233" s="4"/>
      <c r="E233" s="4"/>
      <c r="F233" s="4"/>
      <c r="G233" s="4"/>
      <c r="H233" s="97"/>
      <c r="I233" s="97"/>
      <c r="J233" s="97"/>
      <c r="K233" s="97"/>
      <c r="L233" s="97"/>
    </row>
    <row r="234" ht="15.75" customHeight="1">
      <c r="A234" s="96"/>
      <c r="B234" s="96"/>
      <c r="C234" s="97"/>
      <c r="D234" s="4"/>
      <c r="E234" s="4"/>
      <c r="F234" s="4"/>
      <c r="G234" s="4"/>
      <c r="H234" s="97"/>
      <c r="I234" s="97"/>
      <c r="J234" s="97"/>
      <c r="K234" s="97"/>
      <c r="L234" s="97"/>
    </row>
    <row r="235" ht="15.75" customHeight="1">
      <c r="A235" s="96"/>
      <c r="B235" s="96"/>
      <c r="C235" s="97"/>
      <c r="D235" s="4"/>
      <c r="E235" s="4"/>
      <c r="F235" s="4"/>
      <c r="G235" s="4"/>
      <c r="H235" s="97"/>
      <c r="I235" s="97"/>
      <c r="J235" s="97"/>
      <c r="K235" s="97"/>
      <c r="L235" s="97"/>
    </row>
    <row r="236" ht="15.75" customHeight="1">
      <c r="A236" s="96"/>
      <c r="B236" s="96"/>
      <c r="C236" s="97"/>
      <c r="D236" s="4"/>
      <c r="E236" s="4"/>
      <c r="F236" s="4"/>
      <c r="G236" s="4"/>
      <c r="H236" s="97"/>
      <c r="I236" s="97"/>
      <c r="J236" s="97"/>
      <c r="K236" s="97"/>
      <c r="L236" s="97"/>
    </row>
    <row r="237" ht="15.75" customHeight="1">
      <c r="A237" s="96"/>
      <c r="B237" s="96"/>
      <c r="C237" s="97"/>
      <c r="D237" s="4"/>
      <c r="E237" s="4"/>
      <c r="F237" s="4"/>
      <c r="G237" s="4"/>
      <c r="H237" s="97"/>
      <c r="I237" s="97"/>
      <c r="J237" s="97"/>
      <c r="K237" s="97"/>
      <c r="L237" s="97"/>
    </row>
    <row r="238" ht="15.75" customHeight="1">
      <c r="A238" s="96"/>
      <c r="B238" s="96"/>
      <c r="C238" s="97"/>
      <c r="D238" s="4"/>
      <c r="E238" s="4"/>
      <c r="F238" s="4"/>
      <c r="G238" s="4"/>
      <c r="H238" s="97"/>
      <c r="I238" s="97"/>
      <c r="J238" s="97"/>
      <c r="K238" s="97"/>
      <c r="L238" s="97"/>
    </row>
    <row r="239" ht="15.75" customHeight="1">
      <c r="A239" s="96"/>
      <c r="B239" s="96"/>
      <c r="C239" s="97"/>
      <c r="D239" s="4"/>
      <c r="E239" s="4"/>
      <c r="F239" s="4"/>
      <c r="G239" s="4"/>
      <c r="H239" s="97"/>
      <c r="I239" s="97"/>
      <c r="J239" s="97"/>
      <c r="K239" s="97"/>
      <c r="L239" s="97"/>
    </row>
    <row r="240" ht="15.75" customHeight="1">
      <c r="A240" s="96"/>
      <c r="B240" s="96"/>
      <c r="C240" s="97"/>
      <c r="D240" s="4"/>
      <c r="E240" s="4"/>
      <c r="F240" s="4"/>
      <c r="G240" s="4"/>
      <c r="H240" s="97"/>
      <c r="I240" s="97"/>
      <c r="J240" s="97"/>
      <c r="K240" s="97"/>
      <c r="L240" s="97"/>
    </row>
    <row r="241" ht="15.75" customHeight="1">
      <c r="A241" s="96"/>
      <c r="B241" s="96"/>
      <c r="C241" s="97"/>
      <c r="D241" s="4"/>
      <c r="E241" s="4"/>
      <c r="F241" s="4"/>
      <c r="G241" s="4"/>
      <c r="H241" s="97"/>
      <c r="I241" s="97"/>
      <c r="J241" s="97"/>
      <c r="K241" s="97"/>
      <c r="L241" s="97"/>
    </row>
    <row r="242" ht="15.75" customHeight="1">
      <c r="A242" s="96"/>
      <c r="B242" s="96"/>
      <c r="C242" s="97"/>
      <c r="D242" s="4"/>
      <c r="E242" s="4"/>
      <c r="F242" s="4"/>
      <c r="G242" s="4"/>
      <c r="H242" s="97"/>
      <c r="I242" s="97"/>
      <c r="J242" s="97"/>
      <c r="K242" s="97"/>
      <c r="L242" s="97"/>
    </row>
    <row r="243" ht="15.75" customHeight="1">
      <c r="A243" s="96"/>
      <c r="B243" s="96"/>
      <c r="C243" s="97"/>
      <c r="D243" s="4"/>
      <c r="E243" s="4"/>
      <c r="F243" s="4"/>
      <c r="G243" s="4"/>
      <c r="H243" s="97"/>
      <c r="I243" s="97"/>
      <c r="J243" s="97"/>
      <c r="K243" s="97"/>
      <c r="L243" s="97"/>
    </row>
    <row r="244" ht="15.75" customHeight="1">
      <c r="A244" s="96"/>
      <c r="B244" s="96"/>
      <c r="C244" s="97"/>
      <c r="D244" s="4"/>
      <c r="E244" s="4"/>
      <c r="F244" s="4"/>
      <c r="G244" s="4"/>
      <c r="H244" s="97"/>
      <c r="I244" s="97"/>
      <c r="J244" s="97"/>
      <c r="K244" s="97"/>
      <c r="L244" s="97"/>
    </row>
    <row r="245" ht="15.75" customHeight="1">
      <c r="A245" s="96"/>
      <c r="B245" s="96"/>
      <c r="C245" s="97"/>
      <c r="D245" s="4"/>
      <c r="E245" s="4"/>
      <c r="F245" s="4"/>
      <c r="G245" s="4"/>
      <c r="H245" s="97"/>
      <c r="I245" s="97"/>
      <c r="J245" s="97"/>
      <c r="K245" s="97"/>
      <c r="L245" s="97"/>
    </row>
    <row r="246" ht="15.75" customHeight="1">
      <c r="A246" s="96"/>
      <c r="B246" s="96"/>
      <c r="C246" s="97"/>
      <c r="D246" s="4"/>
      <c r="E246" s="4"/>
      <c r="F246" s="4"/>
      <c r="G246" s="4"/>
      <c r="H246" s="97"/>
      <c r="I246" s="97"/>
      <c r="J246" s="97"/>
      <c r="K246" s="97"/>
      <c r="L246" s="97"/>
    </row>
    <row r="247" ht="15.75" customHeight="1">
      <c r="A247" s="96"/>
      <c r="B247" s="96"/>
      <c r="C247" s="97"/>
      <c r="D247" s="4"/>
      <c r="E247" s="4"/>
      <c r="F247" s="4"/>
      <c r="G247" s="4"/>
      <c r="H247" s="97"/>
      <c r="I247" s="97"/>
      <c r="J247" s="97"/>
      <c r="K247" s="97"/>
      <c r="L247" s="97"/>
    </row>
    <row r="248" ht="15.75" customHeight="1">
      <c r="A248" s="96"/>
      <c r="B248" s="96"/>
      <c r="C248" s="97"/>
      <c r="D248" s="4"/>
      <c r="E248" s="4"/>
      <c r="F248" s="4"/>
      <c r="G248" s="4"/>
      <c r="H248" s="97"/>
      <c r="I248" s="97"/>
      <c r="J248" s="97"/>
      <c r="K248" s="97"/>
      <c r="L248" s="97"/>
    </row>
    <row r="249" ht="15.75" customHeight="1">
      <c r="A249" s="96"/>
      <c r="B249" s="96"/>
      <c r="C249" s="97"/>
      <c r="D249" s="4"/>
      <c r="E249" s="4"/>
      <c r="F249" s="4"/>
      <c r="G249" s="4"/>
      <c r="H249" s="97"/>
      <c r="I249" s="97"/>
      <c r="J249" s="97"/>
      <c r="K249" s="97"/>
      <c r="L249" s="97"/>
    </row>
    <row r="250" ht="15.75" customHeight="1">
      <c r="A250" s="96"/>
      <c r="B250" s="96"/>
      <c r="C250" s="97"/>
      <c r="D250" s="4"/>
      <c r="E250" s="4"/>
      <c r="F250" s="4"/>
      <c r="G250" s="4"/>
      <c r="H250" s="97"/>
      <c r="I250" s="97"/>
      <c r="J250" s="97"/>
      <c r="K250" s="97"/>
      <c r="L250" s="97"/>
    </row>
    <row r="251" ht="15.75" customHeight="1">
      <c r="A251" s="96"/>
      <c r="B251" s="96"/>
      <c r="C251" s="97"/>
      <c r="D251" s="4"/>
      <c r="E251" s="4"/>
      <c r="F251" s="4"/>
      <c r="G251" s="4"/>
      <c r="H251" s="97"/>
      <c r="I251" s="97"/>
      <c r="J251" s="97"/>
      <c r="K251" s="97"/>
      <c r="L251" s="97"/>
    </row>
    <row r="252" ht="15.75" customHeight="1">
      <c r="A252" s="96"/>
      <c r="B252" s="96"/>
      <c r="C252" s="97"/>
      <c r="D252" s="4"/>
      <c r="E252" s="4"/>
      <c r="F252" s="4"/>
      <c r="G252" s="4"/>
      <c r="H252" s="97"/>
      <c r="I252" s="97"/>
      <c r="J252" s="97"/>
      <c r="K252" s="97"/>
      <c r="L252" s="97"/>
    </row>
    <row r="253" ht="15.75" customHeight="1">
      <c r="A253" s="96"/>
      <c r="B253" s="96"/>
      <c r="C253" s="97"/>
      <c r="D253" s="4"/>
      <c r="E253" s="4"/>
      <c r="F253" s="4"/>
      <c r="G253" s="4"/>
      <c r="H253" s="97"/>
      <c r="I253" s="97"/>
      <c r="J253" s="97"/>
      <c r="K253" s="97"/>
      <c r="L253" s="97"/>
    </row>
    <row r="254" ht="15.75" customHeight="1">
      <c r="A254" s="96"/>
      <c r="B254" s="96"/>
      <c r="C254" s="97"/>
      <c r="D254" s="4"/>
      <c r="E254" s="4"/>
      <c r="F254" s="4"/>
      <c r="G254" s="4"/>
      <c r="H254" s="97"/>
      <c r="I254" s="97"/>
      <c r="J254" s="97"/>
      <c r="K254" s="97"/>
      <c r="L254" s="97"/>
    </row>
    <row r="255" ht="15.75" customHeight="1">
      <c r="A255" s="96"/>
      <c r="B255" s="96"/>
      <c r="C255" s="97"/>
      <c r="D255" s="4"/>
      <c r="E255" s="4"/>
      <c r="F255" s="4"/>
      <c r="G255" s="4"/>
      <c r="H255" s="97"/>
      <c r="I255" s="97"/>
      <c r="J255" s="97"/>
      <c r="K255" s="97"/>
      <c r="L255" s="97"/>
    </row>
    <row r="256" ht="15.75" customHeight="1">
      <c r="A256" s="96"/>
      <c r="B256" s="96"/>
      <c r="C256" s="97"/>
      <c r="D256" s="4"/>
      <c r="E256" s="4"/>
      <c r="F256" s="4"/>
      <c r="G256" s="4"/>
      <c r="H256" s="97"/>
      <c r="I256" s="97"/>
      <c r="J256" s="97"/>
      <c r="K256" s="97"/>
      <c r="L256" s="97"/>
    </row>
    <row r="257" ht="15.75" customHeight="1">
      <c r="A257" s="96"/>
      <c r="B257" s="96"/>
      <c r="C257" s="97"/>
      <c r="D257" s="4"/>
      <c r="E257" s="4"/>
      <c r="F257" s="4"/>
      <c r="G257" s="4"/>
      <c r="H257" s="97"/>
      <c r="I257" s="97"/>
      <c r="J257" s="97"/>
      <c r="K257" s="97"/>
      <c r="L257" s="97"/>
    </row>
    <row r="258" ht="15.75" customHeight="1">
      <c r="A258" s="96"/>
      <c r="B258" s="96"/>
      <c r="C258" s="97"/>
      <c r="D258" s="4"/>
      <c r="E258" s="4"/>
      <c r="F258" s="4"/>
      <c r="G258" s="4"/>
      <c r="H258" s="97"/>
      <c r="I258" s="97"/>
      <c r="J258" s="97"/>
      <c r="K258" s="97"/>
      <c r="L258" s="97"/>
    </row>
    <row r="259" ht="15.75" customHeight="1">
      <c r="A259" s="96"/>
      <c r="B259" s="96"/>
      <c r="C259" s="97"/>
      <c r="D259" s="4"/>
      <c r="E259" s="4"/>
      <c r="F259" s="4"/>
      <c r="G259" s="4"/>
      <c r="H259" s="97"/>
      <c r="I259" s="97"/>
      <c r="J259" s="97"/>
      <c r="K259" s="97"/>
      <c r="L259" s="97"/>
    </row>
    <row r="260" ht="15.75" customHeight="1">
      <c r="A260" s="96"/>
      <c r="B260" s="96"/>
      <c r="C260" s="97"/>
      <c r="D260" s="4"/>
      <c r="E260" s="4"/>
      <c r="F260" s="4"/>
      <c r="G260" s="4"/>
      <c r="H260" s="97"/>
      <c r="I260" s="97"/>
      <c r="J260" s="97"/>
      <c r="K260" s="97"/>
      <c r="L260" s="97"/>
    </row>
    <row r="261" ht="15.75" customHeight="1">
      <c r="A261" s="96"/>
      <c r="B261" s="96"/>
      <c r="C261" s="97"/>
      <c r="D261" s="4"/>
      <c r="E261" s="4"/>
      <c r="F261" s="4"/>
      <c r="G261" s="4"/>
      <c r="H261" s="97"/>
      <c r="I261" s="97"/>
      <c r="J261" s="97"/>
      <c r="K261" s="97"/>
      <c r="L261" s="97"/>
    </row>
    <row r="262" ht="15.75" customHeight="1">
      <c r="A262" s="96"/>
      <c r="B262" s="96"/>
      <c r="C262" s="97"/>
      <c r="D262" s="4"/>
      <c r="E262" s="4"/>
      <c r="F262" s="4"/>
      <c r="G262" s="4"/>
      <c r="H262" s="97"/>
      <c r="I262" s="97"/>
      <c r="J262" s="97"/>
      <c r="K262" s="97"/>
      <c r="L262" s="97"/>
    </row>
    <row r="263" ht="15.75" customHeight="1">
      <c r="A263" s="96"/>
      <c r="B263" s="96"/>
      <c r="C263" s="97"/>
      <c r="D263" s="4"/>
      <c r="E263" s="4"/>
      <c r="F263" s="4"/>
      <c r="G263" s="4"/>
      <c r="H263" s="97"/>
      <c r="I263" s="97"/>
      <c r="J263" s="97"/>
      <c r="K263" s="97"/>
      <c r="L263" s="97"/>
    </row>
    <row r="264" ht="15.75" customHeight="1">
      <c r="A264" s="96"/>
      <c r="B264" s="96"/>
      <c r="C264" s="97"/>
      <c r="D264" s="4"/>
      <c r="E264" s="4"/>
      <c r="F264" s="4"/>
      <c r="G264" s="4"/>
      <c r="H264" s="97"/>
      <c r="I264" s="97"/>
      <c r="J264" s="97"/>
      <c r="K264" s="97"/>
      <c r="L264" s="97"/>
    </row>
    <row r="265" ht="15.75" customHeight="1">
      <c r="A265" s="96"/>
      <c r="B265" s="96"/>
      <c r="C265" s="97"/>
      <c r="D265" s="4"/>
      <c r="E265" s="4"/>
      <c r="F265" s="4"/>
      <c r="G265" s="4"/>
      <c r="H265" s="97"/>
      <c r="I265" s="97"/>
      <c r="J265" s="97"/>
      <c r="K265" s="97"/>
      <c r="L265" s="97"/>
    </row>
    <row r="266" ht="15.75" customHeight="1">
      <c r="A266" s="96"/>
      <c r="B266" s="96"/>
      <c r="C266" s="97"/>
      <c r="D266" s="4"/>
      <c r="E266" s="4"/>
      <c r="F266" s="4"/>
      <c r="G266" s="4"/>
      <c r="H266" s="97"/>
      <c r="I266" s="97"/>
      <c r="J266" s="97"/>
      <c r="K266" s="97"/>
      <c r="L266" s="97"/>
    </row>
    <row r="267" ht="15.75" customHeight="1">
      <c r="A267" s="96"/>
      <c r="B267" s="96"/>
      <c r="C267" s="97"/>
      <c r="D267" s="4"/>
      <c r="E267" s="4"/>
      <c r="F267" s="4"/>
      <c r="G267" s="4"/>
      <c r="H267" s="97"/>
      <c r="I267" s="97"/>
      <c r="J267" s="97"/>
      <c r="K267" s="97"/>
      <c r="L267" s="97"/>
    </row>
    <row r="268" ht="15.75" customHeight="1">
      <c r="A268" s="96"/>
      <c r="B268" s="96"/>
      <c r="C268" s="97"/>
      <c r="D268" s="4"/>
      <c r="E268" s="4"/>
      <c r="F268" s="4"/>
      <c r="G268" s="4"/>
      <c r="H268" s="97"/>
      <c r="I268" s="97"/>
      <c r="J268" s="97"/>
      <c r="K268" s="97"/>
      <c r="L268" s="97"/>
    </row>
    <row r="269" ht="15.75" customHeight="1">
      <c r="A269" s="96"/>
      <c r="B269" s="96"/>
      <c r="C269" s="97"/>
      <c r="D269" s="4"/>
      <c r="E269" s="4"/>
      <c r="F269" s="4"/>
      <c r="G269" s="4"/>
      <c r="H269" s="97"/>
      <c r="I269" s="97"/>
      <c r="J269" s="97"/>
      <c r="K269" s="97"/>
      <c r="L269" s="97"/>
    </row>
    <row r="270" ht="15.75" customHeight="1">
      <c r="A270" s="96"/>
      <c r="B270" s="96"/>
      <c r="C270" s="97"/>
      <c r="D270" s="4"/>
      <c r="E270" s="4"/>
      <c r="F270" s="4"/>
      <c r="G270" s="4"/>
      <c r="H270" s="97"/>
      <c r="I270" s="97"/>
      <c r="J270" s="97"/>
      <c r="K270" s="97"/>
      <c r="L270" s="97"/>
    </row>
    <row r="271" ht="15.75" customHeight="1">
      <c r="A271" s="96"/>
      <c r="B271" s="96"/>
      <c r="C271" s="97"/>
      <c r="D271" s="4"/>
      <c r="E271" s="4"/>
      <c r="F271" s="4"/>
      <c r="G271" s="4"/>
      <c r="H271" s="97"/>
      <c r="I271" s="97"/>
      <c r="J271" s="97"/>
      <c r="K271" s="97"/>
      <c r="L271" s="97"/>
    </row>
    <row r="272" ht="15.75" customHeight="1">
      <c r="A272" s="96"/>
      <c r="B272" s="96"/>
      <c r="C272" s="97"/>
      <c r="D272" s="4"/>
      <c r="E272" s="4"/>
      <c r="F272" s="4"/>
      <c r="G272" s="4"/>
      <c r="H272" s="97"/>
      <c r="I272" s="97"/>
      <c r="J272" s="97"/>
      <c r="K272" s="97"/>
      <c r="L272" s="97"/>
    </row>
    <row r="273" ht="15.75" customHeight="1">
      <c r="A273" s="96"/>
      <c r="B273" s="96"/>
      <c r="C273" s="97"/>
      <c r="D273" s="4"/>
      <c r="E273" s="4"/>
      <c r="F273" s="4"/>
      <c r="G273" s="4"/>
      <c r="H273" s="97"/>
      <c r="I273" s="97"/>
      <c r="J273" s="97"/>
      <c r="K273" s="97"/>
      <c r="L273" s="97"/>
    </row>
    <row r="274" ht="15.75" customHeight="1">
      <c r="A274" s="96"/>
      <c r="B274" s="96"/>
      <c r="C274" s="97"/>
      <c r="D274" s="4"/>
      <c r="E274" s="4"/>
      <c r="F274" s="4"/>
      <c r="G274" s="4"/>
      <c r="H274" s="97"/>
      <c r="I274" s="97"/>
      <c r="J274" s="97"/>
      <c r="K274" s="97"/>
      <c r="L274" s="97"/>
    </row>
    <row r="275" ht="15.75" customHeight="1">
      <c r="A275" s="96"/>
      <c r="B275" s="96"/>
      <c r="C275" s="97"/>
      <c r="D275" s="4"/>
      <c r="E275" s="4"/>
      <c r="F275" s="4"/>
      <c r="G275" s="4"/>
      <c r="H275" s="97"/>
      <c r="I275" s="97"/>
      <c r="J275" s="97"/>
      <c r="K275" s="97"/>
      <c r="L275" s="97"/>
    </row>
    <row r="276" ht="15.75" customHeight="1">
      <c r="A276" s="96"/>
      <c r="B276" s="96"/>
      <c r="C276" s="97"/>
      <c r="D276" s="4"/>
      <c r="E276" s="4"/>
      <c r="F276" s="4"/>
      <c r="G276" s="4"/>
      <c r="H276" s="97"/>
      <c r="I276" s="97"/>
      <c r="J276" s="97"/>
      <c r="K276" s="97"/>
      <c r="L276" s="97"/>
    </row>
    <row r="277" ht="15.75" customHeight="1">
      <c r="A277" s="96"/>
      <c r="B277" s="96"/>
      <c r="C277" s="97"/>
      <c r="D277" s="4"/>
      <c r="E277" s="4"/>
      <c r="F277" s="4"/>
      <c r="G277" s="4"/>
      <c r="H277" s="97"/>
      <c r="I277" s="97"/>
      <c r="J277" s="97"/>
      <c r="K277" s="97"/>
      <c r="L277" s="97"/>
    </row>
    <row r="278" ht="15.75" customHeight="1">
      <c r="A278" s="96"/>
      <c r="B278" s="96"/>
      <c r="C278" s="97"/>
      <c r="D278" s="4"/>
      <c r="E278" s="4"/>
      <c r="F278" s="4"/>
      <c r="G278" s="4"/>
      <c r="H278" s="97"/>
      <c r="I278" s="97"/>
      <c r="J278" s="97"/>
      <c r="K278" s="97"/>
      <c r="L278" s="97"/>
    </row>
    <row r="279" ht="15.75" customHeight="1">
      <c r="A279" s="96"/>
      <c r="B279" s="96"/>
      <c r="C279" s="97"/>
      <c r="D279" s="4"/>
      <c r="E279" s="4"/>
      <c r="F279" s="4"/>
      <c r="G279" s="4"/>
      <c r="H279" s="97"/>
      <c r="I279" s="97"/>
      <c r="J279" s="97"/>
      <c r="K279" s="97"/>
      <c r="L279" s="97"/>
    </row>
    <row r="280" ht="15.75" customHeight="1">
      <c r="A280" s="96"/>
      <c r="B280" s="96"/>
      <c r="C280" s="97"/>
      <c r="D280" s="4"/>
      <c r="E280" s="4"/>
      <c r="F280" s="4"/>
      <c r="G280" s="4"/>
      <c r="H280" s="97"/>
      <c r="I280" s="97"/>
      <c r="J280" s="97"/>
      <c r="K280" s="97"/>
      <c r="L280" s="97"/>
    </row>
    <row r="281" ht="15.75" customHeight="1">
      <c r="A281" s="96"/>
      <c r="B281" s="96"/>
      <c r="C281" s="97"/>
      <c r="D281" s="4"/>
      <c r="E281" s="4"/>
      <c r="F281" s="4"/>
      <c r="G281" s="4"/>
      <c r="H281" s="97"/>
      <c r="I281" s="97"/>
      <c r="J281" s="97"/>
      <c r="K281" s="97"/>
      <c r="L281" s="97"/>
    </row>
    <row r="282" ht="15.75" customHeight="1">
      <c r="A282" s="96"/>
      <c r="B282" s="96"/>
      <c r="C282" s="97"/>
      <c r="D282" s="4"/>
      <c r="E282" s="4"/>
      <c r="F282" s="4"/>
      <c r="G282" s="4"/>
      <c r="H282" s="97"/>
      <c r="I282" s="97"/>
      <c r="J282" s="97"/>
      <c r="K282" s="97"/>
      <c r="L282" s="97"/>
    </row>
    <row r="283" ht="15.75" customHeight="1">
      <c r="A283" s="96"/>
      <c r="B283" s="96"/>
      <c r="C283" s="97"/>
      <c r="D283" s="4"/>
      <c r="E283" s="4"/>
      <c r="F283" s="4"/>
      <c r="G283" s="4"/>
      <c r="H283" s="97"/>
      <c r="I283" s="97"/>
      <c r="J283" s="97"/>
      <c r="K283" s="97"/>
      <c r="L283" s="97"/>
    </row>
    <row r="284" ht="15.75" customHeight="1">
      <c r="A284" s="96"/>
      <c r="B284" s="96"/>
      <c r="C284" s="97"/>
      <c r="D284" s="4"/>
      <c r="E284" s="4"/>
      <c r="F284" s="4"/>
      <c r="G284" s="4"/>
      <c r="H284" s="97"/>
      <c r="I284" s="97"/>
      <c r="J284" s="97"/>
      <c r="K284" s="97"/>
      <c r="L284" s="97"/>
    </row>
    <row r="285" ht="15.75" customHeight="1">
      <c r="A285" s="96"/>
      <c r="B285" s="96"/>
      <c r="C285" s="97"/>
      <c r="D285" s="4"/>
      <c r="E285" s="4"/>
      <c r="F285" s="4"/>
      <c r="G285" s="4"/>
      <c r="H285" s="97"/>
      <c r="I285" s="97"/>
      <c r="J285" s="97"/>
      <c r="K285" s="97"/>
      <c r="L285" s="97"/>
    </row>
    <row r="286" ht="15.75" customHeight="1">
      <c r="A286" s="96"/>
      <c r="B286" s="96"/>
      <c r="C286" s="97"/>
      <c r="D286" s="4"/>
      <c r="E286" s="4"/>
      <c r="F286" s="4"/>
      <c r="G286" s="4"/>
      <c r="H286" s="97"/>
      <c r="I286" s="97"/>
      <c r="J286" s="97"/>
      <c r="K286" s="97"/>
      <c r="L286" s="97"/>
    </row>
    <row r="287" ht="15.75" customHeight="1">
      <c r="A287" s="96"/>
      <c r="B287" s="96"/>
      <c r="C287" s="97"/>
      <c r="D287" s="4"/>
      <c r="E287" s="4"/>
      <c r="F287" s="4"/>
      <c r="G287" s="4"/>
      <c r="H287" s="97"/>
      <c r="I287" s="97"/>
      <c r="J287" s="97"/>
      <c r="K287" s="97"/>
      <c r="L287" s="97"/>
    </row>
    <row r="288" ht="15.75" customHeight="1">
      <c r="A288" s="96"/>
      <c r="B288" s="96"/>
      <c r="C288" s="97"/>
      <c r="D288" s="4"/>
      <c r="E288" s="4"/>
      <c r="F288" s="4"/>
      <c r="G288" s="4"/>
      <c r="H288" s="97"/>
      <c r="I288" s="97"/>
      <c r="J288" s="97"/>
      <c r="K288" s="97"/>
      <c r="L288" s="97"/>
    </row>
    <row r="289" ht="15.75" customHeight="1">
      <c r="A289" s="96"/>
      <c r="B289" s="96"/>
      <c r="C289" s="97"/>
      <c r="D289" s="4"/>
      <c r="E289" s="4"/>
      <c r="F289" s="4"/>
      <c r="G289" s="4"/>
      <c r="H289" s="97"/>
      <c r="I289" s="97"/>
      <c r="J289" s="97"/>
      <c r="K289" s="97"/>
      <c r="L289" s="97"/>
    </row>
    <row r="290" ht="15.75" customHeight="1">
      <c r="A290" s="96"/>
      <c r="B290" s="96"/>
      <c r="C290" s="97"/>
      <c r="D290" s="4"/>
      <c r="E290" s="4"/>
      <c r="F290" s="4"/>
      <c r="G290" s="4"/>
      <c r="H290" s="97"/>
      <c r="I290" s="97"/>
      <c r="J290" s="97"/>
      <c r="K290" s="97"/>
      <c r="L290" s="97"/>
    </row>
    <row r="291" ht="15.75" customHeight="1">
      <c r="A291" s="96"/>
      <c r="B291" s="96"/>
      <c r="C291" s="97"/>
      <c r="D291" s="4"/>
      <c r="E291" s="4"/>
      <c r="F291" s="4"/>
      <c r="G291" s="4"/>
      <c r="H291" s="97"/>
      <c r="I291" s="97"/>
      <c r="J291" s="97"/>
      <c r="K291" s="97"/>
      <c r="L291" s="97"/>
    </row>
    <row r="292" ht="15.75" customHeight="1">
      <c r="A292" s="96"/>
      <c r="B292" s="96"/>
      <c r="C292" s="97"/>
      <c r="D292" s="4"/>
      <c r="E292" s="4"/>
      <c r="F292" s="4"/>
      <c r="G292" s="4"/>
      <c r="H292" s="97"/>
      <c r="I292" s="97"/>
      <c r="J292" s="97"/>
      <c r="K292" s="97"/>
      <c r="L292" s="97"/>
    </row>
    <row r="293" ht="15.75" customHeight="1">
      <c r="D293" s="99"/>
      <c r="E293" s="99"/>
      <c r="F293" s="99"/>
      <c r="G293" s="99"/>
    </row>
    <row r="294" ht="15.75" customHeight="1">
      <c r="D294" s="99"/>
      <c r="E294" s="99"/>
      <c r="F294" s="99"/>
      <c r="G294" s="99"/>
    </row>
    <row r="295" ht="15.75" customHeight="1">
      <c r="D295" s="99"/>
      <c r="E295" s="99"/>
      <c r="F295" s="99"/>
      <c r="G295" s="99"/>
    </row>
    <row r="296" ht="15.75" customHeight="1">
      <c r="D296" s="99"/>
      <c r="E296" s="99"/>
      <c r="F296" s="99"/>
      <c r="G296" s="99"/>
    </row>
    <row r="297" ht="15.75" customHeight="1">
      <c r="D297" s="99"/>
      <c r="E297" s="99"/>
      <c r="F297" s="99"/>
      <c r="G297" s="99"/>
    </row>
    <row r="298" ht="15.75" customHeight="1">
      <c r="D298" s="99"/>
      <c r="E298" s="99"/>
      <c r="F298" s="99"/>
      <c r="G298" s="99"/>
    </row>
    <row r="299" ht="15.75" customHeight="1">
      <c r="D299" s="99"/>
      <c r="E299" s="99"/>
      <c r="F299" s="99"/>
      <c r="G299" s="99"/>
    </row>
    <row r="300" ht="15.75" customHeight="1">
      <c r="D300" s="99"/>
      <c r="E300" s="99"/>
      <c r="F300" s="99"/>
      <c r="G300" s="99"/>
    </row>
    <row r="301" ht="15.75" customHeight="1">
      <c r="D301" s="99"/>
      <c r="E301" s="99"/>
      <c r="F301" s="99"/>
      <c r="G301" s="99"/>
    </row>
    <row r="302" ht="15.75" customHeight="1">
      <c r="D302" s="99"/>
      <c r="E302" s="99"/>
      <c r="F302" s="99"/>
      <c r="G302" s="99"/>
    </row>
    <row r="303" ht="15.75" customHeight="1">
      <c r="D303" s="99"/>
      <c r="E303" s="99"/>
      <c r="F303" s="99"/>
      <c r="G303" s="99"/>
    </row>
    <row r="304" ht="15.75" customHeight="1">
      <c r="D304" s="99"/>
      <c r="E304" s="99"/>
      <c r="F304" s="99"/>
      <c r="G304" s="99"/>
    </row>
    <row r="305" ht="15.75" customHeight="1">
      <c r="D305" s="99"/>
      <c r="E305" s="99"/>
      <c r="F305" s="99"/>
      <c r="G305" s="99"/>
    </row>
    <row r="306" ht="15.75" customHeight="1">
      <c r="D306" s="99"/>
      <c r="E306" s="99"/>
      <c r="F306" s="99"/>
      <c r="G306" s="99"/>
    </row>
    <row r="307" ht="15.75" customHeight="1">
      <c r="D307" s="99"/>
      <c r="E307" s="99"/>
      <c r="F307" s="99"/>
      <c r="G307" s="99"/>
    </row>
    <row r="308" ht="15.75" customHeight="1">
      <c r="D308" s="99"/>
      <c r="E308" s="99"/>
      <c r="F308" s="99"/>
      <c r="G308" s="99"/>
    </row>
    <row r="309" ht="15.75" customHeight="1">
      <c r="D309" s="99"/>
      <c r="E309" s="99"/>
      <c r="F309" s="99"/>
      <c r="G309" s="99"/>
    </row>
    <row r="310" ht="15.75" customHeight="1">
      <c r="D310" s="99"/>
      <c r="E310" s="99"/>
      <c r="F310" s="99"/>
      <c r="G310" s="99"/>
    </row>
    <row r="311" ht="15.75" customHeight="1">
      <c r="D311" s="99"/>
      <c r="E311" s="99"/>
      <c r="F311" s="99"/>
      <c r="G311" s="99"/>
    </row>
    <row r="312" ht="15.75" customHeight="1">
      <c r="D312" s="99"/>
      <c r="E312" s="99"/>
      <c r="F312" s="99"/>
      <c r="G312" s="99"/>
    </row>
    <row r="313" ht="15.75" customHeight="1">
      <c r="D313" s="99"/>
      <c r="E313" s="99"/>
      <c r="F313" s="99"/>
      <c r="G313" s="99"/>
    </row>
    <row r="314" ht="15.75" customHeight="1">
      <c r="D314" s="99"/>
      <c r="E314" s="99"/>
      <c r="F314" s="99"/>
      <c r="G314" s="99"/>
    </row>
    <row r="315" ht="15.75" customHeight="1">
      <c r="D315" s="99"/>
      <c r="E315" s="99"/>
      <c r="F315" s="99"/>
      <c r="G315" s="99"/>
    </row>
    <row r="316" ht="15.75" customHeight="1">
      <c r="D316" s="99"/>
      <c r="E316" s="99"/>
      <c r="F316" s="99"/>
      <c r="G316" s="99"/>
    </row>
    <row r="317" ht="15.75" customHeight="1">
      <c r="D317" s="99"/>
      <c r="E317" s="99"/>
      <c r="F317" s="99"/>
      <c r="G317" s="99"/>
    </row>
    <row r="318" ht="15.75" customHeight="1">
      <c r="D318" s="99"/>
      <c r="E318" s="99"/>
      <c r="F318" s="99"/>
      <c r="G318" s="99"/>
    </row>
    <row r="319" ht="15.75" customHeight="1">
      <c r="D319" s="99"/>
      <c r="E319" s="99"/>
      <c r="F319" s="99"/>
      <c r="G319" s="99"/>
    </row>
    <row r="320" ht="15.75" customHeight="1">
      <c r="D320" s="99"/>
      <c r="E320" s="99"/>
      <c r="F320" s="99"/>
      <c r="G320" s="99"/>
    </row>
    <row r="321" ht="15.75" customHeight="1">
      <c r="D321" s="99"/>
      <c r="E321" s="99"/>
      <c r="F321" s="99"/>
      <c r="G321" s="99"/>
    </row>
    <row r="322" ht="15.75" customHeight="1">
      <c r="D322" s="99"/>
      <c r="E322" s="99"/>
      <c r="F322" s="99"/>
      <c r="G322" s="99"/>
    </row>
    <row r="323" ht="15.75" customHeight="1">
      <c r="D323" s="99"/>
      <c r="E323" s="99"/>
      <c r="F323" s="99"/>
      <c r="G323" s="99"/>
    </row>
    <row r="324" ht="15.75" customHeight="1">
      <c r="D324" s="99"/>
      <c r="E324" s="99"/>
      <c r="F324" s="99"/>
      <c r="G324" s="99"/>
    </row>
    <row r="325" ht="15.75" customHeight="1">
      <c r="D325" s="99"/>
      <c r="E325" s="99"/>
      <c r="F325" s="99"/>
      <c r="G325" s="99"/>
    </row>
    <row r="326" ht="15.75" customHeight="1">
      <c r="D326" s="99"/>
      <c r="E326" s="99"/>
      <c r="F326" s="99"/>
      <c r="G326" s="99"/>
    </row>
    <row r="327" ht="15.75" customHeight="1">
      <c r="D327" s="99"/>
      <c r="E327" s="99"/>
      <c r="F327" s="99"/>
      <c r="G327" s="99"/>
    </row>
    <row r="328" ht="15.75" customHeight="1">
      <c r="D328" s="99"/>
      <c r="E328" s="99"/>
      <c r="F328" s="99"/>
      <c r="G328" s="99"/>
    </row>
    <row r="329" ht="15.75" customHeight="1">
      <c r="D329" s="99"/>
      <c r="E329" s="99"/>
      <c r="F329" s="99"/>
      <c r="G329" s="99"/>
    </row>
    <row r="330" ht="15.75" customHeight="1">
      <c r="D330" s="99"/>
      <c r="E330" s="99"/>
      <c r="F330" s="99"/>
      <c r="G330" s="99"/>
    </row>
    <row r="331" ht="15.75" customHeight="1">
      <c r="D331" s="99"/>
      <c r="E331" s="99"/>
      <c r="F331" s="99"/>
      <c r="G331" s="99"/>
    </row>
    <row r="332" ht="15.75" customHeight="1">
      <c r="D332" s="99"/>
      <c r="E332" s="99"/>
      <c r="F332" s="99"/>
      <c r="G332" s="99"/>
    </row>
    <row r="333" ht="15.75" customHeight="1">
      <c r="D333" s="99"/>
      <c r="E333" s="99"/>
      <c r="F333" s="99"/>
      <c r="G333" s="99"/>
    </row>
    <row r="334" ht="15.75" customHeight="1">
      <c r="D334" s="99"/>
      <c r="E334" s="99"/>
      <c r="F334" s="99"/>
      <c r="G334" s="99"/>
    </row>
    <row r="335" ht="15.75" customHeight="1">
      <c r="D335" s="99"/>
      <c r="E335" s="99"/>
      <c r="F335" s="99"/>
      <c r="G335" s="99"/>
    </row>
    <row r="336" ht="15.75" customHeight="1">
      <c r="D336" s="99"/>
      <c r="E336" s="99"/>
      <c r="F336" s="99"/>
      <c r="G336" s="99"/>
    </row>
    <row r="337" ht="15.75" customHeight="1">
      <c r="D337" s="99"/>
      <c r="E337" s="99"/>
      <c r="F337" s="99"/>
      <c r="G337" s="99"/>
    </row>
    <row r="338" ht="15.75" customHeight="1">
      <c r="D338" s="99"/>
      <c r="E338" s="99"/>
      <c r="F338" s="99"/>
      <c r="G338" s="99"/>
    </row>
    <row r="339" ht="15.75" customHeight="1">
      <c r="D339" s="99"/>
      <c r="E339" s="99"/>
      <c r="F339" s="99"/>
      <c r="G339" s="99"/>
    </row>
    <row r="340" ht="15.75" customHeight="1">
      <c r="D340" s="99"/>
      <c r="E340" s="99"/>
      <c r="F340" s="99"/>
      <c r="G340" s="99"/>
    </row>
    <row r="341" ht="15.75" customHeight="1">
      <c r="D341" s="99"/>
      <c r="E341" s="99"/>
      <c r="F341" s="99"/>
      <c r="G341" s="99"/>
    </row>
    <row r="342" ht="15.75" customHeight="1">
      <c r="D342" s="99"/>
      <c r="E342" s="99"/>
      <c r="F342" s="99"/>
      <c r="G342" s="99"/>
    </row>
    <row r="343" ht="15.75" customHeight="1">
      <c r="D343" s="99"/>
      <c r="E343" s="99"/>
      <c r="F343" s="99"/>
      <c r="G343" s="99"/>
    </row>
    <row r="344" ht="15.75" customHeight="1">
      <c r="D344" s="99"/>
      <c r="E344" s="99"/>
      <c r="F344" s="99"/>
      <c r="G344" s="99"/>
    </row>
    <row r="345" ht="15.75" customHeight="1">
      <c r="D345" s="99"/>
      <c r="E345" s="99"/>
      <c r="F345" s="99"/>
      <c r="G345" s="99"/>
    </row>
    <row r="346" ht="15.75" customHeight="1">
      <c r="D346" s="99"/>
      <c r="E346" s="99"/>
      <c r="F346" s="99"/>
      <c r="G346" s="99"/>
    </row>
    <row r="347" ht="15.75" customHeight="1">
      <c r="D347" s="99"/>
      <c r="E347" s="99"/>
      <c r="F347" s="99"/>
      <c r="G347" s="99"/>
    </row>
    <row r="348" ht="15.75" customHeight="1">
      <c r="D348" s="99"/>
      <c r="E348" s="99"/>
      <c r="F348" s="99"/>
      <c r="G348" s="99"/>
    </row>
    <row r="349" ht="15.75" customHeight="1">
      <c r="D349" s="99"/>
      <c r="E349" s="99"/>
      <c r="F349" s="99"/>
      <c r="G349" s="99"/>
    </row>
    <row r="350" ht="15.75" customHeight="1">
      <c r="D350" s="99"/>
      <c r="E350" s="99"/>
      <c r="F350" s="99"/>
      <c r="G350" s="99"/>
    </row>
    <row r="351" ht="15.75" customHeight="1">
      <c r="D351" s="99"/>
      <c r="E351" s="99"/>
      <c r="F351" s="99"/>
      <c r="G351" s="99"/>
    </row>
    <row r="352" ht="15.75" customHeight="1">
      <c r="D352" s="99"/>
      <c r="E352" s="99"/>
      <c r="F352" s="99"/>
      <c r="G352" s="99"/>
    </row>
    <row r="353" ht="15.75" customHeight="1">
      <c r="D353" s="99"/>
      <c r="E353" s="99"/>
      <c r="F353" s="99"/>
      <c r="G353" s="99"/>
    </row>
    <row r="354" ht="15.75" customHeight="1">
      <c r="D354" s="99"/>
      <c r="E354" s="99"/>
      <c r="F354" s="99"/>
      <c r="G354" s="99"/>
    </row>
    <row r="355" ht="15.75" customHeight="1">
      <c r="D355" s="99"/>
      <c r="E355" s="99"/>
      <c r="F355" s="99"/>
      <c r="G355" s="99"/>
    </row>
    <row r="356" ht="15.75" customHeight="1">
      <c r="D356" s="99"/>
      <c r="E356" s="99"/>
      <c r="F356" s="99"/>
      <c r="G356" s="99"/>
    </row>
    <row r="357" ht="15.75" customHeight="1">
      <c r="D357" s="99"/>
      <c r="E357" s="99"/>
      <c r="F357" s="99"/>
      <c r="G357" s="99"/>
    </row>
    <row r="358" ht="15.75" customHeight="1">
      <c r="D358" s="99"/>
      <c r="E358" s="99"/>
      <c r="F358" s="99"/>
      <c r="G358" s="99"/>
    </row>
    <row r="359" ht="15.75" customHeight="1">
      <c r="D359" s="99"/>
      <c r="E359" s="99"/>
      <c r="F359" s="99"/>
      <c r="G359" s="99"/>
    </row>
    <row r="360" ht="15.75" customHeight="1">
      <c r="D360" s="99"/>
      <c r="E360" s="99"/>
      <c r="F360" s="99"/>
      <c r="G360" s="99"/>
    </row>
    <row r="361" ht="15.75" customHeight="1">
      <c r="D361" s="99"/>
      <c r="E361" s="99"/>
      <c r="F361" s="99"/>
      <c r="G361" s="99"/>
    </row>
    <row r="362" ht="15.75" customHeight="1">
      <c r="D362" s="99"/>
      <c r="E362" s="99"/>
      <c r="F362" s="99"/>
      <c r="G362" s="99"/>
    </row>
    <row r="363" ht="15.75" customHeight="1">
      <c r="D363" s="99"/>
      <c r="E363" s="99"/>
      <c r="F363" s="99"/>
      <c r="G363" s="99"/>
    </row>
    <row r="364" ht="15.75" customHeight="1">
      <c r="D364" s="99"/>
      <c r="E364" s="99"/>
      <c r="F364" s="99"/>
      <c r="G364" s="99"/>
    </row>
    <row r="365" ht="15.75" customHeight="1">
      <c r="D365" s="99"/>
      <c r="E365" s="99"/>
      <c r="F365" s="99"/>
      <c r="G365" s="99"/>
    </row>
    <row r="366" ht="15.75" customHeight="1">
      <c r="D366" s="99"/>
      <c r="E366" s="99"/>
      <c r="F366" s="99"/>
      <c r="G366" s="99"/>
    </row>
    <row r="367" ht="15.75" customHeight="1">
      <c r="D367" s="99"/>
      <c r="E367" s="99"/>
      <c r="F367" s="99"/>
      <c r="G367" s="99"/>
    </row>
    <row r="368" ht="15.75" customHeight="1">
      <c r="D368" s="99"/>
      <c r="E368" s="99"/>
      <c r="F368" s="99"/>
      <c r="G368" s="99"/>
    </row>
    <row r="369" ht="15.75" customHeight="1">
      <c r="D369" s="99"/>
      <c r="E369" s="99"/>
      <c r="F369" s="99"/>
      <c r="G369" s="99"/>
    </row>
    <row r="370" ht="15.75" customHeight="1">
      <c r="D370" s="99"/>
      <c r="E370" s="99"/>
      <c r="F370" s="99"/>
      <c r="G370" s="99"/>
    </row>
    <row r="371" ht="15.75" customHeight="1">
      <c r="D371" s="99"/>
      <c r="E371" s="99"/>
      <c r="F371" s="99"/>
      <c r="G371" s="99"/>
    </row>
    <row r="372" ht="15.75" customHeight="1">
      <c r="D372" s="99"/>
      <c r="E372" s="99"/>
      <c r="F372" s="99"/>
      <c r="G372" s="99"/>
    </row>
    <row r="373" ht="15.75" customHeight="1">
      <c r="D373" s="99"/>
      <c r="E373" s="99"/>
      <c r="F373" s="99"/>
      <c r="G373" s="99"/>
    </row>
    <row r="374" ht="15.75" customHeight="1">
      <c r="D374" s="99"/>
      <c r="E374" s="99"/>
      <c r="F374" s="99"/>
      <c r="G374" s="99"/>
    </row>
    <row r="375" ht="15.75" customHeight="1">
      <c r="D375" s="99"/>
      <c r="E375" s="99"/>
      <c r="F375" s="99"/>
      <c r="G375" s="99"/>
    </row>
    <row r="376" ht="15.75" customHeight="1">
      <c r="D376" s="99"/>
      <c r="E376" s="99"/>
      <c r="F376" s="99"/>
      <c r="G376" s="99"/>
    </row>
    <row r="377" ht="15.75" customHeight="1">
      <c r="D377" s="99"/>
      <c r="E377" s="99"/>
      <c r="F377" s="99"/>
      <c r="G377" s="99"/>
    </row>
    <row r="378" ht="15.75" customHeight="1">
      <c r="D378" s="99"/>
      <c r="E378" s="99"/>
      <c r="F378" s="99"/>
      <c r="G378" s="99"/>
    </row>
    <row r="379" ht="15.75" customHeight="1">
      <c r="D379" s="99"/>
      <c r="E379" s="99"/>
      <c r="F379" s="99"/>
      <c r="G379" s="99"/>
    </row>
    <row r="380" ht="15.75" customHeight="1">
      <c r="D380" s="99"/>
      <c r="E380" s="99"/>
      <c r="F380" s="99"/>
      <c r="G380" s="99"/>
    </row>
    <row r="381" ht="15.75" customHeight="1">
      <c r="D381" s="99"/>
      <c r="E381" s="99"/>
      <c r="F381" s="99"/>
      <c r="G381" s="99"/>
    </row>
    <row r="382" ht="15.75" customHeight="1">
      <c r="D382" s="99"/>
      <c r="E382" s="99"/>
      <c r="F382" s="99"/>
      <c r="G382" s="99"/>
    </row>
    <row r="383" ht="15.75" customHeight="1">
      <c r="D383" s="99"/>
      <c r="E383" s="99"/>
      <c r="F383" s="99"/>
      <c r="G383" s="99"/>
    </row>
    <row r="384" ht="15.75" customHeight="1">
      <c r="D384" s="99"/>
      <c r="E384" s="99"/>
      <c r="F384" s="99"/>
      <c r="G384" s="99"/>
    </row>
    <row r="385" ht="15.75" customHeight="1">
      <c r="D385" s="99"/>
      <c r="E385" s="99"/>
      <c r="F385" s="99"/>
      <c r="G385" s="99"/>
    </row>
    <row r="386" ht="15.75" customHeight="1">
      <c r="D386" s="99"/>
      <c r="E386" s="99"/>
      <c r="F386" s="99"/>
      <c r="G386" s="99"/>
    </row>
    <row r="387" ht="15.75" customHeight="1">
      <c r="D387" s="99"/>
      <c r="E387" s="99"/>
      <c r="F387" s="99"/>
      <c r="G387" s="99"/>
    </row>
    <row r="388" ht="15.75" customHeight="1">
      <c r="D388" s="99"/>
      <c r="E388" s="99"/>
      <c r="F388" s="99"/>
      <c r="G388" s="99"/>
    </row>
    <row r="389" ht="15.75" customHeight="1">
      <c r="D389" s="99"/>
      <c r="E389" s="99"/>
      <c r="F389" s="99"/>
      <c r="G389" s="99"/>
    </row>
    <row r="390" ht="15.75" customHeight="1">
      <c r="D390" s="99"/>
      <c r="E390" s="99"/>
      <c r="F390" s="99"/>
      <c r="G390" s="99"/>
    </row>
    <row r="391" ht="15.75" customHeight="1">
      <c r="D391" s="99"/>
      <c r="E391" s="99"/>
      <c r="F391" s="99"/>
      <c r="G391" s="99"/>
    </row>
    <row r="392" ht="15.75" customHeight="1">
      <c r="D392" s="99"/>
      <c r="E392" s="99"/>
      <c r="F392" s="99"/>
      <c r="G392" s="99"/>
    </row>
    <row r="393" ht="15.75" customHeight="1">
      <c r="D393" s="99"/>
      <c r="E393" s="99"/>
      <c r="F393" s="99"/>
      <c r="G393" s="99"/>
    </row>
    <row r="394" ht="15.75" customHeight="1">
      <c r="D394" s="99"/>
      <c r="E394" s="99"/>
      <c r="F394" s="99"/>
      <c r="G394" s="99"/>
    </row>
    <row r="395" ht="15.75" customHeight="1">
      <c r="D395" s="99"/>
      <c r="E395" s="99"/>
      <c r="F395" s="99"/>
      <c r="G395" s="99"/>
    </row>
    <row r="396" ht="15.75" customHeight="1">
      <c r="D396" s="99"/>
      <c r="E396" s="99"/>
      <c r="F396" s="99"/>
      <c r="G396" s="99"/>
    </row>
    <row r="397" ht="15.75" customHeight="1">
      <c r="D397" s="99"/>
      <c r="E397" s="99"/>
      <c r="F397" s="99"/>
      <c r="G397" s="99"/>
    </row>
    <row r="398" ht="15.75" customHeight="1">
      <c r="D398" s="99"/>
      <c r="E398" s="99"/>
      <c r="F398" s="99"/>
      <c r="G398" s="99"/>
    </row>
    <row r="399" ht="15.75" customHeight="1">
      <c r="D399" s="99"/>
      <c r="E399" s="99"/>
      <c r="F399" s="99"/>
      <c r="G399" s="99"/>
    </row>
    <row r="400" ht="15.75" customHeight="1">
      <c r="D400" s="99"/>
      <c r="E400" s="99"/>
      <c r="F400" s="99"/>
      <c r="G400" s="99"/>
    </row>
    <row r="401" ht="15.75" customHeight="1">
      <c r="D401" s="99"/>
      <c r="E401" s="99"/>
      <c r="F401" s="99"/>
      <c r="G401" s="99"/>
    </row>
    <row r="402" ht="15.75" customHeight="1">
      <c r="D402" s="99"/>
      <c r="E402" s="99"/>
      <c r="F402" s="99"/>
      <c r="G402" s="99"/>
    </row>
    <row r="403" ht="15.75" customHeight="1">
      <c r="D403" s="99"/>
      <c r="E403" s="99"/>
      <c r="F403" s="99"/>
      <c r="G403" s="99"/>
    </row>
    <row r="404" ht="15.75" customHeight="1">
      <c r="D404" s="99"/>
      <c r="E404" s="99"/>
      <c r="F404" s="99"/>
      <c r="G404" s="99"/>
    </row>
    <row r="405" ht="15.75" customHeight="1">
      <c r="D405" s="99"/>
      <c r="E405" s="99"/>
      <c r="F405" s="99"/>
      <c r="G405" s="99"/>
    </row>
    <row r="406" ht="15.75" customHeight="1">
      <c r="D406" s="99"/>
      <c r="E406" s="99"/>
      <c r="F406" s="99"/>
      <c r="G406" s="99"/>
    </row>
    <row r="407" ht="15.75" customHeight="1">
      <c r="D407" s="99"/>
      <c r="E407" s="99"/>
      <c r="F407" s="99"/>
      <c r="G407" s="99"/>
    </row>
    <row r="408" ht="15.75" customHeight="1">
      <c r="D408" s="99"/>
      <c r="E408" s="99"/>
      <c r="F408" s="99"/>
      <c r="G408" s="99"/>
    </row>
    <row r="409" ht="15.75" customHeight="1">
      <c r="D409" s="99"/>
      <c r="E409" s="99"/>
      <c r="F409" s="99"/>
      <c r="G409" s="99"/>
    </row>
    <row r="410" ht="15.75" customHeight="1">
      <c r="D410" s="99"/>
      <c r="E410" s="99"/>
      <c r="F410" s="99"/>
      <c r="G410" s="99"/>
    </row>
    <row r="411" ht="15.75" customHeight="1">
      <c r="D411" s="99"/>
      <c r="E411" s="99"/>
      <c r="F411" s="99"/>
      <c r="G411" s="99"/>
    </row>
    <row r="412" ht="15.75" customHeight="1">
      <c r="D412" s="99"/>
      <c r="E412" s="99"/>
      <c r="F412" s="99"/>
      <c r="G412" s="99"/>
    </row>
    <row r="413" ht="15.75" customHeight="1">
      <c r="D413" s="99"/>
      <c r="E413" s="99"/>
      <c r="F413" s="99"/>
      <c r="G413" s="99"/>
    </row>
    <row r="414" ht="15.75" customHeight="1">
      <c r="D414" s="99"/>
      <c r="E414" s="99"/>
      <c r="F414" s="99"/>
      <c r="G414" s="99"/>
    </row>
    <row r="415" ht="15.75" customHeight="1">
      <c r="D415" s="99"/>
      <c r="E415" s="99"/>
      <c r="F415" s="99"/>
      <c r="G415" s="99"/>
    </row>
    <row r="416" ht="15.75" customHeight="1">
      <c r="D416" s="99"/>
      <c r="E416" s="99"/>
      <c r="F416" s="99"/>
      <c r="G416" s="99"/>
    </row>
    <row r="417" ht="15.75" customHeight="1">
      <c r="D417" s="99"/>
      <c r="E417" s="99"/>
      <c r="F417" s="99"/>
      <c r="G417" s="99"/>
    </row>
    <row r="418" ht="15.75" customHeight="1">
      <c r="D418" s="99"/>
      <c r="E418" s="99"/>
      <c r="F418" s="99"/>
      <c r="G418" s="99"/>
    </row>
    <row r="419" ht="15.75" customHeight="1">
      <c r="D419" s="99"/>
      <c r="E419" s="99"/>
      <c r="F419" s="99"/>
      <c r="G419" s="99"/>
    </row>
    <row r="420" ht="15.75" customHeight="1">
      <c r="D420" s="99"/>
      <c r="E420" s="99"/>
      <c r="F420" s="99"/>
      <c r="G420" s="99"/>
    </row>
    <row r="421" ht="15.75" customHeight="1">
      <c r="D421" s="99"/>
      <c r="E421" s="99"/>
      <c r="F421" s="99"/>
      <c r="G421" s="99"/>
    </row>
    <row r="422" ht="15.75" customHeight="1">
      <c r="D422" s="99"/>
      <c r="E422" s="99"/>
      <c r="F422" s="99"/>
      <c r="G422" s="99"/>
    </row>
    <row r="423" ht="15.75" customHeight="1">
      <c r="D423" s="99"/>
      <c r="E423" s="99"/>
      <c r="F423" s="99"/>
      <c r="G423" s="99"/>
    </row>
    <row r="424" ht="15.75" customHeight="1">
      <c r="D424" s="99"/>
      <c r="E424" s="99"/>
      <c r="F424" s="99"/>
      <c r="G424" s="99"/>
    </row>
    <row r="425" ht="15.75" customHeight="1">
      <c r="D425" s="99"/>
      <c r="E425" s="99"/>
      <c r="F425" s="99"/>
      <c r="G425" s="99"/>
    </row>
    <row r="426" ht="15.75" customHeight="1">
      <c r="D426" s="99"/>
      <c r="E426" s="99"/>
      <c r="F426" s="99"/>
      <c r="G426" s="99"/>
    </row>
    <row r="427" ht="15.75" customHeight="1">
      <c r="D427" s="99"/>
      <c r="E427" s="99"/>
      <c r="F427" s="99"/>
      <c r="G427" s="99"/>
    </row>
    <row r="428" ht="15.75" customHeight="1">
      <c r="D428" s="99"/>
      <c r="E428" s="99"/>
      <c r="F428" s="99"/>
      <c r="G428" s="99"/>
    </row>
    <row r="429" ht="15.75" customHeight="1">
      <c r="D429" s="99"/>
      <c r="E429" s="99"/>
      <c r="F429" s="99"/>
      <c r="G429" s="99"/>
    </row>
    <row r="430" ht="15.75" customHeight="1">
      <c r="D430" s="99"/>
      <c r="E430" s="99"/>
      <c r="F430" s="99"/>
      <c r="G430" s="99"/>
    </row>
    <row r="431" ht="15.75" customHeight="1">
      <c r="D431" s="99"/>
      <c r="E431" s="99"/>
      <c r="F431" s="99"/>
      <c r="G431" s="99"/>
    </row>
    <row r="432" ht="15.75" customHeight="1">
      <c r="D432" s="99"/>
      <c r="E432" s="99"/>
      <c r="F432" s="99"/>
      <c r="G432" s="99"/>
    </row>
    <row r="433" ht="15.75" customHeight="1">
      <c r="D433" s="99"/>
      <c r="E433" s="99"/>
      <c r="F433" s="99"/>
      <c r="G433" s="99"/>
    </row>
    <row r="434" ht="15.75" customHeight="1">
      <c r="D434" s="99"/>
      <c r="E434" s="99"/>
      <c r="F434" s="99"/>
      <c r="G434" s="99"/>
    </row>
    <row r="435" ht="15.75" customHeight="1">
      <c r="D435" s="99"/>
      <c r="E435" s="99"/>
      <c r="F435" s="99"/>
      <c r="G435" s="99"/>
    </row>
    <row r="436" ht="15.75" customHeight="1">
      <c r="D436" s="99"/>
      <c r="E436" s="99"/>
      <c r="F436" s="99"/>
      <c r="G436" s="99"/>
    </row>
    <row r="437" ht="15.75" customHeight="1">
      <c r="D437" s="99"/>
      <c r="E437" s="99"/>
      <c r="F437" s="99"/>
      <c r="G437" s="99"/>
    </row>
    <row r="438" ht="15.75" customHeight="1">
      <c r="D438" s="99"/>
      <c r="E438" s="99"/>
      <c r="F438" s="99"/>
      <c r="G438" s="99"/>
    </row>
    <row r="439" ht="15.75" customHeight="1">
      <c r="D439" s="99"/>
      <c r="E439" s="99"/>
      <c r="F439" s="99"/>
      <c r="G439" s="99"/>
    </row>
    <row r="440" ht="15.75" customHeight="1">
      <c r="D440" s="99"/>
      <c r="E440" s="99"/>
      <c r="F440" s="99"/>
      <c r="G440" s="99"/>
    </row>
    <row r="441" ht="15.75" customHeight="1">
      <c r="D441" s="99"/>
      <c r="E441" s="99"/>
      <c r="F441" s="99"/>
      <c r="G441" s="99"/>
    </row>
    <row r="442" ht="15.75" customHeight="1">
      <c r="D442" s="99"/>
      <c r="E442" s="99"/>
      <c r="F442" s="99"/>
      <c r="G442" s="99"/>
    </row>
    <row r="443" ht="15.75" customHeight="1">
      <c r="D443" s="99"/>
      <c r="E443" s="99"/>
      <c r="F443" s="99"/>
      <c r="G443" s="99"/>
    </row>
    <row r="444" ht="15.75" customHeight="1">
      <c r="D444" s="99"/>
      <c r="E444" s="99"/>
      <c r="F444" s="99"/>
      <c r="G444" s="99"/>
    </row>
    <row r="445" ht="15.75" customHeight="1">
      <c r="D445" s="99"/>
      <c r="E445" s="99"/>
      <c r="F445" s="99"/>
      <c r="G445" s="99"/>
    </row>
    <row r="446" ht="15.75" customHeight="1">
      <c r="D446" s="99"/>
      <c r="E446" s="99"/>
      <c r="F446" s="99"/>
      <c r="G446" s="99"/>
    </row>
    <row r="447" ht="15.75" customHeight="1">
      <c r="D447" s="99"/>
      <c r="E447" s="99"/>
      <c r="F447" s="99"/>
      <c r="G447" s="99"/>
    </row>
    <row r="448" ht="15.75" customHeight="1">
      <c r="D448" s="99"/>
      <c r="E448" s="99"/>
      <c r="F448" s="99"/>
      <c r="G448" s="99"/>
    </row>
    <row r="449" ht="15.75" customHeight="1">
      <c r="D449" s="99"/>
      <c r="E449" s="99"/>
      <c r="F449" s="99"/>
      <c r="G449" s="99"/>
    </row>
    <row r="450" ht="15.75" customHeight="1">
      <c r="D450" s="99"/>
      <c r="E450" s="99"/>
      <c r="F450" s="99"/>
      <c r="G450" s="99"/>
    </row>
    <row r="451" ht="15.75" customHeight="1">
      <c r="D451" s="99"/>
      <c r="E451" s="99"/>
      <c r="F451" s="99"/>
      <c r="G451" s="99"/>
    </row>
    <row r="452" ht="15.75" customHeight="1">
      <c r="D452" s="99"/>
      <c r="E452" s="99"/>
      <c r="F452" s="99"/>
      <c r="G452" s="99"/>
    </row>
    <row r="453" ht="15.75" customHeight="1">
      <c r="D453" s="99"/>
      <c r="E453" s="99"/>
      <c r="F453" s="99"/>
      <c r="G453" s="99"/>
    </row>
    <row r="454" ht="15.75" customHeight="1">
      <c r="D454" s="99"/>
      <c r="E454" s="99"/>
      <c r="F454" s="99"/>
      <c r="G454" s="99"/>
    </row>
    <row r="455" ht="15.75" customHeight="1">
      <c r="D455" s="99"/>
      <c r="E455" s="99"/>
      <c r="F455" s="99"/>
      <c r="G455" s="99"/>
    </row>
    <row r="456" ht="15.75" customHeight="1">
      <c r="D456" s="99"/>
      <c r="E456" s="99"/>
      <c r="F456" s="99"/>
      <c r="G456" s="99"/>
    </row>
    <row r="457" ht="15.75" customHeight="1">
      <c r="D457" s="99"/>
      <c r="E457" s="99"/>
      <c r="F457" s="99"/>
      <c r="G457" s="99"/>
    </row>
    <row r="458" ht="15.75" customHeight="1">
      <c r="D458" s="99"/>
      <c r="E458" s="99"/>
      <c r="F458" s="99"/>
      <c r="G458" s="99"/>
    </row>
    <row r="459" ht="15.75" customHeight="1">
      <c r="D459" s="99"/>
      <c r="E459" s="99"/>
      <c r="F459" s="99"/>
      <c r="G459" s="99"/>
    </row>
    <row r="460" ht="15.75" customHeight="1">
      <c r="D460" s="99"/>
      <c r="E460" s="99"/>
      <c r="F460" s="99"/>
      <c r="G460" s="99"/>
    </row>
    <row r="461" ht="15.75" customHeight="1">
      <c r="D461" s="99"/>
      <c r="E461" s="99"/>
      <c r="F461" s="99"/>
      <c r="G461" s="99"/>
    </row>
    <row r="462" ht="15.75" customHeight="1">
      <c r="D462" s="99"/>
      <c r="E462" s="99"/>
      <c r="F462" s="99"/>
      <c r="G462" s="99"/>
    </row>
    <row r="463" ht="15.75" customHeight="1">
      <c r="D463" s="99"/>
      <c r="E463" s="99"/>
      <c r="F463" s="99"/>
      <c r="G463" s="99"/>
    </row>
    <row r="464" ht="15.75" customHeight="1">
      <c r="D464" s="99"/>
      <c r="E464" s="99"/>
      <c r="F464" s="99"/>
      <c r="G464" s="99"/>
    </row>
    <row r="465" ht="15.75" customHeight="1">
      <c r="D465" s="99"/>
      <c r="E465" s="99"/>
      <c r="F465" s="99"/>
      <c r="G465" s="99"/>
    </row>
    <row r="466" ht="15.75" customHeight="1">
      <c r="D466" s="99"/>
      <c r="E466" s="99"/>
      <c r="F466" s="99"/>
      <c r="G466" s="99"/>
    </row>
    <row r="467" ht="15.75" customHeight="1">
      <c r="D467" s="99"/>
      <c r="E467" s="99"/>
      <c r="F467" s="99"/>
      <c r="G467" s="99"/>
    </row>
    <row r="468" ht="15.75" customHeight="1">
      <c r="D468" s="99"/>
      <c r="E468" s="99"/>
      <c r="F468" s="99"/>
      <c r="G468" s="99"/>
    </row>
    <row r="469" ht="15.75" customHeight="1">
      <c r="D469" s="99"/>
      <c r="E469" s="99"/>
      <c r="F469" s="99"/>
      <c r="G469" s="99"/>
    </row>
    <row r="470" ht="15.75" customHeight="1">
      <c r="D470" s="99"/>
      <c r="E470" s="99"/>
      <c r="F470" s="99"/>
      <c r="G470" s="99"/>
    </row>
    <row r="471" ht="15.75" customHeight="1">
      <c r="D471" s="99"/>
      <c r="E471" s="99"/>
      <c r="F471" s="99"/>
      <c r="G471" s="99"/>
    </row>
    <row r="472" ht="15.75" customHeight="1">
      <c r="D472" s="99"/>
      <c r="E472" s="99"/>
      <c r="F472" s="99"/>
      <c r="G472" s="99"/>
    </row>
    <row r="473" ht="15.75" customHeight="1">
      <c r="D473" s="99"/>
      <c r="E473" s="99"/>
      <c r="F473" s="99"/>
      <c r="G473" s="99"/>
    </row>
    <row r="474" ht="15.75" customHeight="1">
      <c r="D474" s="99"/>
      <c r="E474" s="99"/>
      <c r="F474" s="99"/>
      <c r="G474" s="99"/>
    </row>
    <row r="475" ht="15.75" customHeight="1">
      <c r="D475" s="99"/>
      <c r="E475" s="99"/>
      <c r="F475" s="99"/>
      <c r="G475" s="99"/>
    </row>
    <row r="476" ht="15.75" customHeight="1">
      <c r="D476" s="99"/>
      <c r="E476" s="99"/>
      <c r="F476" s="99"/>
      <c r="G476" s="99"/>
    </row>
    <row r="477" ht="15.75" customHeight="1">
      <c r="D477" s="99"/>
      <c r="E477" s="99"/>
      <c r="F477" s="99"/>
      <c r="G477" s="99"/>
    </row>
    <row r="478" ht="15.75" customHeight="1">
      <c r="D478" s="99"/>
      <c r="E478" s="99"/>
      <c r="F478" s="99"/>
      <c r="G478" s="99"/>
    </row>
    <row r="479" ht="15.75" customHeight="1">
      <c r="D479" s="99"/>
      <c r="E479" s="99"/>
      <c r="F479" s="99"/>
      <c r="G479" s="99"/>
    </row>
    <row r="480" ht="15.75" customHeight="1">
      <c r="D480" s="99"/>
      <c r="E480" s="99"/>
      <c r="F480" s="99"/>
      <c r="G480" s="99"/>
    </row>
    <row r="481" ht="15.75" customHeight="1">
      <c r="D481" s="99"/>
      <c r="E481" s="99"/>
      <c r="F481" s="99"/>
      <c r="G481" s="99"/>
    </row>
    <row r="482" ht="15.75" customHeight="1">
      <c r="D482" s="99"/>
      <c r="E482" s="99"/>
      <c r="F482" s="99"/>
      <c r="G482" s="99"/>
    </row>
    <row r="483" ht="15.75" customHeight="1">
      <c r="D483" s="99"/>
      <c r="E483" s="99"/>
      <c r="F483" s="99"/>
      <c r="G483" s="99"/>
    </row>
    <row r="484" ht="15.75" customHeight="1">
      <c r="D484" s="99"/>
      <c r="E484" s="99"/>
      <c r="F484" s="99"/>
      <c r="G484" s="99"/>
    </row>
    <row r="485" ht="15.75" customHeight="1">
      <c r="D485" s="99"/>
      <c r="E485" s="99"/>
      <c r="F485" s="99"/>
      <c r="G485" s="99"/>
    </row>
    <row r="486" ht="15.75" customHeight="1">
      <c r="D486" s="99"/>
      <c r="E486" s="99"/>
      <c r="F486" s="99"/>
      <c r="G486" s="99"/>
    </row>
    <row r="487" ht="15.75" customHeight="1">
      <c r="D487" s="99"/>
      <c r="E487" s="99"/>
      <c r="F487" s="99"/>
      <c r="G487" s="99"/>
    </row>
    <row r="488" ht="15.75" customHeight="1">
      <c r="D488" s="99"/>
      <c r="E488" s="99"/>
      <c r="F488" s="99"/>
      <c r="G488" s="99"/>
    </row>
    <row r="489" ht="15.75" customHeight="1">
      <c r="D489" s="99"/>
      <c r="E489" s="99"/>
      <c r="F489" s="99"/>
      <c r="G489" s="99"/>
    </row>
    <row r="490" ht="15.75" customHeight="1">
      <c r="D490" s="99"/>
      <c r="E490" s="99"/>
      <c r="F490" s="99"/>
      <c r="G490" s="99"/>
    </row>
    <row r="491" ht="15.75" customHeight="1">
      <c r="D491" s="99"/>
      <c r="E491" s="99"/>
      <c r="F491" s="99"/>
      <c r="G491" s="99"/>
    </row>
    <row r="492" ht="15.75" customHeight="1">
      <c r="D492" s="99"/>
      <c r="E492" s="99"/>
      <c r="F492" s="99"/>
      <c r="G492" s="99"/>
    </row>
    <row r="493" ht="15.75" customHeight="1">
      <c r="D493" s="99"/>
      <c r="E493" s="99"/>
      <c r="F493" s="99"/>
      <c r="G493" s="99"/>
    </row>
    <row r="494" ht="15.75" customHeight="1">
      <c r="D494" s="99"/>
      <c r="E494" s="99"/>
      <c r="F494" s="99"/>
      <c r="G494" s="99"/>
    </row>
    <row r="495" ht="15.75" customHeight="1">
      <c r="D495" s="99"/>
      <c r="E495" s="99"/>
      <c r="F495" s="99"/>
      <c r="G495" s="99"/>
    </row>
    <row r="496" ht="15.75" customHeight="1">
      <c r="D496" s="99"/>
      <c r="E496" s="99"/>
      <c r="F496" s="99"/>
      <c r="G496" s="99"/>
    </row>
    <row r="497" ht="15.75" customHeight="1">
      <c r="D497" s="99"/>
      <c r="E497" s="99"/>
      <c r="F497" s="99"/>
      <c r="G497" s="99"/>
    </row>
    <row r="498" ht="15.75" customHeight="1">
      <c r="D498" s="99"/>
      <c r="E498" s="99"/>
      <c r="F498" s="99"/>
      <c r="G498" s="99"/>
    </row>
    <row r="499" ht="15.75" customHeight="1">
      <c r="D499" s="99"/>
      <c r="E499" s="99"/>
      <c r="F499" s="99"/>
      <c r="G499" s="99"/>
    </row>
    <row r="500" ht="15.75" customHeight="1">
      <c r="D500" s="99"/>
      <c r="E500" s="99"/>
      <c r="F500" s="99"/>
      <c r="G500" s="99"/>
    </row>
    <row r="501" ht="15.75" customHeight="1">
      <c r="D501" s="99"/>
      <c r="E501" s="99"/>
      <c r="F501" s="99"/>
      <c r="G501" s="99"/>
    </row>
    <row r="502" ht="15.75" customHeight="1">
      <c r="D502" s="99"/>
      <c r="E502" s="99"/>
      <c r="F502" s="99"/>
      <c r="G502" s="99"/>
    </row>
    <row r="503" ht="15.75" customHeight="1">
      <c r="D503" s="99"/>
      <c r="E503" s="99"/>
      <c r="F503" s="99"/>
      <c r="G503" s="99"/>
    </row>
    <row r="504" ht="15.75" customHeight="1">
      <c r="D504" s="99"/>
      <c r="E504" s="99"/>
      <c r="F504" s="99"/>
      <c r="G504" s="99"/>
    </row>
    <row r="505" ht="15.75" customHeight="1">
      <c r="D505" s="99"/>
      <c r="E505" s="99"/>
      <c r="F505" s="99"/>
      <c r="G505" s="99"/>
    </row>
    <row r="506" ht="15.75" customHeight="1">
      <c r="D506" s="99"/>
      <c r="E506" s="99"/>
      <c r="F506" s="99"/>
      <c r="G506" s="99"/>
    </row>
    <row r="507" ht="15.75" customHeight="1">
      <c r="D507" s="99"/>
      <c r="E507" s="99"/>
      <c r="F507" s="99"/>
      <c r="G507" s="99"/>
    </row>
    <row r="508" ht="15.75" customHeight="1">
      <c r="D508" s="99"/>
      <c r="E508" s="99"/>
      <c r="F508" s="99"/>
      <c r="G508" s="99"/>
    </row>
    <row r="509" ht="15.75" customHeight="1">
      <c r="D509" s="99"/>
      <c r="E509" s="99"/>
      <c r="F509" s="99"/>
      <c r="G509" s="99"/>
    </row>
    <row r="510" ht="15.75" customHeight="1">
      <c r="D510" s="99"/>
      <c r="E510" s="99"/>
      <c r="F510" s="99"/>
      <c r="G510" s="99"/>
    </row>
    <row r="511" ht="15.75" customHeight="1">
      <c r="D511" s="99"/>
      <c r="E511" s="99"/>
      <c r="F511" s="99"/>
      <c r="G511" s="99"/>
    </row>
    <row r="512" ht="15.75" customHeight="1">
      <c r="D512" s="99"/>
      <c r="E512" s="99"/>
      <c r="F512" s="99"/>
      <c r="G512" s="99"/>
    </row>
    <row r="513" ht="15.75" customHeight="1">
      <c r="D513" s="99"/>
      <c r="E513" s="99"/>
      <c r="F513" s="99"/>
      <c r="G513" s="99"/>
    </row>
    <row r="514" ht="15.75" customHeight="1">
      <c r="D514" s="99"/>
      <c r="E514" s="99"/>
      <c r="F514" s="99"/>
      <c r="G514" s="99"/>
    </row>
    <row r="515" ht="15.75" customHeight="1">
      <c r="D515" s="99"/>
      <c r="E515" s="99"/>
      <c r="F515" s="99"/>
      <c r="G515" s="99"/>
    </row>
    <row r="516" ht="15.75" customHeight="1">
      <c r="D516" s="99"/>
      <c r="E516" s="99"/>
      <c r="F516" s="99"/>
      <c r="G516" s="99"/>
    </row>
    <row r="517" ht="15.75" customHeight="1">
      <c r="D517" s="99"/>
      <c r="E517" s="99"/>
      <c r="F517" s="99"/>
      <c r="G517" s="99"/>
    </row>
    <row r="518" ht="15.75" customHeight="1">
      <c r="D518" s="99"/>
      <c r="E518" s="99"/>
      <c r="F518" s="99"/>
      <c r="G518" s="99"/>
    </row>
    <row r="519" ht="15.75" customHeight="1">
      <c r="D519" s="99"/>
      <c r="E519" s="99"/>
      <c r="F519" s="99"/>
      <c r="G519" s="99"/>
    </row>
    <row r="520" ht="15.75" customHeight="1">
      <c r="D520" s="99"/>
      <c r="E520" s="99"/>
      <c r="F520" s="99"/>
      <c r="G520" s="99"/>
    </row>
    <row r="521" ht="15.75" customHeight="1">
      <c r="D521" s="99"/>
      <c r="E521" s="99"/>
      <c r="F521" s="99"/>
      <c r="G521" s="99"/>
    </row>
    <row r="522" ht="15.75" customHeight="1">
      <c r="D522" s="99"/>
      <c r="E522" s="99"/>
      <c r="F522" s="99"/>
      <c r="G522" s="99"/>
    </row>
    <row r="523" ht="15.75" customHeight="1">
      <c r="D523" s="99"/>
      <c r="E523" s="99"/>
      <c r="F523" s="99"/>
      <c r="G523" s="99"/>
    </row>
    <row r="524" ht="15.75" customHeight="1">
      <c r="D524" s="99"/>
      <c r="E524" s="99"/>
      <c r="F524" s="99"/>
      <c r="G524" s="99"/>
    </row>
    <row r="525" ht="15.75" customHeight="1">
      <c r="D525" s="99"/>
      <c r="E525" s="99"/>
      <c r="F525" s="99"/>
      <c r="G525" s="99"/>
    </row>
    <row r="526" ht="15.75" customHeight="1">
      <c r="D526" s="99"/>
      <c r="E526" s="99"/>
      <c r="F526" s="99"/>
      <c r="G526" s="99"/>
    </row>
    <row r="527" ht="15.75" customHeight="1">
      <c r="D527" s="99"/>
      <c r="E527" s="99"/>
      <c r="F527" s="99"/>
      <c r="G527" s="99"/>
    </row>
    <row r="528" ht="15.75" customHeight="1">
      <c r="D528" s="99"/>
      <c r="E528" s="99"/>
      <c r="F528" s="99"/>
      <c r="G528" s="99"/>
    </row>
    <row r="529" ht="15.75" customHeight="1">
      <c r="D529" s="99"/>
      <c r="E529" s="99"/>
      <c r="F529" s="99"/>
      <c r="G529" s="99"/>
    </row>
    <row r="530" ht="15.75" customHeight="1">
      <c r="D530" s="99"/>
      <c r="E530" s="99"/>
      <c r="F530" s="99"/>
      <c r="G530" s="99"/>
    </row>
    <row r="531" ht="15.75" customHeight="1">
      <c r="D531" s="99"/>
      <c r="E531" s="99"/>
      <c r="F531" s="99"/>
      <c r="G531" s="99"/>
    </row>
    <row r="532" ht="15.75" customHeight="1">
      <c r="D532" s="99"/>
      <c r="E532" s="99"/>
      <c r="F532" s="99"/>
      <c r="G532" s="99"/>
    </row>
    <row r="533" ht="15.75" customHeight="1">
      <c r="D533" s="99"/>
      <c r="E533" s="99"/>
      <c r="F533" s="99"/>
      <c r="G533" s="99"/>
    </row>
    <row r="534" ht="15.75" customHeight="1">
      <c r="D534" s="99"/>
      <c r="E534" s="99"/>
      <c r="F534" s="99"/>
      <c r="G534" s="99"/>
    </row>
    <row r="535" ht="15.75" customHeight="1">
      <c r="D535" s="99"/>
      <c r="E535" s="99"/>
      <c r="F535" s="99"/>
      <c r="G535" s="99"/>
    </row>
    <row r="536" ht="15.75" customHeight="1">
      <c r="D536" s="99"/>
      <c r="E536" s="99"/>
      <c r="F536" s="99"/>
      <c r="G536" s="99"/>
    </row>
    <row r="537" ht="15.75" customHeight="1">
      <c r="D537" s="99"/>
      <c r="E537" s="99"/>
      <c r="F537" s="99"/>
      <c r="G537" s="99"/>
    </row>
    <row r="538" ht="15.75" customHeight="1">
      <c r="D538" s="99"/>
      <c r="E538" s="99"/>
      <c r="F538" s="99"/>
      <c r="G538" s="99"/>
    </row>
    <row r="539" ht="15.75" customHeight="1">
      <c r="D539" s="99"/>
      <c r="E539" s="99"/>
      <c r="F539" s="99"/>
      <c r="G539" s="99"/>
    </row>
    <row r="540" ht="15.75" customHeight="1">
      <c r="D540" s="99"/>
      <c r="E540" s="99"/>
      <c r="F540" s="99"/>
      <c r="G540" s="99"/>
    </row>
    <row r="541" ht="15.75" customHeight="1">
      <c r="D541" s="99"/>
      <c r="E541" s="99"/>
      <c r="F541" s="99"/>
      <c r="G541" s="99"/>
    </row>
    <row r="542" ht="15.75" customHeight="1">
      <c r="D542" s="99"/>
      <c r="E542" s="99"/>
      <c r="F542" s="99"/>
      <c r="G542" s="99"/>
    </row>
    <row r="543" ht="15.75" customHeight="1">
      <c r="D543" s="99"/>
      <c r="E543" s="99"/>
      <c r="F543" s="99"/>
      <c r="G543" s="99"/>
    </row>
    <row r="544" ht="15.75" customHeight="1">
      <c r="D544" s="99"/>
      <c r="E544" s="99"/>
      <c r="F544" s="99"/>
      <c r="G544" s="99"/>
    </row>
    <row r="545" ht="15.75" customHeight="1">
      <c r="D545" s="99"/>
      <c r="E545" s="99"/>
      <c r="F545" s="99"/>
      <c r="G545" s="99"/>
    </row>
    <row r="546" ht="15.75" customHeight="1">
      <c r="D546" s="99"/>
      <c r="E546" s="99"/>
      <c r="F546" s="99"/>
      <c r="G546" s="99"/>
    </row>
    <row r="547" ht="15.75" customHeight="1">
      <c r="D547" s="99"/>
      <c r="E547" s="99"/>
      <c r="F547" s="99"/>
      <c r="G547" s="99"/>
    </row>
    <row r="548" ht="15.75" customHeight="1">
      <c r="D548" s="99"/>
      <c r="E548" s="99"/>
      <c r="F548" s="99"/>
      <c r="G548" s="99"/>
    </row>
    <row r="549" ht="15.75" customHeight="1">
      <c r="D549" s="99"/>
      <c r="E549" s="99"/>
      <c r="F549" s="99"/>
      <c r="G549" s="99"/>
    </row>
    <row r="550" ht="15.75" customHeight="1">
      <c r="D550" s="99"/>
      <c r="E550" s="99"/>
      <c r="F550" s="99"/>
      <c r="G550" s="99"/>
    </row>
    <row r="551" ht="15.75" customHeight="1">
      <c r="D551" s="99"/>
      <c r="E551" s="99"/>
      <c r="F551" s="99"/>
      <c r="G551" s="99"/>
    </row>
    <row r="552" ht="15.75" customHeight="1">
      <c r="D552" s="99"/>
      <c r="E552" s="99"/>
      <c r="F552" s="99"/>
      <c r="G552" s="99"/>
    </row>
    <row r="553" ht="15.75" customHeight="1">
      <c r="D553" s="99"/>
      <c r="E553" s="99"/>
      <c r="F553" s="99"/>
      <c r="G553" s="99"/>
    </row>
    <row r="554" ht="15.75" customHeight="1">
      <c r="D554" s="99"/>
      <c r="E554" s="99"/>
      <c r="F554" s="99"/>
      <c r="G554" s="99"/>
    </row>
    <row r="555" ht="15.75" customHeight="1">
      <c r="D555" s="99"/>
      <c r="E555" s="99"/>
      <c r="F555" s="99"/>
      <c r="G555" s="99"/>
    </row>
    <row r="556" ht="15.75" customHeight="1">
      <c r="D556" s="99"/>
      <c r="E556" s="99"/>
      <c r="F556" s="99"/>
      <c r="G556" s="99"/>
    </row>
    <row r="557" ht="15.75" customHeight="1">
      <c r="D557" s="99"/>
      <c r="E557" s="99"/>
      <c r="F557" s="99"/>
      <c r="G557" s="99"/>
    </row>
    <row r="558" ht="15.75" customHeight="1">
      <c r="D558" s="99"/>
      <c r="E558" s="99"/>
      <c r="F558" s="99"/>
      <c r="G558" s="99"/>
    </row>
    <row r="559" ht="15.75" customHeight="1">
      <c r="D559" s="99"/>
      <c r="E559" s="99"/>
      <c r="F559" s="99"/>
      <c r="G559" s="99"/>
    </row>
    <row r="560" ht="15.75" customHeight="1">
      <c r="D560" s="99"/>
      <c r="E560" s="99"/>
      <c r="F560" s="99"/>
      <c r="G560" s="99"/>
    </row>
    <row r="561" ht="15.75" customHeight="1">
      <c r="D561" s="99"/>
      <c r="E561" s="99"/>
      <c r="F561" s="99"/>
      <c r="G561" s="99"/>
    </row>
    <row r="562" ht="15.75" customHeight="1">
      <c r="D562" s="99"/>
      <c r="E562" s="99"/>
      <c r="F562" s="99"/>
      <c r="G562" s="99"/>
    </row>
    <row r="563" ht="15.75" customHeight="1">
      <c r="D563" s="99"/>
      <c r="E563" s="99"/>
      <c r="F563" s="99"/>
      <c r="G563" s="99"/>
    </row>
    <row r="564" ht="15.75" customHeight="1">
      <c r="D564" s="99"/>
      <c r="E564" s="99"/>
      <c r="F564" s="99"/>
      <c r="G564" s="99"/>
    </row>
    <row r="565" ht="15.75" customHeight="1">
      <c r="D565" s="99"/>
      <c r="E565" s="99"/>
      <c r="F565" s="99"/>
      <c r="G565" s="99"/>
    </row>
    <row r="566" ht="15.75" customHeight="1">
      <c r="D566" s="99"/>
      <c r="E566" s="99"/>
      <c r="F566" s="99"/>
      <c r="G566" s="99"/>
    </row>
    <row r="567" ht="15.75" customHeight="1">
      <c r="D567" s="99"/>
      <c r="E567" s="99"/>
      <c r="F567" s="99"/>
      <c r="G567" s="99"/>
    </row>
    <row r="568" ht="15.75" customHeight="1">
      <c r="D568" s="99"/>
      <c r="E568" s="99"/>
      <c r="F568" s="99"/>
      <c r="G568" s="99"/>
    </row>
    <row r="569" ht="15.75" customHeight="1">
      <c r="D569" s="99"/>
      <c r="E569" s="99"/>
      <c r="F569" s="99"/>
      <c r="G569" s="99"/>
    </row>
    <row r="570" ht="15.75" customHeight="1">
      <c r="D570" s="99"/>
      <c r="E570" s="99"/>
      <c r="F570" s="99"/>
      <c r="G570" s="99"/>
    </row>
    <row r="571" ht="15.75" customHeight="1">
      <c r="D571" s="99"/>
      <c r="E571" s="99"/>
      <c r="F571" s="99"/>
      <c r="G571" s="99"/>
    </row>
    <row r="572" ht="15.75" customHeight="1">
      <c r="D572" s="99"/>
      <c r="E572" s="99"/>
      <c r="F572" s="99"/>
      <c r="G572" s="99"/>
    </row>
    <row r="573" ht="15.75" customHeight="1">
      <c r="D573" s="99"/>
      <c r="E573" s="99"/>
      <c r="F573" s="99"/>
      <c r="G573" s="99"/>
    </row>
    <row r="574" ht="15.75" customHeight="1">
      <c r="D574" s="99"/>
      <c r="E574" s="99"/>
      <c r="F574" s="99"/>
      <c r="G574" s="99"/>
    </row>
    <row r="575" ht="15.75" customHeight="1">
      <c r="D575" s="99"/>
      <c r="E575" s="99"/>
      <c r="F575" s="99"/>
      <c r="G575" s="99"/>
    </row>
    <row r="576" ht="15.75" customHeight="1">
      <c r="D576" s="99"/>
      <c r="E576" s="99"/>
      <c r="F576" s="99"/>
      <c r="G576" s="99"/>
    </row>
    <row r="577" ht="15.75" customHeight="1">
      <c r="D577" s="99"/>
      <c r="E577" s="99"/>
      <c r="F577" s="99"/>
      <c r="G577" s="99"/>
    </row>
    <row r="578" ht="15.75" customHeight="1">
      <c r="D578" s="99"/>
      <c r="E578" s="99"/>
      <c r="F578" s="99"/>
      <c r="G578" s="99"/>
    </row>
    <row r="579" ht="15.75" customHeight="1">
      <c r="D579" s="99"/>
      <c r="E579" s="99"/>
      <c r="F579" s="99"/>
      <c r="G579" s="99"/>
    </row>
    <row r="580" ht="15.75" customHeight="1">
      <c r="D580" s="99"/>
      <c r="E580" s="99"/>
      <c r="F580" s="99"/>
      <c r="G580" s="99"/>
    </row>
    <row r="581" ht="15.75" customHeight="1">
      <c r="D581" s="99"/>
      <c r="E581" s="99"/>
      <c r="F581" s="99"/>
      <c r="G581" s="99"/>
    </row>
    <row r="582" ht="15.75" customHeight="1">
      <c r="D582" s="99"/>
      <c r="E582" s="99"/>
      <c r="F582" s="99"/>
      <c r="G582" s="99"/>
    </row>
    <row r="583" ht="15.75" customHeight="1">
      <c r="D583" s="99"/>
      <c r="E583" s="99"/>
      <c r="F583" s="99"/>
      <c r="G583" s="99"/>
    </row>
    <row r="584" ht="15.75" customHeight="1">
      <c r="D584" s="99"/>
      <c r="E584" s="99"/>
      <c r="F584" s="99"/>
      <c r="G584" s="99"/>
    </row>
    <row r="585" ht="15.75" customHeight="1">
      <c r="D585" s="99"/>
      <c r="E585" s="99"/>
      <c r="F585" s="99"/>
      <c r="G585" s="99"/>
    </row>
    <row r="586" ht="15.75" customHeight="1">
      <c r="D586" s="99"/>
      <c r="E586" s="99"/>
      <c r="F586" s="99"/>
      <c r="G586" s="99"/>
    </row>
    <row r="587" ht="15.75" customHeight="1">
      <c r="D587" s="99"/>
      <c r="E587" s="99"/>
      <c r="F587" s="99"/>
      <c r="G587" s="99"/>
    </row>
    <row r="588" ht="15.75" customHeight="1">
      <c r="D588" s="99"/>
      <c r="E588" s="99"/>
      <c r="F588" s="99"/>
      <c r="G588" s="99"/>
    </row>
    <row r="589" ht="15.75" customHeight="1">
      <c r="D589" s="99"/>
      <c r="E589" s="99"/>
      <c r="F589" s="99"/>
      <c r="G589" s="99"/>
    </row>
    <row r="590" ht="15.75" customHeight="1">
      <c r="D590" s="99"/>
      <c r="E590" s="99"/>
      <c r="F590" s="99"/>
      <c r="G590" s="99"/>
    </row>
    <row r="591" ht="15.75" customHeight="1">
      <c r="D591" s="99"/>
      <c r="E591" s="99"/>
      <c r="F591" s="99"/>
      <c r="G591" s="99"/>
    </row>
    <row r="592" ht="15.75" customHeight="1">
      <c r="D592" s="99"/>
      <c r="E592" s="99"/>
      <c r="F592" s="99"/>
      <c r="G592" s="99"/>
    </row>
    <row r="593" ht="15.75" customHeight="1">
      <c r="D593" s="99"/>
      <c r="E593" s="99"/>
      <c r="F593" s="99"/>
      <c r="G593" s="99"/>
    </row>
    <row r="594" ht="15.75" customHeight="1">
      <c r="D594" s="99"/>
      <c r="E594" s="99"/>
      <c r="F594" s="99"/>
      <c r="G594" s="99"/>
    </row>
    <row r="595" ht="15.75" customHeight="1">
      <c r="D595" s="99"/>
      <c r="E595" s="99"/>
      <c r="F595" s="99"/>
      <c r="G595" s="99"/>
    </row>
    <row r="596" ht="15.75" customHeight="1">
      <c r="D596" s="99"/>
      <c r="E596" s="99"/>
      <c r="F596" s="99"/>
      <c r="G596" s="99"/>
    </row>
    <row r="597" ht="15.75" customHeight="1">
      <c r="D597" s="99"/>
      <c r="E597" s="99"/>
      <c r="F597" s="99"/>
      <c r="G597" s="99"/>
    </row>
    <row r="598" ht="15.75" customHeight="1">
      <c r="D598" s="99"/>
      <c r="E598" s="99"/>
      <c r="F598" s="99"/>
      <c r="G598" s="99"/>
    </row>
    <row r="599" ht="15.75" customHeight="1">
      <c r="D599" s="99"/>
      <c r="E599" s="99"/>
      <c r="F599" s="99"/>
      <c r="G599" s="99"/>
    </row>
    <row r="600" ht="15.75" customHeight="1">
      <c r="D600" s="99"/>
      <c r="E600" s="99"/>
      <c r="F600" s="99"/>
      <c r="G600" s="99"/>
    </row>
    <row r="601" ht="15.75" customHeight="1">
      <c r="D601" s="99"/>
      <c r="E601" s="99"/>
      <c r="F601" s="99"/>
      <c r="G601" s="99"/>
    </row>
    <row r="602" ht="15.75" customHeight="1">
      <c r="D602" s="99"/>
      <c r="E602" s="99"/>
      <c r="F602" s="99"/>
      <c r="G602" s="99"/>
    </row>
    <row r="603" ht="15.75" customHeight="1">
      <c r="D603" s="99"/>
      <c r="E603" s="99"/>
      <c r="F603" s="99"/>
      <c r="G603" s="99"/>
    </row>
    <row r="604" ht="15.75" customHeight="1">
      <c r="D604" s="99"/>
      <c r="E604" s="99"/>
      <c r="F604" s="99"/>
      <c r="G604" s="99"/>
    </row>
    <row r="605" ht="15.75" customHeight="1">
      <c r="D605" s="99"/>
      <c r="E605" s="99"/>
      <c r="F605" s="99"/>
      <c r="G605" s="99"/>
    </row>
    <row r="606" ht="15.75" customHeight="1">
      <c r="D606" s="99"/>
      <c r="E606" s="99"/>
      <c r="F606" s="99"/>
      <c r="G606" s="99"/>
    </row>
    <row r="607" ht="15.75" customHeight="1">
      <c r="D607" s="99"/>
      <c r="E607" s="99"/>
      <c r="F607" s="99"/>
      <c r="G607" s="99"/>
    </row>
    <row r="608" ht="15.75" customHeight="1">
      <c r="D608" s="99"/>
      <c r="E608" s="99"/>
      <c r="F608" s="99"/>
      <c r="G608" s="99"/>
    </row>
    <row r="609" ht="15.75" customHeight="1">
      <c r="D609" s="99"/>
      <c r="E609" s="99"/>
      <c r="F609" s="99"/>
      <c r="G609" s="99"/>
    </row>
    <row r="610" ht="15.75" customHeight="1">
      <c r="D610" s="99"/>
      <c r="E610" s="99"/>
      <c r="F610" s="99"/>
      <c r="G610" s="99"/>
    </row>
    <row r="611" ht="15.75" customHeight="1">
      <c r="D611" s="99"/>
      <c r="E611" s="99"/>
      <c r="F611" s="99"/>
      <c r="G611" s="99"/>
    </row>
    <row r="612" ht="15.75" customHeight="1">
      <c r="D612" s="99"/>
      <c r="E612" s="99"/>
      <c r="F612" s="99"/>
      <c r="G612" s="99"/>
    </row>
    <row r="613" ht="15.75" customHeight="1">
      <c r="D613" s="99"/>
      <c r="E613" s="99"/>
      <c r="F613" s="99"/>
      <c r="G613" s="99"/>
    </row>
    <row r="614" ht="15.75" customHeight="1">
      <c r="D614" s="99"/>
      <c r="E614" s="99"/>
      <c r="F614" s="99"/>
      <c r="G614" s="99"/>
    </row>
    <row r="615" ht="15.75" customHeight="1">
      <c r="D615" s="99"/>
      <c r="E615" s="99"/>
      <c r="F615" s="99"/>
      <c r="G615" s="99"/>
    </row>
    <row r="616" ht="15.75" customHeight="1">
      <c r="D616" s="99"/>
      <c r="E616" s="99"/>
      <c r="F616" s="99"/>
      <c r="G616" s="99"/>
    </row>
    <row r="617" ht="15.75" customHeight="1">
      <c r="D617" s="99"/>
      <c r="E617" s="99"/>
      <c r="F617" s="99"/>
      <c r="G617" s="99"/>
    </row>
    <row r="618" ht="15.75" customHeight="1">
      <c r="D618" s="99"/>
      <c r="E618" s="99"/>
      <c r="F618" s="99"/>
      <c r="G618" s="99"/>
    </row>
    <row r="619" ht="15.75" customHeight="1">
      <c r="D619" s="99"/>
      <c r="E619" s="99"/>
      <c r="F619" s="99"/>
      <c r="G619" s="99"/>
    </row>
    <row r="620" ht="15.75" customHeight="1">
      <c r="D620" s="99"/>
      <c r="E620" s="99"/>
      <c r="F620" s="99"/>
      <c r="G620" s="99"/>
    </row>
    <row r="621" ht="15.75" customHeight="1">
      <c r="D621" s="99"/>
      <c r="E621" s="99"/>
      <c r="F621" s="99"/>
      <c r="G621" s="99"/>
    </row>
    <row r="622" ht="15.75" customHeight="1">
      <c r="D622" s="99"/>
      <c r="E622" s="99"/>
      <c r="F622" s="99"/>
      <c r="G622" s="99"/>
    </row>
    <row r="623" ht="15.75" customHeight="1">
      <c r="D623" s="99"/>
      <c r="E623" s="99"/>
      <c r="F623" s="99"/>
      <c r="G623" s="99"/>
    </row>
    <row r="624" ht="15.75" customHeight="1">
      <c r="D624" s="99"/>
      <c r="E624" s="99"/>
      <c r="F624" s="99"/>
      <c r="G624" s="99"/>
    </row>
    <row r="625" ht="15.75" customHeight="1">
      <c r="D625" s="99"/>
      <c r="E625" s="99"/>
      <c r="F625" s="99"/>
      <c r="G625" s="99"/>
    </row>
    <row r="626" ht="15.75" customHeight="1">
      <c r="D626" s="99"/>
      <c r="E626" s="99"/>
      <c r="F626" s="99"/>
      <c r="G626" s="99"/>
    </row>
    <row r="627" ht="15.75" customHeight="1">
      <c r="D627" s="99"/>
      <c r="E627" s="99"/>
      <c r="F627" s="99"/>
      <c r="G627" s="99"/>
    </row>
    <row r="628" ht="15.75" customHeight="1">
      <c r="D628" s="99"/>
      <c r="E628" s="99"/>
      <c r="F628" s="99"/>
      <c r="G628" s="99"/>
    </row>
    <row r="629" ht="15.75" customHeight="1">
      <c r="D629" s="99"/>
      <c r="E629" s="99"/>
      <c r="F629" s="99"/>
      <c r="G629" s="99"/>
    </row>
    <row r="630" ht="15.75" customHeight="1">
      <c r="D630" s="99"/>
      <c r="E630" s="99"/>
      <c r="F630" s="99"/>
      <c r="G630" s="99"/>
    </row>
    <row r="631" ht="15.75" customHeight="1">
      <c r="D631" s="99"/>
      <c r="E631" s="99"/>
      <c r="F631" s="99"/>
      <c r="G631" s="99"/>
    </row>
    <row r="632" ht="15.75" customHeight="1">
      <c r="D632" s="99"/>
      <c r="E632" s="99"/>
      <c r="F632" s="99"/>
      <c r="G632" s="99"/>
    </row>
    <row r="633" ht="15.75" customHeight="1">
      <c r="D633" s="99"/>
      <c r="E633" s="99"/>
      <c r="F633" s="99"/>
      <c r="G633" s="99"/>
    </row>
    <row r="634" ht="15.75" customHeight="1">
      <c r="D634" s="99"/>
      <c r="E634" s="99"/>
      <c r="F634" s="99"/>
      <c r="G634" s="99"/>
    </row>
    <row r="635" ht="15.75" customHeight="1">
      <c r="D635" s="99"/>
      <c r="E635" s="99"/>
      <c r="F635" s="99"/>
      <c r="G635" s="99"/>
    </row>
    <row r="636" ht="15.75" customHeight="1">
      <c r="D636" s="99"/>
      <c r="E636" s="99"/>
      <c r="F636" s="99"/>
      <c r="G636" s="99"/>
    </row>
    <row r="637" ht="15.75" customHeight="1">
      <c r="D637" s="99"/>
      <c r="E637" s="99"/>
      <c r="F637" s="99"/>
      <c r="G637" s="99"/>
    </row>
    <row r="638" ht="15.75" customHeight="1">
      <c r="D638" s="99"/>
      <c r="E638" s="99"/>
      <c r="F638" s="99"/>
      <c r="G638" s="99"/>
    </row>
    <row r="639" ht="15.75" customHeight="1">
      <c r="D639" s="99"/>
      <c r="E639" s="99"/>
      <c r="F639" s="99"/>
      <c r="G639" s="99"/>
    </row>
    <row r="640" ht="15.75" customHeight="1">
      <c r="D640" s="99"/>
      <c r="E640" s="99"/>
      <c r="F640" s="99"/>
      <c r="G640" s="99"/>
    </row>
    <row r="641" ht="15.75" customHeight="1">
      <c r="D641" s="99"/>
      <c r="E641" s="99"/>
      <c r="F641" s="99"/>
      <c r="G641" s="99"/>
    </row>
    <row r="642" ht="15.75" customHeight="1">
      <c r="D642" s="99"/>
      <c r="E642" s="99"/>
      <c r="F642" s="99"/>
      <c r="G642" s="99"/>
    </row>
    <row r="643" ht="15.75" customHeight="1">
      <c r="D643" s="99"/>
      <c r="E643" s="99"/>
      <c r="F643" s="99"/>
      <c r="G643" s="99"/>
    </row>
    <row r="644" ht="15.75" customHeight="1">
      <c r="D644" s="99"/>
      <c r="E644" s="99"/>
      <c r="F644" s="99"/>
      <c r="G644" s="99"/>
    </row>
    <row r="645" ht="15.75" customHeight="1">
      <c r="D645" s="99"/>
      <c r="E645" s="99"/>
      <c r="F645" s="99"/>
      <c r="G645" s="99"/>
    </row>
    <row r="646" ht="15.75" customHeight="1">
      <c r="D646" s="99"/>
      <c r="E646" s="99"/>
      <c r="F646" s="99"/>
      <c r="G646" s="99"/>
    </row>
    <row r="647" ht="15.75" customHeight="1">
      <c r="D647" s="99"/>
      <c r="E647" s="99"/>
      <c r="F647" s="99"/>
      <c r="G647" s="99"/>
    </row>
    <row r="648" ht="15.75" customHeight="1">
      <c r="D648" s="99"/>
      <c r="E648" s="99"/>
      <c r="F648" s="99"/>
      <c r="G648" s="99"/>
    </row>
    <row r="649" ht="15.75" customHeight="1">
      <c r="D649" s="99"/>
      <c r="E649" s="99"/>
      <c r="F649" s="99"/>
      <c r="G649" s="99"/>
    </row>
    <row r="650" ht="15.75" customHeight="1">
      <c r="D650" s="99"/>
      <c r="E650" s="99"/>
      <c r="F650" s="99"/>
      <c r="G650" s="99"/>
    </row>
    <row r="651" ht="15.75" customHeight="1">
      <c r="D651" s="99"/>
      <c r="E651" s="99"/>
      <c r="F651" s="99"/>
      <c r="G651" s="99"/>
    </row>
    <row r="652" ht="15.75" customHeight="1">
      <c r="D652" s="99"/>
      <c r="E652" s="99"/>
      <c r="F652" s="99"/>
      <c r="G652" s="99"/>
    </row>
    <row r="653" ht="15.75" customHeight="1">
      <c r="D653" s="99"/>
      <c r="E653" s="99"/>
      <c r="F653" s="99"/>
      <c r="G653" s="99"/>
    </row>
    <row r="654" ht="15.75" customHeight="1">
      <c r="D654" s="99"/>
      <c r="E654" s="99"/>
      <c r="F654" s="99"/>
      <c r="G654" s="99"/>
    </row>
    <row r="655" ht="15.75" customHeight="1">
      <c r="D655" s="99"/>
      <c r="E655" s="99"/>
      <c r="F655" s="99"/>
      <c r="G655" s="99"/>
    </row>
    <row r="656" ht="15.75" customHeight="1">
      <c r="D656" s="99"/>
      <c r="E656" s="99"/>
      <c r="F656" s="99"/>
      <c r="G656" s="99"/>
    </row>
    <row r="657" ht="15.75" customHeight="1">
      <c r="D657" s="99"/>
      <c r="E657" s="99"/>
      <c r="F657" s="99"/>
      <c r="G657" s="99"/>
    </row>
    <row r="658" ht="15.75" customHeight="1">
      <c r="D658" s="99"/>
      <c r="E658" s="99"/>
      <c r="F658" s="99"/>
      <c r="G658" s="99"/>
    </row>
    <row r="659" ht="15.75" customHeight="1">
      <c r="D659" s="99"/>
      <c r="E659" s="99"/>
      <c r="F659" s="99"/>
      <c r="G659" s="99"/>
    </row>
    <row r="660" ht="15.75" customHeight="1">
      <c r="D660" s="99"/>
      <c r="E660" s="99"/>
      <c r="F660" s="99"/>
      <c r="G660" s="99"/>
    </row>
    <row r="661" ht="15.75" customHeight="1">
      <c r="D661" s="99"/>
      <c r="E661" s="99"/>
      <c r="F661" s="99"/>
      <c r="G661" s="99"/>
    </row>
    <row r="662" ht="15.75" customHeight="1">
      <c r="D662" s="99"/>
      <c r="E662" s="99"/>
      <c r="F662" s="99"/>
      <c r="G662" s="99"/>
    </row>
    <row r="663" ht="15.75" customHeight="1">
      <c r="D663" s="99"/>
      <c r="E663" s="99"/>
      <c r="F663" s="99"/>
      <c r="G663" s="99"/>
    </row>
    <row r="664" ht="15.75" customHeight="1">
      <c r="D664" s="99"/>
      <c r="E664" s="99"/>
      <c r="F664" s="99"/>
      <c r="G664" s="99"/>
    </row>
    <row r="665" ht="15.75" customHeight="1">
      <c r="D665" s="99"/>
      <c r="E665" s="99"/>
      <c r="F665" s="99"/>
      <c r="G665" s="99"/>
    </row>
    <row r="666" ht="15.75" customHeight="1">
      <c r="D666" s="99"/>
      <c r="E666" s="99"/>
      <c r="F666" s="99"/>
      <c r="G666" s="99"/>
    </row>
    <row r="667" ht="15.75" customHeight="1">
      <c r="D667" s="99"/>
      <c r="E667" s="99"/>
      <c r="F667" s="99"/>
      <c r="G667" s="99"/>
    </row>
    <row r="668" ht="15.75" customHeight="1">
      <c r="D668" s="99"/>
      <c r="E668" s="99"/>
      <c r="F668" s="99"/>
      <c r="G668" s="99"/>
    </row>
    <row r="669" ht="15.75" customHeight="1">
      <c r="D669" s="99"/>
      <c r="E669" s="99"/>
      <c r="F669" s="99"/>
      <c r="G669" s="99"/>
    </row>
    <row r="670" ht="15.75" customHeight="1">
      <c r="D670" s="99"/>
      <c r="E670" s="99"/>
      <c r="F670" s="99"/>
      <c r="G670" s="99"/>
    </row>
    <row r="671" ht="15.75" customHeight="1">
      <c r="D671" s="99"/>
      <c r="E671" s="99"/>
      <c r="F671" s="99"/>
      <c r="G671" s="99"/>
    </row>
    <row r="672" ht="15.75" customHeight="1">
      <c r="D672" s="99"/>
      <c r="E672" s="99"/>
      <c r="F672" s="99"/>
      <c r="G672" s="99"/>
    </row>
    <row r="673" ht="15.75" customHeight="1">
      <c r="D673" s="99"/>
      <c r="E673" s="99"/>
      <c r="F673" s="99"/>
      <c r="G673" s="99"/>
    </row>
    <row r="674" ht="15.75" customHeight="1">
      <c r="D674" s="99"/>
      <c r="E674" s="99"/>
      <c r="F674" s="99"/>
      <c r="G674" s="99"/>
    </row>
    <row r="675" ht="15.75" customHeight="1">
      <c r="D675" s="99"/>
      <c r="E675" s="99"/>
      <c r="F675" s="99"/>
      <c r="G675" s="99"/>
    </row>
    <row r="676" ht="15.75" customHeight="1">
      <c r="D676" s="99"/>
      <c r="E676" s="99"/>
      <c r="F676" s="99"/>
      <c r="G676" s="99"/>
    </row>
    <row r="677" ht="15.75" customHeight="1">
      <c r="D677" s="99"/>
      <c r="E677" s="99"/>
      <c r="F677" s="99"/>
      <c r="G677" s="99"/>
    </row>
    <row r="678" ht="15.75" customHeight="1">
      <c r="D678" s="99"/>
      <c r="E678" s="99"/>
      <c r="F678" s="99"/>
      <c r="G678" s="99"/>
    </row>
    <row r="679" ht="15.75" customHeight="1">
      <c r="D679" s="99"/>
      <c r="E679" s="99"/>
      <c r="F679" s="99"/>
      <c r="G679" s="99"/>
    </row>
    <row r="680" ht="15.75" customHeight="1">
      <c r="D680" s="99"/>
      <c r="E680" s="99"/>
      <c r="F680" s="99"/>
      <c r="G680" s="99"/>
    </row>
    <row r="681" ht="15.75" customHeight="1">
      <c r="D681" s="99"/>
      <c r="E681" s="99"/>
      <c r="F681" s="99"/>
      <c r="G681" s="99"/>
    </row>
    <row r="682" ht="15.75" customHeight="1">
      <c r="D682" s="99"/>
      <c r="E682" s="99"/>
      <c r="F682" s="99"/>
      <c r="G682" s="99"/>
    </row>
    <row r="683" ht="15.75" customHeight="1">
      <c r="D683" s="99"/>
      <c r="E683" s="99"/>
      <c r="F683" s="99"/>
      <c r="G683" s="99"/>
    </row>
    <row r="684" ht="15.75" customHeight="1">
      <c r="D684" s="99"/>
      <c r="E684" s="99"/>
      <c r="F684" s="99"/>
      <c r="G684" s="99"/>
    </row>
    <row r="685" ht="15.75" customHeight="1">
      <c r="D685" s="99"/>
      <c r="E685" s="99"/>
      <c r="F685" s="99"/>
      <c r="G685" s="99"/>
    </row>
    <row r="686" ht="15.75" customHeight="1">
      <c r="D686" s="99"/>
      <c r="E686" s="99"/>
      <c r="F686" s="99"/>
      <c r="G686" s="99"/>
    </row>
    <row r="687" ht="15.75" customHeight="1">
      <c r="D687" s="99"/>
      <c r="E687" s="99"/>
      <c r="F687" s="99"/>
      <c r="G687" s="99"/>
    </row>
    <row r="688" ht="15.75" customHeight="1">
      <c r="D688" s="99"/>
      <c r="E688" s="99"/>
      <c r="F688" s="99"/>
      <c r="G688" s="99"/>
    </row>
    <row r="689" ht="15.75" customHeight="1">
      <c r="D689" s="99"/>
      <c r="E689" s="99"/>
      <c r="F689" s="99"/>
      <c r="G689" s="99"/>
    </row>
    <row r="690" ht="15.75" customHeight="1">
      <c r="D690" s="99"/>
      <c r="E690" s="99"/>
      <c r="F690" s="99"/>
      <c r="G690" s="99"/>
    </row>
    <row r="691" ht="15.75" customHeight="1">
      <c r="D691" s="99"/>
      <c r="E691" s="99"/>
      <c r="F691" s="99"/>
      <c r="G691" s="99"/>
    </row>
    <row r="692" ht="15.75" customHeight="1">
      <c r="D692" s="99"/>
      <c r="E692" s="99"/>
      <c r="F692" s="99"/>
      <c r="G692" s="99"/>
    </row>
    <row r="693" ht="15.75" customHeight="1">
      <c r="D693" s="99"/>
      <c r="E693" s="99"/>
      <c r="F693" s="99"/>
      <c r="G693" s="99"/>
    </row>
    <row r="694" ht="15.75" customHeight="1">
      <c r="D694" s="99"/>
      <c r="E694" s="99"/>
      <c r="F694" s="99"/>
      <c r="G694" s="99"/>
    </row>
    <row r="695" ht="15.75" customHeight="1">
      <c r="D695" s="99"/>
      <c r="E695" s="99"/>
      <c r="F695" s="99"/>
      <c r="G695" s="99"/>
    </row>
    <row r="696" ht="15.75" customHeight="1">
      <c r="D696" s="99"/>
      <c r="E696" s="99"/>
      <c r="F696" s="99"/>
      <c r="G696" s="99"/>
    </row>
    <row r="697" ht="15.75" customHeight="1">
      <c r="D697" s="99"/>
      <c r="E697" s="99"/>
      <c r="F697" s="99"/>
      <c r="G697" s="99"/>
    </row>
    <row r="698" ht="15.75" customHeight="1">
      <c r="D698" s="99"/>
      <c r="E698" s="99"/>
      <c r="F698" s="99"/>
      <c r="G698" s="99"/>
    </row>
    <row r="699" ht="15.75" customHeight="1">
      <c r="D699" s="99"/>
      <c r="E699" s="99"/>
      <c r="F699" s="99"/>
      <c r="G699" s="99"/>
    </row>
    <row r="700" ht="15.75" customHeight="1">
      <c r="D700" s="99"/>
      <c r="E700" s="99"/>
      <c r="F700" s="99"/>
      <c r="G700" s="99"/>
    </row>
    <row r="701" ht="15.75" customHeight="1">
      <c r="D701" s="99"/>
      <c r="E701" s="99"/>
      <c r="F701" s="99"/>
      <c r="G701" s="99"/>
    </row>
    <row r="702" ht="15.75" customHeight="1">
      <c r="D702" s="99"/>
      <c r="E702" s="99"/>
      <c r="F702" s="99"/>
      <c r="G702" s="99"/>
    </row>
    <row r="703" ht="15.75" customHeight="1">
      <c r="D703" s="99"/>
      <c r="E703" s="99"/>
      <c r="F703" s="99"/>
      <c r="G703" s="99"/>
    </row>
    <row r="704" ht="15.75" customHeight="1">
      <c r="D704" s="99"/>
      <c r="E704" s="99"/>
      <c r="F704" s="99"/>
      <c r="G704" s="99"/>
    </row>
    <row r="705" ht="15.75" customHeight="1">
      <c r="D705" s="99"/>
      <c r="E705" s="99"/>
      <c r="F705" s="99"/>
      <c r="G705" s="99"/>
    </row>
    <row r="706" ht="15.75" customHeight="1">
      <c r="D706" s="99"/>
      <c r="E706" s="99"/>
      <c r="F706" s="99"/>
      <c r="G706" s="99"/>
    </row>
    <row r="707" ht="15.75" customHeight="1">
      <c r="D707" s="99"/>
      <c r="E707" s="99"/>
      <c r="F707" s="99"/>
      <c r="G707" s="99"/>
    </row>
    <row r="708" ht="15.75" customHeight="1">
      <c r="D708" s="99"/>
      <c r="E708" s="99"/>
      <c r="F708" s="99"/>
      <c r="G708" s="99"/>
    </row>
    <row r="709" ht="15.75" customHeight="1">
      <c r="D709" s="99"/>
      <c r="E709" s="99"/>
      <c r="F709" s="99"/>
      <c r="G709" s="99"/>
    </row>
    <row r="710" ht="15.75" customHeight="1">
      <c r="D710" s="99"/>
      <c r="E710" s="99"/>
      <c r="F710" s="99"/>
      <c r="G710" s="99"/>
    </row>
    <row r="711" ht="15.75" customHeight="1">
      <c r="D711" s="99"/>
      <c r="E711" s="99"/>
      <c r="F711" s="99"/>
      <c r="G711" s="99"/>
    </row>
    <row r="712" ht="15.75" customHeight="1">
      <c r="D712" s="99"/>
      <c r="E712" s="99"/>
      <c r="F712" s="99"/>
      <c r="G712" s="99"/>
    </row>
    <row r="713" ht="15.75" customHeight="1">
      <c r="D713" s="99"/>
      <c r="E713" s="99"/>
      <c r="F713" s="99"/>
      <c r="G713" s="99"/>
    </row>
    <row r="714" ht="15.75" customHeight="1">
      <c r="D714" s="99"/>
      <c r="E714" s="99"/>
      <c r="F714" s="99"/>
      <c r="G714" s="99"/>
    </row>
    <row r="715" ht="15.75" customHeight="1">
      <c r="D715" s="99"/>
      <c r="E715" s="99"/>
      <c r="F715" s="99"/>
      <c r="G715" s="99"/>
    </row>
    <row r="716" ht="15.75" customHeight="1">
      <c r="D716" s="99"/>
      <c r="E716" s="99"/>
      <c r="F716" s="99"/>
      <c r="G716" s="99"/>
    </row>
    <row r="717" ht="15.75" customHeight="1">
      <c r="D717" s="99"/>
      <c r="E717" s="99"/>
      <c r="F717" s="99"/>
      <c r="G717" s="99"/>
    </row>
    <row r="718" ht="15.75" customHeight="1">
      <c r="D718" s="99"/>
      <c r="E718" s="99"/>
      <c r="F718" s="99"/>
      <c r="G718" s="99"/>
    </row>
    <row r="719" ht="15.75" customHeight="1">
      <c r="D719" s="99"/>
      <c r="E719" s="99"/>
      <c r="F719" s="99"/>
      <c r="G719" s="99"/>
    </row>
    <row r="720" ht="15.75" customHeight="1">
      <c r="D720" s="99"/>
      <c r="E720" s="99"/>
      <c r="F720" s="99"/>
      <c r="G720" s="99"/>
    </row>
    <row r="721" ht="15.75" customHeight="1">
      <c r="D721" s="99"/>
      <c r="E721" s="99"/>
      <c r="F721" s="99"/>
      <c r="G721" s="99"/>
    </row>
    <row r="722" ht="15.75" customHeight="1">
      <c r="D722" s="99"/>
      <c r="E722" s="99"/>
      <c r="F722" s="99"/>
      <c r="G722" s="99"/>
    </row>
    <row r="723" ht="15.75" customHeight="1">
      <c r="D723" s="99"/>
      <c r="E723" s="99"/>
      <c r="F723" s="99"/>
      <c r="G723" s="99"/>
    </row>
    <row r="724" ht="15.75" customHeight="1">
      <c r="D724" s="99"/>
      <c r="E724" s="99"/>
      <c r="F724" s="99"/>
      <c r="G724" s="99"/>
    </row>
    <row r="725" ht="15.75" customHeight="1">
      <c r="D725" s="99"/>
      <c r="E725" s="99"/>
      <c r="F725" s="99"/>
      <c r="G725" s="99"/>
    </row>
    <row r="726" ht="15.75" customHeight="1">
      <c r="D726" s="99"/>
      <c r="E726" s="99"/>
      <c r="F726" s="99"/>
      <c r="G726" s="99"/>
    </row>
    <row r="727" ht="15.75" customHeight="1">
      <c r="D727" s="99"/>
      <c r="E727" s="99"/>
      <c r="F727" s="99"/>
      <c r="G727" s="99"/>
    </row>
    <row r="728" ht="15.75" customHeight="1">
      <c r="D728" s="99"/>
      <c r="E728" s="99"/>
      <c r="F728" s="99"/>
      <c r="G728" s="99"/>
    </row>
    <row r="729" ht="15.75" customHeight="1">
      <c r="D729" s="99"/>
      <c r="E729" s="99"/>
      <c r="F729" s="99"/>
      <c r="G729" s="99"/>
    </row>
    <row r="730" ht="15.75" customHeight="1">
      <c r="D730" s="99"/>
      <c r="E730" s="99"/>
      <c r="F730" s="99"/>
      <c r="G730" s="99"/>
    </row>
    <row r="731" ht="15.75" customHeight="1">
      <c r="D731" s="99"/>
      <c r="E731" s="99"/>
      <c r="F731" s="99"/>
      <c r="G731" s="99"/>
    </row>
    <row r="732" ht="15.75" customHeight="1">
      <c r="D732" s="99"/>
      <c r="E732" s="99"/>
      <c r="F732" s="99"/>
      <c r="G732" s="99"/>
    </row>
    <row r="733" ht="15.75" customHeight="1">
      <c r="D733" s="99"/>
      <c r="E733" s="99"/>
      <c r="F733" s="99"/>
      <c r="G733" s="99"/>
    </row>
    <row r="734" ht="15.75" customHeight="1">
      <c r="D734" s="99"/>
      <c r="E734" s="99"/>
      <c r="F734" s="99"/>
      <c r="G734" s="99"/>
    </row>
    <row r="735" ht="15.75" customHeight="1">
      <c r="D735" s="99"/>
      <c r="E735" s="99"/>
      <c r="F735" s="99"/>
      <c r="G735" s="99"/>
    </row>
    <row r="736" ht="15.75" customHeight="1">
      <c r="D736" s="99"/>
      <c r="E736" s="99"/>
      <c r="F736" s="99"/>
      <c r="G736" s="99"/>
    </row>
    <row r="737" ht="15.75" customHeight="1">
      <c r="D737" s="99"/>
      <c r="E737" s="99"/>
      <c r="F737" s="99"/>
      <c r="G737" s="99"/>
    </row>
    <row r="738" ht="15.75" customHeight="1">
      <c r="D738" s="99"/>
      <c r="E738" s="99"/>
      <c r="F738" s="99"/>
      <c r="G738" s="99"/>
    </row>
    <row r="739" ht="15.75" customHeight="1">
      <c r="D739" s="99"/>
      <c r="E739" s="99"/>
      <c r="F739" s="99"/>
      <c r="G739" s="99"/>
    </row>
    <row r="740" ht="15.75" customHeight="1">
      <c r="D740" s="99"/>
      <c r="E740" s="99"/>
      <c r="F740" s="99"/>
      <c r="G740" s="99"/>
    </row>
    <row r="741" ht="15.75" customHeight="1">
      <c r="D741" s="99"/>
      <c r="E741" s="99"/>
      <c r="F741" s="99"/>
      <c r="G741" s="99"/>
    </row>
    <row r="742" ht="15.75" customHeight="1">
      <c r="D742" s="99"/>
      <c r="E742" s="99"/>
      <c r="F742" s="99"/>
      <c r="G742" s="99"/>
    </row>
    <row r="743" ht="15.75" customHeight="1">
      <c r="D743" s="99"/>
      <c r="E743" s="99"/>
      <c r="F743" s="99"/>
      <c r="G743" s="99"/>
    </row>
    <row r="744" ht="15.75" customHeight="1">
      <c r="D744" s="99"/>
      <c r="E744" s="99"/>
      <c r="F744" s="99"/>
      <c r="G744" s="99"/>
    </row>
    <row r="745" ht="15.75" customHeight="1">
      <c r="D745" s="99"/>
      <c r="E745" s="99"/>
      <c r="F745" s="99"/>
      <c r="G745" s="99"/>
    </row>
    <row r="746" ht="15.75" customHeight="1">
      <c r="D746" s="99"/>
      <c r="E746" s="99"/>
      <c r="F746" s="99"/>
      <c r="G746" s="99"/>
    </row>
    <row r="747" ht="15.75" customHeight="1">
      <c r="D747" s="99"/>
      <c r="E747" s="99"/>
      <c r="F747" s="99"/>
      <c r="G747" s="99"/>
    </row>
    <row r="748" ht="15.75" customHeight="1">
      <c r="D748" s="99"/>
      <c r="E748" s="99"/>
      <c r="F748" s="99"/>
      <c r="G748" s="99"/>
    </row>
    <row r="749" ht="15.75" customHeight="1">
      <c r="D749" s="99"/>
      <c r="E749" s="99"/>
      <c r="F749" s="99"/>
      <c r="G749" s="99"/>
    </row>
    <row r="750" ht="15.75" customHeight="1">
      <c r="D750" s="99"/>
      <c r="E750" s="99"/>
      <c r="F750" s="99"/>
      <c r="G750" s="99"/>
    </row>
    <row r="751" ht="15.75" customHeight="1">
      <c r="D751" s="99"/>
      <c r="E751" s="99"/>
      <c r="F751" s="99"/>
      <c r="G751" s="99"/>
    </row>
    <row r="752" ht="15.75" customHeight="1">
      <c r="D752" s="99"/>
      <c r="E752" s="99"/>
      <c r="F752" s="99"/>
      <c r="G752" s="99"/>
    </row>
    <row r="753" ht="15.75" customHeight="1">
      <c r="D753" s="99"/>
      <c r="E753" s="99"/>
      <c r="F753" s="99"/>
      <c r="G753" s="99"/>
    </row>
    <row r="754" ht="15.75" customHeight="1">
      <c r="D754" s="99"/>
      <c r="E754" s="99"/>
      <c r="F754" s="99"/>
      <c r="G754" s="99"/>
    </row>
    <row r="755" ht="15.75" customHeight="1">
      <c r="D755" s="99"/>
      <c r="E755" s="99"/>
      <c r="F755" s="99"/>
      <c r="G755" s="99"/>
    </row>
    <row r="756" ht="15.75" customHeight="1">
      <c r="D756" s="99"/>
      <c r="E756" s="99"/>
      <c r="F756" s="99"/>
      <c r="G756" s="99"/>
    </row>
    <row r="757" ht="15.75" customHeight="1">
      <c r="D757" s="99"/>
      <c r="E757" s="99"/>
      <c r="F757" s="99"/>
      <c r="G757" s="99"/>
    </row>
    <row r="758" ht="15.75" customHeight="1">
      <c r="D758" s="99"/>
      <c r="E758" s="99"/>
      <c r="F758" s="99"/>
      <c r="G758" s="99"/>
    </row>
    <row r="759" ht="15.75" customHeight="1">
      <c r="D759" s="99"/>
      <c r="E759" s="99"/>
      <c r="F759" s="99"/>
      <c r="G759" s="99"/>
    </row>
    <row r="760" ht="15.75" customHeight="1">
      <c r="D760" s="99"/>
      <c r="E760" s="99"/>
      <c r="F760" s="99"/>
      <c r="G760" s="99"/>
    </row>
    <row r="761" ht="15.75" customHeight="1">
      <c r="D761" s="99"/>
      <c r="E761" s="99"/>
      <c r="F761" s="99"/>
      <c r="G761" s="99"/>
    </row>
    <row r="762" ht="15.75" customHeight="1">
      <c r="D762" s="99"/>
      <c r="E762" s="99"/>
      <c r="F762" s="99"/>
      <c r="G762" s="99"/>
    </row>
    <row r="763" ht="15.75" customHeight="1">
      <c r="D763" s="99"/>
      <c r="E763" s="99"/>
      <c r="F763" s="99"/>
      <c r="G763" s="99"/>
    </row>
    <row r="764" ht="15.75" customHeight="1">
      <c r="D764" s="99"/>
      <c r="E764" s="99"/>
      <c r="F764" s="99"/>
      <c r="G764" s="99"/>
    </row>
    <row r="765" ht="15.75" customHeight="1">
      <c r="D765" s="99"/>
      <c r="E765" s="99"/>
      <c r="F765" s="99"/>
      <c r="G765" s="99"/>
    </row>
    <row r="766" ht="15.75" customHeight="1">
      <c r="D766" s="99"/>
      <c r="E766" s="99"/>
      <c r="F766" s="99"/>
      <c r="G766" s="99"/>
    </row>
    <row r="767" ht="15.75" customHeight="1">
      <c r="D767" s="99"/>
      <c r="E767" s="99"/>
      <c r="F767" s="99"/>
      <c r="G767" s="99"/>
    </row>
    <row r="768" ht="15.75" customHeight="1">
      <c r="D768" s="99"/>
      <c r="E768" s="99"/>
      <c r="F768" s="99"/>
      <c r="G768" s="99"/>
    </row>
    <row r="769" ht="15.75" customHeight="1">
      <c r="D769" s="99"/>
      <c r="E769" s="99"/>
      <c r="F769" s="99"/>
      <c r="G769" s="99"/>
    </row>
    <row r="770" ht="15.75" customHeight="1">
      <c r="D770" s="99"/>
      <c r="E770" s="99"/>
      <c r="F770" s="99"/>
      <c r="G770" s="99"/>
    </row>
    <row r="771" ht="15.75" customHeight="1">
      <c r="D771" s="99"/>
      <c r="E771" s="99"/>
      <c r="F771" s="99"/>
      <c r="G771" s="99"/>
    </row>
    <row r="772" ht="15.75" customHeight="1">
      <c r="D772" s="99"/>
      <c r="E772" s="99"/>
      <c r="F772" s="99"/>
      <c r="G772" s="99"/>
    </row>
    <row r="773" ht="15.75" customHeight="1">
      <c r="D773" s="99"/>
      <c r="E773" s="99"/>
      <c r="F773" s="99"/>
      <c r="G773" s="99"/>
    </row>
    <row r="774" ht="15.75" customHeight="1">
      <c r="D774" s="99"/>
      <c r="E774" s="99"/>
      <c r="F774" s="99"/>
      <c r="G774" s="99"/>
    </row>
    <row r="775" ht="15.75" customHeight="1">
      <c r="D775" s="99"/>
      <c r="E775" s="99"/>
      <c r="F775" s="99"/>
      <c r="G775" s="99"/>
    </row>
    <row r="776" ht="15.75" customHeight="1">
      <c r="D776" s="99"/>
      <c r="E776" s="99"/>
      <c r="F776" s="99"/>
      <c r="G776" s="99"/>
    </row>
    <row r="777" ht="15.75" customHeight="1">
      <c r="D777" s="99"/>
      <c r="E777" s="99"/>
      <c r="F777" s="99"/>
      <c r="G777" s="99"/>
    </row>
    <row r="778" ht="15.75" customHeight="1">
      <c r="D778" s="99"/>
      <c r="E778" s="99"/>
      <c r="F778" s="99"/>
      <c r="G778" s="99"/>
    </row>
    <row r="779" ht="15.75" customHeight="1">
      <c r="D779" s="99"/>
      <c r="E779" s="99"/>
      <c r="F779" s="99"/>
      <c r="G779" s="99"/>
    </row>
    <row r="780" ht="15.75" customHeight="1">
      <c r="D780" s="99"/>
      <c r="E780" s="99"/>
      <c r="F780" s="99"/>
      <c r="G780" s="99"/>
    </row>
    <row r="781" ht="15.75" customHeight="1">
      <c r="D781" s="99"/>
      <c r="E781" s="99"/>
      <c r="F781" s="99"/>
      <c r="G781" s="99"/>
    </row>
    <row r="782" ht="15.75" customHeight="1">
      <c r="D782" s="99"/>
      <c r="E782" s="99"/>
      <c r="F782" s="99"/>
      <c r="G782" s="99"/>
    </row>
    <row r="783" ht="15.75" customHeight="1">
      <c r="D783" s="99"/>
      <c r="E783" s="99"/>
      <c r="F783" s="99"/>
      <c r="G783" s="99"/>
    </row>
    <row r="784" ht="15.75" customHeight="1">
      <c r="D784" s="99"/>
      <c r="E784" s="99"/>
      <c r="F784" s="99"/>
      <c r="G784" s="99"/>
    </row>
    <row r="785" ht="15.75" customHeight="1">
      <c r="D785" s="99"/>
      <c r="E785" s="99"/>
      <c r="F785" s="99"/>
      <c r="G785" s="99"/>
    </row>
    <row r="786" ht="15.75" customHeight="1">
      <c r="D786" s="99"/>
      <c r="E786" s="99"/>
      <c r="F786" s="99"/>
      <c r="G786" s="99"/>
    </row>
    <row r="787" ht="15.75" customHeight="1">
      <c r="D787" s="99"/>
      <c r="E787" s="99"/>
      <c r="F787" s="99"/>
      <c r="G787" s="99"/>
    </row>
    <row r="788" ht="15.75" customHeight="1">
      <c r="D788" s="99"/>
      <c r="E788" s="99"/>
      <c r="F788" s="99"/>
      <c r="G788" s="99"/>
    </row>
    <row r="789" ht="15.75" customHeight="1">
      <c r="D789" s="99"/>
      <c r="E789" s="99"/>
      <c r="F789" s="99"/>
      <c r="G789" s="99"/>
    </row>
    <row r="790" ht="15.75" customHeight="1">
      <c r="D790" s="99"/>
      <c r="E790" s="99"/>
      <c r="F790" s="99"/>
      <c r="G790" s="99"/>
    </row>
    <row r="791" ht="15.75" customHeight="1">
      <c r="D791" s="99"/>
      <c r="E791" s="99"/>
      <c r="F791" s="99"/>
      <c r="G791" s="99"/>
    </row>
    <row r="792" ht="15.75" customHeight="1">
      <c r="D792" s="99"/>
      <c r="E792" s="99"/>
      <c r="F792" s="99"/>
      <c r="G792" s="99"/>
    </row>
    <row r="793" ht="15.75" customHeight="1">
      <c r="D793" s="99"/>
      <c r="E793" s="99"/>
      <c r="F793" s="99"/>
      <c r="G793" s="99"/>
    </row>
    <row r="794" ht="15.75" customHeight="1">
      <c r="D794" s="99"/>
      <c r="E794" s="99"/>
      <c r="F794" s="99"/>
      <c r="G794" s="99"/>
    </row>
    <row r="795" ht="15.75" customHeight="1">
      <c r="D795" s="99"/>
      <c r="E795" s="99"/>
      <c r="F795" s="99"/>
      <c r="G795" s="99"/>
    </row>
    <row r="796" ht="15.75" customHeight="1">
      <c r="D796" s="99"/>
      <c r="E796" s="99"/>
      <c r="F796" s="99"/>
      <c r="G796" s="99"/>
    </row>
    <row r="797" ht="15.75" customHeight="1">
      <c r="D797" s="99"/>
      <c r="E797" s="99"/>
      <c r="F797" s="99"/>
      <c r="G797" s="99"/>
    </row>
    <row r="798" ht="15.75" customHeight="1">
      <c r="D798" s="99"/>
      <c r="E798" s="99"/>
      <c r="F798" s="99"/>
      <c r="G798" s="99"/>
    </row>
    <row r="799" ht="15.75" customHeight="1">
      <c r="D799" s="99"/>
      <c r="E799" s="99"/>
      <c r="F799" s="99"/>
      <c r="G799" s="99"/>
    </row>
    <row r="800" ht="15.75" customHeight="1">
      <c r="D800" s="99"/>
      <c r="E800" s="99"/>
      <c r="F800" s="99"/>
      <c r="G800" s="99"/>
    </row>
    <row r="801" ht="15.75" customHeight="1">
      <c r="D801" s="99"/>
      <c r="E801" s="99"/>
      <c r="F801" s="99"/>
      <c r="G801" s="99"/>
    </row>
    <row r="802" ht="15.75" customHeight="1">
      <c r="D802" s="99"/>
      <c r="E802" s="99"/>
      <c r="F802" s="99"/>
      <c r="G802" s="99"/>
    </row>
    <row r="803" ht="15.75" customHeight="1">
      <c r="D803" s="99"/>
      <c r="E803" s="99"/>
      <c r="F803" s="99"/>
      <c r="G803" s="99"/>
    </row>
    <row r="804" ht="15.75" customHeight="1">
      <c r="D804" s="99"/>
      <c r="E804" s="99"/>
      <c r="F804" s="99"/>
      <c r="G804" s="99"/>
    </row>
    <row r="805" ht="15.75" customHeight="1">
      <c r="D805" s="99"/>
      <c r="E805" s="99"/>
      <c r="F805" s="99"/>
      <c r="G805" s="99"/>
    </row>
    <row r="806" ht="15.75" customHeight="1">
      <c r="D806" s="99"/>
      <c r="E806" s="99"/>
      <c r="F806" s="99"/>
      <c r="G806" s="99"/>
    </row>
    <row r="807" ht="15.75" customHeight="1">
      <c r="D807" s="99"/>
      <c r="E807" s="99"/>
      <c r="F807" s="99"/>
      <c r="G807" s="99"/>
    </row>
    <row r="808" ht="15.75" customHeight="1">
      <c r="D808" s="99"/>
      <c r="E808" s="99"/>
      <c r="F808" s="99"/>
      <c r="G808" s="99"/>
    </row>
    <row r="809" ht="15.75" customHeight="1">
      <c r="D809" s="99"/>
      <c r="E809" s="99"/>
      <c r="F809" s="99"/>
      <c r="G809" s="99"/>
    </row>
    <row r="810" ht="15.75" customHeight="1">
      <c r="D810" s="99"/>
      <c r="E810" s="99"/>
      <c r="F810" s="99"/>
      <c r="G810" s="99"/>
    </row>
    <row r="811" ht="15.75" customHeight="1">
      <c r="D811" s="99"/>
      <c r="E811" s="99"/>
      <c r="F811" s="99"/>
      <c r="G811" s="99"/>
    </row>
    <row r="812" ht="15.75" customHeight="1">
      <c r="D812" s="99"/>
      <c r="E812" s="99"/>
      <c r="F812" s="99"/>
      <c r="G812" s="99"/>
    </row>
    <row r="813" ht="15.75" customHeight="1">
      <c r="D813" s="99"/>
      <c r="E813" s="99"/>
      <c r="F813" s="99"/>
      <c r="G813" s="99"/>
    </row>
    <row r="814" ht="15.75" customHeight="1">
      <c r="D814" s="99"/>
      <c r="E814" s="99"/>
      <c r="F814" s="99"/>
      <c r="G814" s="99"/>
    </row>
    <row r="815" ht="15.75" customHeight="1">
      <c r="D815" s="99"/>
      <c r="E815" s="99"/>
      <c r="F815" s="99"/>
      <c r="G815" s="99"/>
    </row>
    <row r="816" ht="15.75" customHeight="1">
      <c r="D816" s="99"/>
      <c r="E816" s="99"/>
      <c r="F816" s="99"/>
      <c r="G816" s="99"/>
    </row>
    <row r="817" ht="15.75" customHeight="1">
      <c r="D817" s="99"/>
      <c r="E817" s="99"/>
      <c r="F817" s="99"/>
      <c r="G817" s="99"/>
    </row>
    <row r="818" ht="15.75" customHeight="1">
      <c r="D818" s="99"/>
      <c r="E818" s="99"/>
      <c r="F818" s="99"/>
      <c r="G818" s="99"/>
    </row>
    <row r="819" ht="15.75" customHeight="1">
      <c r="D819" s="99"/>
      <c r="E819" s="99"/>
      <c r="F819" s="99"/>
      <c r="G819" s="99"/>
    </row>
    <row r="820" ht="15.75" customHeight="1">
      <c r="D820" s="99"/>
      <c r="E820" s="99"/>
      <c r="F820" s="99"/>
      <c r="G820" s="99"/>
    </row>
    <row r="821" ht="15.75" customHeight="1">
      <c r="D821" s="99"/>
      <c r="E821" s="99"/>
      <c r="F821" s="99"/>
      <c r="G821" s="99"/>
    </row>
    <row r="822" ht="15.75" customHeight="1">
      <c r="D822" s="99"/>
      <c r="E822" s="99"/>
      <c r="F822" s="99"/>
      <c r="G822" s="99"/>
    </row>
    <row r="823" ht="15.75" customHeight="1">
      <c r="D823" s="99"/>
      <c r="E823" s="99"/>
      <c r="F823" s="99"/>
      <c r="G823" s="99"/>
    </row>
    <row r="824" ht="15.75" customHeight="1">
      <c r="D824" s="99"/>
      <c r="E824" s="99"/>
      <c r="F824" s="99"/>
      <c r="G824" s="99"/>
    </row>
    <row r="825" ht="15.75" customHeight="1">
      <c r="D825" s="99"/>
      <c r="E825" s="99"/>
      <c r="F825" s="99"/>
      <c r="G825" s="99"/>
    </row>
    <row r="826" ht="15.75" customHeight="1">
      <c r="D826" s="99"/>
      <c r="E826" s="99"/>
      <c r="F826" s="99"/>
      <c r="G826" s="99"/>
    </row>
    <row r="827" ht="15.75" customHeight="1">
      <c r="D827" s="99"/>
      <c r="E827" s="99"/>
      <c r="F827" s="99"/>
      <c r="G827" s="99"/>
    </row>
    <row r="828" ht="15.75" customHeight="1">
      <c r="D828" s="99"/>
      <c r="E828" s="99"/>
      <c r="F828" s="99"/>
      <c r="G828" s="99"/>
    </row>
    <row r="829" ht="15.75" customHeight="1">
      <c r="D829" s="99"/>
      <c r="E829" s="99"/>
      <c r="F829" s="99"/>
      <c r="G829" s="99"/>
    </row>
    <row r="830" ht="15.75" customHeight="1">
      <c r="D830" s="99"/>
      <c r="E830" s="99"/>
      <c r="F830" s="99"/>
      <c r="G830" s="99"/>
    </row>
    <row r="831" ht="15.75" customHeight="1">
      <c r="D831" s="99"/>
      <c r="E831" s="99"/>
      <c r="F831" s="99"/>
      <c r="G831" s="99"/>
    </row>
    <row r="832" ht="15.75" customHeight="1">
      <c r="D832" s="99"/>
      <c r="E832" s="99"/>
      <c r="F832" s="99"/>
      <c r="G832" s="99"/>
    </row>
    <row r="833" ht="15.75" customHeight="1">
      <c r="D833" s="99"/>
      <c r="E833" s="99"/>
      <c r="F833" s="99"/>
      <c r="G833" s="99"/>
    </row>
    <row r="834" ht="15.75" customHeight="1">
      <c r="D834" s="99"/>
      <c r="E834" s="99"/>
      <c r="F834" s="99"/>
      <c r="G834" s="99"/>
    </row>
    <row r="835" ht="15.75" customHeight="1">
      <c r="D835" s="99"/>
      <c r="E835" s="99"/>
      <c r="F835" s="99"/>
      <c r="G835" s="99"/>
    </row>
    <row r="836" ht="15.75" customHeight="1">
      <c r="D836" s="99"/>
      <c r="E836" s="99"/>
      <c r="F836" s="99"/>
      <c r="G836" s="99"/>
    </row>
    <row r="837" ht="15.75" customHeight="1">
      <c r="D837" s="99"/>
      <c r="E837" s="99"/>
      <c r="F837" s="99"/>
      <c r="G837" s="99"/>
    </row>
    <row r="838" ht="15.75" customHeight="1">
      <c r="D838" s="99"/>
      <c r="E838" s="99"/>
      <c r="F838" s="99"/>
      <c r="G838" s="99"/>
    </row>
    <row r="839" ht="15.75" customHeight="1">
      <c r="D839" s="99"/>
      <c r="E839" s="99"/>
      <c r="F839" s="99"/>
      <c r="G839" s="99"/>
    </row>
    <row r="840" ht="15.75" customHeight="1">
      <c r="D840" s="99"/>
      <c r="E840" s="99"/>
      <c r="F840" s="99"/>
      <c r="G840" s="99"/>
    </row>
    <row r="841" ht="15.75" customHeight="1">
      <c r="D841" s="99"/>
      <c r="E841" s="99"/>
      <c r="F841" s="99"/>
      <c r="G841" s="99"/>
    </row>
    <row r="842" ht="15.75" customHeight="1">
      <c r="D842" s="99"/>
      <c r="E842" s="99"/>
      <c r="F842" s="99"/>
      <c r="G842" s="99"/>
    </row>
    <row r="843" ht="15.75" customHeight="1">
      <c r="D843" s="99"/>
      <c r="E843" s="99"/>
      <c r="F843" s="99"/>
      <c r="G843" s="99"/>
    </row>
    <row r="844" ht="15.75" customHeight="1">
      <c r="D844" s="99"/>
      <c r="E844" s="99"/>
      <c r="F844" s="99"/>
      <c r="G844" s="99"/>
    </row>
    <row r="845" ht="15.75" customHeight="1">
      <c r="D845" s="99"/>
      <c r="E845" s="99"/>
      <c r="F845" s="99"/>
      <c r="G845" s="99"/>
    </row>
    <row r="846" ht="15.75" customHeight="1">
      <c r="D846" s="99"/>
      <c r="E846" s="99"/>
      <c r="F846" s="99"/>
      <c r="G846" s="99"/>
    </row>
    <row r="847" ht="15.75" customHeight="1">
      <c r="D847" s="99"/>
      <c r="E847" s="99"/>
      <c r="F847" s="99"/>
      <c r="G847" s="99"/>
    </row>
    <row r="848" ht="15.75" customHeight="1">
      <c r="D848" s="99"/>
      <c r="E848" s="99"/>
      <c r="F848" s="99"/>
      <c r="G848" s="99"/>
    </row>
    <row r="849" ht="15.75" customHeight="1">
      <c r="D849" s="99"/>
      <c r="E849" s="99"/>
      <c r="F849" s="99"/>
      <c r="G849" s="99"/>
    </row>
    <row r="850" ht="15.75" customHeight="1">
      <c r="D850" s="99"/>
      <c r="E850" s="99"/>
      <c r="F850" s="99"/>
      <c r="G850" s="99"/>
    </row>
    <row r="851" ht="15.75" customHeight="1">
      <c r="D851" s="99"/>
      <c r="E851" s="99"/>
      <c r="F851" s="99"/>
      <c r="G851" s="99"/>
    </row>
    <row r="852" ht="15.75" customHeight="1">
      <c r="D852" s="99"/>
      <c r="E852" s="99"/>
      <c r="F852" s="99"/>
      <c r="G852" s="99"/>
    </row>
    <row r="853" ht="15.75" customHeight="1">
      <c r="D853" s="99"/>
      <c r="E853" s="99"/>
      <c r="F853" s="99"/>
      <c r="G853" s="99"/>
    </row>
    <row r="854" ht="15.75" customHeight="1">
      <c r="D854" s="99"/>
      <c r="E854" s="99"/>
      <c r="F854" s="99"/>
      <c r="G854" s="99"/>
    </row>
    <row r="855" ht="15.75" customHeight="1">
      <c r="D855" s="99"/>
      <c r="E855" s="99"/>
      <c r="F855" s="99"/>
      <c r="G855" s="99"/>
    </row>
    <row r="856" ht="15.75" customHeight="1">
      <c r="D856" s="99"/>
      <c r="E856" s="99"/>
      <c r="F856" s="99"/>
      <c r="G856" s="99"/>
    </row>
    <row r="857" ht="15.75" customHeight="1">
      <c r="D857" s="99"/>
      <c r="E857" s="99"/>
      <c r="F857" s="99"/>
      <c r="G857" s="99"/>
    </row>
    <row r="858" ht="15.75" customHeight="1">
      <c r="D858" s="99"/>
      <c r="E858" s="99"/>
      <c r="F858" s="99"/>
      <c r="G858" s="99"/>
    </row>
    <row r="859" ht="15.75" customHeight="1">
      <c r="D859" s="99"/>
      <c r="E859" s="99"/>
      <c r="F859" s="99"/>
      <c r="G859" s="99"/>
    </row>
    <row r="860" ht="15.75" customHeight="1">
      <c r="D860" s="99"/>
      <c r="E860" s="99"/>
      <c r="F860" s="99"/>
      <c r="G860" s="99"/>
    </row>
    <row r="861" ht="15.75" customHeight="1">
      <c r="D861" s="99"/>
      <c r="E861" s="99"/>
      <c r="F861" s="99"/>
      <c r="G861" s="99"/>
    </row>
    <row r="862" ht="15.75" customHeight="1">
      <c r="D862" s="99"/>
      <c r="E862" s="99"/>
      <c r="F862" s="99"/>
      <c r="G862" s="99"/>
    </row>
    <row r="863" ht="15.75" customHeight="1">
      <c r="D863" s="99"/>
      <c r="E863" s="99"/>
      <c r="F863" s="99"/>
      <c r="G863" s="99"/>
    </row>
    <row r="864" ht="15.75" customHeight="1">
      <c r="D864" s="99"/>
      <c r="E864" s="99"/>
      <c r="F864" s="99"/>
      <c r="G864" s="99"/>
    </row>
    <row r="865" ht="15.75" customHeight="1">
      <c r="D865" s="99"/>
      <c r="E865" s="99"/>
      <c r="F865" s="99"/>
      <c r="G865" s="99"/>
    </row>
    <row r="866" ht="15.75" customHeight="1">
      <c r="D866" s="99"/>
      <c r="E866" s="99"/>
      <c r="F866" s="99"/>
      <c r="G866" s="99"/>
    </row>
    <row r="867" ht="15.75" customHeight="1">
      <c r="D867" s="99"/>
      <c r="E867" s="99"/>
      <c r="F867" s="99"/>
      <c r="G867" s="99"/>
    </row>
    <row r="868" ht="15.75" customHeight="1">
      <c r="D868" s="99"/>
      <c r="E868" s="99"/>
      <c r="F868" s="99"/>
      <c r="G868" s="99"/>
    </row>
    <row r="869" ht="15.75" customHeight="1">
      <c r="D869" s="99"/>
      <c r="E869" s="99"/>
      <c r="F869" s="99"/>
      <c r="G869" s="99"/>
    </row>
    <row r="870" ht="15.75" customHeight="1">
      <c r="D870" s="99"/>
      <c r="E870" s="99"/>
      <c r="F870" s="99"/>
      <c r="G870" s="99"/>
    </row>
    <row r="871" ht="15.75" customHeight="1">
      <c r="D871" s="99"/>
      <c r="E871" s="99"/>
      <c r="F871" s="99"/>
      <c r="G871" s="99"/>
    </row>
    <row r="872" ht="15.75" customHeight="1">
      <c r="D872" s="99"/>
      <c r="E872" s="99"/>
      <c r="F872" s="99"/>
      <c r="G872" s="99"/>
    </row>
    <row r="873" ht="15.75" customHeight="1">
      <c r="D873" s="99"/>
      <c r="E873" s="99"/>
      <c r="F873" s="99"/>
      <c r="G873" s="99"/>
    </row>
    <row r="874" ht="15.75" customHeight="1">
      <c r="D874" s="99"/>
      <c r="E874" s="99"/>
      <c r="F874" s="99"/>
      <c r="G874" s="99"/>
    </row>
    <row r="875" ht="15.75" customHeight="1">
      <c r="D875" s="99"/>
      <c r="E875" s="99"/>
      <c r="F875" s="99"/>
      <c r="G875" s="99"/>
    </row>
    <row r="876" ht="15.75" customHeight="1">
      <c r="D876" s="99"/>
      <c r="E876" s="99"/>
      <c r="F876" s="99"/>
      <c r="G876" s="99"/>
    </row>
    <row r="877" ht="15.75" customHeight="1">
      <c r="D877" s="99"/>
      <c r="E877" s="99"/>
      <c r="F877" s="99"/>
      <c r="G877" s="99"/>
    </row>
    <row r="878" ht="15.75" customHeight="1">
      <c r="D878" s="99"/>
      <c r="E878" s="99"/>
      <c r="F878" s="99"/>
      <c r="G878" s="99"/>
    </row>
    <row r="879" ht="15.75" customHeight="1">
      <c r="D879" s="99"/>
      <c r="E879" s="99"/>
      <c r="F879" s="99"/>
      <c r="G879" s="99"/>
    </row>
    <row r="880" ht="15.75" customHeight="1">
      <c r="D880" s="99"/>
      <c r="E880" s="99"/>
      <c r="F880" s="99"/>
      <c r="G880" s="99"/>
    </row>
    <row r="881" ht="15.75" customHeight="1">
      <c r="D881" s="99"/>
      <c r="E881" s="99"/>
      <c r="F881" s="99"/>
      <c r="G881" s="99"/>
    </row>
    <row r="882" ht="15.75" customHeight="1">
      <c r="D882" s="99"/>
      <c r="E882" s="99"/>
      <c r="F882" s="99"/>
      <c r="G882" s="99"/>
    </row>
    <row r="883" ht="15.75" customHeight="1">
      <c r="D883" s="99"/>
      <c r="E883" s="99"/>
      <c r="F883" s="99"/>
      <c r="G883" s="99"/>
    </row>
    <row r="884" ht="15.75" customHeight="1">
      <c r="D884" s="99"/>
      <c r="E884" s="99"/>
      <c r="F884" s="99"/>
      <c r="G884" s="99"/>
    </row>
    <row r="885" ht="15.75" customHeight="1">
      <c r="D885" s="99"/>
      <c r="E885" s="99"/>
      <c r="F885" s="99"/>
      <c r="G885" s="99"/>
    </row>
    <row r="886" ht="15.75" customHeight="1">
      <c r="D886" s="99"/>
      <c r="E886" s="99"/>
      <c r="F886" s="99"/>
      <c r="G886" s="99"/>
    </row>
    <row r="887" ht="15.75" customHeight="1">
      <c r="D887" s="99"/>
      <c r="E887" s="99"/>
      <c r="F887" s="99"/>
      <c r="G887" s="99"/>
    </row>
    <row r="888" ht="15.75" customHeight="1">
      <c r="D888" s="99"/>
      <c r="E888" s="99"/>
      <c r="F888" s="99"/>
      <c r="G888" s="99"/>
    </row>
    <row r="889" ht="15.75" customHeight="1">
      <c r="D889" s="99"/>
      <c r="E889" s="99"/>
      <c r="F889" s="99"/>
      <c r="G889" s="99"/>
    </row>
    <row r="890" ht="15.75" customHeight="1">
      <c r="D890" s="99"/>
      <c r="E890" s="99"/>
      <c r="F890" s="99"/>
      <c r="G890" s="99"/>
    </row>
    <row r="891" ht="15.75" customHeight="1">
      <c r="D891" s="99"/>
      <c r="E891" s="99"/>
      <c r="F891" s="99"/>
      <c r="G891" s="99"/>
    </row>
    <row r="892" ht="15.75" customHeight="1">
      <c r="D892" s="99"/>
      <c r="E892" s="99"/>
      <c r="F892" s="99"/>
      <c r="G892" s="99"/>
    </row>
    <row r="893" ht="15.75" customHeight="1">
      <c r="D893" s="99"/>
      <c r="E893" s="99"/>
      <c r="F893" s="99"/>
      <c r="G893" s="99"/>
    </row>
    <row r="894" ht="15.75" customHeight="1">
      <c r="D894" s="99"/>
      <c r="E894" s="99"/>
      <c r="F894" s="99"/>
      <c r="G894" s="99"/>
    </row>
    <row r="895" ht="15.75" customHeight="1">
      <c r="D895" s="99"/>
      <c r="E895" s="99"/>
      <c r="F895" s="99"/>
      <c r="G895" s="99"/>
    </row>
    <row r="896" ht="15.75" customHeight="1">
      <c r="D896" s="99"/>
      <c r="E896" s="99"/>
      <c r="F896" s="99"/>
      <c r="G896" s="99"/>
    </row>
    <row r="897" ht="15.75" customHeight="1">
      <c r="D897" s="99"/>
      <c r="E897" s="99"/>
      <c r="F897" s="99"/>
      <c r="G897" s="99"/>
    </row>
    <row r="898" ht="15.75" customHeight="1">
      <c r="D898" s="99"/>
      <c r="E898" s="99"/>
      <c r="F898" s="99"/>
      <c r="G898" s="99"/>
    </row>
    <row r="899" ht="15.75" customHeight="1">
      <c r="D899" s="99"/>
      <c r="E899" s="99"/>
      <c r="F899" s="99"/>
      <c r="G899" s="99"/>
    </row>
    <row r="900" ht="15.75" customHeight="1">
      <c r="D900" s="99"/>
      <c r="E900" s="99"/>
      <c r="F900" s="99"/>
      <c r="G900" s="99"/>
    </row>
    <row r="901" ht="15.75" customHeight="1">
      <c r="D901" s="99"/>
      <c r="E901" s="99"/>
      <c r="F901" s="99"/>
      <c r="G901" s="99"/>
    </row>
    <row r="902" ht="15.75" customHeight="1">
      <c r="D902" s="99"/>
      <c r="E902" s="99"/>
      <c r="F902" s="99"/>
      <c r="G902" s="99"/>
    </row>
    <row r="903" ht="15.75" customHeight="1">
      <c r="D903" s="99"/>
      <c r="E903" s="99"/>
      <c r="F903" s="99"/>
      <c r="G903" s="99"/>
    </row>
    <row r="904" ht="15.75" customHeight="1">
      <c r="D904" s="99"/>
      <c r="E904" s="99"/>
      <c r="F904" s="99"/>
      <c r="G904" s="99"/>
    </row>
    <row r="905" ht="15.75" customHeight="1">
      <c r="D905" s="99"/>
      <c r="E905" s="99"/>
      <c r="F905" s="99"/>
      <c r="G905" s="99"/>
    </row>
    <row r="906" ht="15.75" customHeight="1">
      <c r="D906" s="99"/>
      <c r="E906" s="99"/>
      <c r="F906" s="99"/>
      <c r="G906" s="99"/>
    </row>
    <row r="907" ht="15.75" customHeight="1">
      <c r="D907" s="99"/>
      <c r="E907" s="99"/>
      <c r="F907" s="99"/>
      <c r="G907" s="99"/>
    </row>
    <row r="908" ht="15.75" customHeight="1">
      <c r="D908" s="99"/>
      <c r="E908" s="99"/>
      <c r="F908" s="99"/>
      <c r="G908" s="99"/>
    </row>
    <row r="909" ht="15.75" customHeight="1">
      <c r="D909" s="99"/>
      <c r="E909" s="99"/>
      <c r="F909" s="99"/>
      <c r="G909" s="99"/>
    </row>
    <row r="910" ht="15.75" customHeight="1">
      <c r="D910" s="99"/>
      <c r="E910" s="99"/>
      <c r="F910" s="99"/>
      <c r="G910" s="99"/>
    </row>
    <row r="911" ht="15.75" customHeight="1">
      <c r="D911" s="99"/>
      <c r="E911" s="99"/>
      <c r="F911" s="99"/>
      <c r="G911" s="99"/>
    </row>
    <row r="912" ht="15.75" customHeight="1">
      <c r="D912" s="99"/>
      <c r="E912" s="99"/>
      <c r="F912" s="99"/>
      <c r="G912" s="99"/>
    </row>
    <row r="913" ht="15.75" customHeight="1">
      <c r="D913" s="99"/>
      <c r="E913" s="99"/>
      <c r="F913" s="99"/>
      <c r="G913" s="99"/>
    </row>
    <row r="914" ht="15.75" customHeight="1">
      <c r="D914" s="99"/>
      <c r="E914" s="99"/>
      <c r="F914" s="99"/>
      <c r="G914" s="99"/>
    </row>
    <row r="915" ht="15.75" customHeight="1">
      <c r="D915" s="99"/>
      <c r="E915" s="99"/>
      <c r="F915" s="99"/>
      <c r="G915" s="99"/>
    </row>
    <row r="916" ht="15.75" customHeight="1">
      <c r="D916" s="99"/>
      <c r="E916" s="99"/>
      <c r="F916" s="99"/>
      <c r="G916" s="99"/>
    </row>
    <row r="917" ht="15.75" customHeight="1">
      <c r="D917" s="99"/>
      <c r="E917" s="99"/>
      <c r="F917" s="99"/>
      <c r="G917" s="99"/>
    </row>
    <row r="918" ht="15.75" customHeight="1">
      <c r="D918" s="99"/>
      <c r="E918" s="99"/>
      <c r="F918" s="99"/>
      <c r="G918" s="99"/>
    </row>
    <row r="919" ht="15.75" customHeight="1">
      <c r="D919" s="99"/>
      <c r="E919" s="99"/>
      <c r="F919" s="99"/>
      <c r="G919" s="99"/>
    </row>
    <row r="920" ht="15.75" customHeight="1">
      <c r="D920" s="99"/>
      <c r="E920" s="99"/>
      <c r="F920" s="99"/>
      <c r="G920" s="99"/>
    </row>
    <row r="921" ht="15.75" customHeight="1">
      <c r="D921" s="99"/>
      <c r="E921" s="99"/>
      <c r="F921" s="99"/>
      <c r="G921" s="99"/>
    </row>
    <row r="922" ht="15.75" customHeight="1">
      <c r="D922" s="99"/>
      <c r="E922" s="99"/>
      <c r="F922" s="99"/>
      <c r="G922" s="99"/>
    </row>
    <row r="923" ht="15.75" customHeight="1">
      <c r="D923" s="99"/>
      <c r="E923" s="99"/>
      <c r="F923" s="99"/>
      <c r="G923" s="99"/>
    </row>
    <row r="924" ht="15.75" customHeight="1">
      <c r="D924" s="99"/>
      <c r="E924" s="99"/>
      <c r="F924" s="99"/>
      <c r="G924" s="99"/>
    </row>
    <row r="925" ht="15.75" customHeight="1">
      <c r="D925" s="99"/>
      <c r="E925" s="99"/>
      <c r="F925" s="99"/>
      <c r="G925" s="99"/>
    </row>
    <row r="926" ht="15.75" customHeight="1">
      <c r="D926" s="99"/>
      <c r="E926" s="99"/>
      <c r="F926" s="99"/>
      <c r="G926" s="99"/>
    </row>
    <row r="927" ht="15.75" customHeight="1">
      <c r="D927" s="99"/>
      <c r="E927" s="99"/>
      <c r="F927" s="99"/>
      <c r="G927" s="99"/>
    </row>
    <row r="928" ht="15.75" customHeight="1">
      <c r="D928" s="99"/>
      <c r="E928" s="99"/>
      <c r="F928" s="99"/>
      <c r="G928" s="99"/>
    </row>
    <row r="929" ht="15.75" customHeight="1">
      <c r="D929" s="99"/>
      <c r="E929" s="99"/>
      <c r="F929" s="99"/>
      <c r="G929" s="99"/>
    </row>
    <row r="930" ht="15.75" customHeight="1">
      <c r="D930" s="99"/>
      <c r="E930" s="99"/>
      <c r="F930" s="99"/>
      <c r="G930" s="99"/>
    </row>
    <row r="931" ht="15.75" customHeight="1">
      <c r="D931" s="99"/>
      <c r="E931" s="99"/>
      <c r="F931" s="99"/>
      <c r="G931" s="99"/>
    </row>
    <row r="932" ht="15.75" customHeight="1">
      <c r="D932" s="99"/>
      <c r="E932" s="99"/>
      <c r="F932" s="99"/>
      <c r="G932" s="99"/>
    </row>
    <row r="933" ht="15.75" customHeight="1">
      <c r="D933" s="99"/>
      <c r="E933" s="99"/>
      <c r="F933" s="99"/>
      <c r="G933" s="99"/>
    </row>
    <row r="934" ht="15.75" customHeight="1">
      <c r="D934" s="99"/>
      <c r="E934" s="99"/>
      <c r="F934" s="99"/>
      <c r="G934" s="99"/>
    </row>
    <row r="935" ht="15.75" customHeight="1">
      <c r="D935" s="99"/>
      <c r="E935" s="99"/>
      <c r="F935" s="99"/>
      <c r="G935" s="99"/>
    </row>
    <row r="936" ht="15.75" customHeight="1">
      <c r="D936" s="99"/>
      <c r="E936" s="99"/>
      <c r="F936" s="99"/>
      <c r="G936" s="99"/>
    </row>
    <row r="937" ht="15.75" customHeight="1">
      <c r="D937" s="99"/>
      <c r="E937" s="99"/>
      <c r="F937" s="99"/>
      <c r="G937" s="99"/>
    </row>
    <row r="938" ht="15.75" customHeight="1">
      <c r="D938" s="99"/>
      <c r="E938" s="99"/>
      <c r="F938" s="99"/>
      <c r="G938" s="99"/>
    </row>
    <row r="939" ht="15.75" customHeight="1">
      <c r="D939" s="99"/>
      <c r="E939" s="99"/>
      <c r="F939" s="99"/>
      <c r="G939" s="99"/>
    </row>
    <row r="940" ht="15.75" customHeight="1">
      <c r="D940" s="99"/>
      <c r="E940" s="99"/>
      <c r="F940" s="99"/>
      <c r="G940" s="99"/>
    </row>
    <row r="941" ht="15.75" customHeight="1">
      <c r="D941" s="99"/>
      <c r="E941" s="99"/>
      <c r="F941" s="99"/>
      <c r="G941" s="99"/>
    </row>
    <row r="942" ht="15.75" customHeight="1">
      <c r="D942" s="99"/>
      <c r="E942" s="99"/>
      <c r="F942" s="99"/>
      <c r="G942" s="99"/>
    </row>
    <row r="943" ht="15.75" customHeight="1">
      <c r="D943" s="99"/>
      <c r="E943" s="99"/>
      <c r="F943" s="99"/>
      <c r="G943" s="99"/>
    </row>
    <row r="944" ht="15.75" customHeight="1">
      <c r="D944" s="99"/>
      <c r="E944" s="99"/>
      <c r="F944" s="99"/>
      <c r="G944" s="99"/>
    </row>
    <row r="945" ht="15.75" customHeight="1">
      <c r="D945" s="99"/>
      <c r="E945" s="99"/>
      <c r="F945" s="99"/>
      <c r="G945" s="99"/>
    </row>
    <row r="946" ht="15.75" customHeight="1">
      <c r="D946" s="99"/>
      <c r="E946" s="99"/>
      <c r="F946" s="99"/>
      <c r="G946" s="99"/>
    </row>
    <row r="947" ht="15.75" customHeight="1">
      <c r="D947" s="99"/>
      <c r="E947" s="99"/>
      <c r="F947" s="99"/>
      <c r="G947" s="99"/>
    </row>
    <row r="948" ht="15.75" customHeight="1">
      <c r="D948" s="99"/>
      <c r="E948" s="99"/>
      <c r="F948" s="99"/>
      <c r="G948" s="99"/>
    </row>
    <row r="949" ht="15.75" customHeight="1">
      <c r="D949" s="99"/>
      <c r="E949" s="99"/>
      <c r="F949" s="99"/>
      <c r="G949" s="99"/>
    </row>
    <row r="950" ht="15.75" customHeight="1">
      <c r="D950" s="99"/>
      <c r="E950" s="99"/>
      <c r="F950" s="99"/>
      <c r="G950" s="99"/>
    </row>
    <row r="951" ht="15.75" customHeight="1">
      <c r="D951" s="99"/>
      <c r="E951" s="99"/>
      <c r="F951" s="99"/>
      <c r="G951" s="99"/>
    </row>
    <row r="952" ht="15.75" customHeight="1">
      <c r="D952" s="99"/>
      <c r="E952" s="99"/>
      <c r="F952" s="99"/>
      <c r="G952" s="99"/>
    </row>
    <row r="953" ht="15.75" customHeight="1">
      <c r="D953" s="99"/>
      <c r="E953" s="99"/>
      <c r="F953" s="99"/>
      <c r="G953" s="99"/>
    </row>
    <row r="954" ht="15.75" customHeight="1">
      <c r="D954" s="99"/>
      <c r="E954" s="99"/>
      <c r="F954" s="99"/>
      <c r="G954" s="99"/>
    </row>
    <row r="955" ht="15.75" customHeight="1">
      <c r="D955" s="99"/>
      <c r="E955" s="99"/>
      <c r="F955" s="99"/>
      <c r="G955" s="99"/>
    </row>
    <row r="956" ht="15.75" customHeight="1">
      <c r="D956" s="99"/>
      <c r="E956" s="99"/>
      <c r="F956" s="99"/>
      <c r="G956" s="99"/>
    </row>
    <row r="957" ht="15.75" customHeight="1">
      <c r="D957" s="99"/>
      <c r="E957" s="99"/>
      <c r="F957" s="99"/>
      <c r="G957" s="99"/>
    </row>
    <row r="958" ht="15.75" customHeight="1">
      <c r="D958" s="99"/>
      <c r="E958" s="99"/>
      <c r="F958" s="99"/>
      <c r="G958" s="99"/>
    </row>
    <row r="959" ht="15.75" customHeight="1">
      <c r="D959" s="99"/>
      <c r="E959" s="99"/>
      <c r="F959" s="99"/>
      <c r="G959" s="99"/>
    </row>
    <row r="960" ht="15.75" customHeight="1">
      <c r="D960" s="99"/>
      <c r="E960" s="99"/>
      <c r="F960" s="99"/>
      <c r="G960" s="99"/>
    </row>
    <row r="961" ht="15.75" customHeight="1">
      <c r="D961" s="99"/>
      <c r="E961" s="99"/>
      <c r="F961" s="99"/>
      <c r="G961" s="99"/>
    </row>
    <row r="962" ht="15.75" customHeight="1">
      <c r="D962" s="99"/>
      <c r="E962" s="99"/>
      <c r="F962" s="99"/>
      <c r="G962" s="99"/>
    </row>
    <row r="963" ht="15.75" customHeight="1">
      <c r="D963" s="99"/>
      <c r="E963" s="99"/>
      <c r="F963" s="99"/>
      <c r="G963" s="99"/>
    </row>
    <row r="964" ht="15.75" customHeight="1">
      <c r="D964" s="99"/>
      <c r="E964" s="99"/>
      <c r="F964" s="99"/>
      <c r="G964" s="99"/>
    </row>
    <row r="965" ht="15.75" customHeight="1">
      <c r="D965" s="99"/>
      <c r="E965" s="99"/>
      <c r="F965" s="99"/>
      <c r="G965" s="99"/>
    </row>
    <row r="966" ht="15.75" customHeight="1">
      <c r="D966" s="99"/>
      <c r="E966" s="99"/>
      <c r="F966" s="99"/>
      <c r="G966" s="99"/>
    </row>
    <row r="967" ht="15.75" customHeight="1">
      <c r="D967" s="99"/>
      <c r="E967" s="99"/>
      <c r="F967" s="99"/>
      <c r="G967" s="99"/>
    </row>
    <row r="968" ht="15.75" customHeight="1">
      <c r="D968" s="99"/>
      <c r="E968" s="99"/>
      <c r="F968" s="99"/>
      <c r="G968" s="99"/>
    </row>
    <row r="969" ht="15.75" customHeight="1">
      <c r="D969" s="99"/>
      <c r="E969" s="99"/>
      <c r="F969" s="99"/>
      <c r="G969" s="99"/>
    </row>
    <row r="970" ht="15.75" customHeight="1">
      <c r="D970" s="99"/>
      <c r="E970" s="99"/>
      <c r="F970" s="99"/>
      <c r="G970" s="99"/>
    </row>
    <row r="971" ht="15.75" customHeight="1">
      <c r="D971" s="99"/>
      <c r="E971" s="99"/>
      <c r="F971" s="99"/>
      <c r="G971" s="99"/>
    </row>
    <row r="972" ht="15.75" customHeight="1">
      <c r="D972" s="99"/>
      <c r="E972" s="99"/>
      <c r="F972" s="99"/>
      <c r="G972" s="99"/>
    </row>
    <row r="973" ht="15.75" customHeight="1">
      <c r="D973" s="99"/>
      <c r="E973" s="99"/>
      <c r="F973" s="99"/>
      <c r="G973" s="99"/>
    </row>
    <row r="974" ht="15.75" customHeight="1">
      <c r="D974" s="99"/>
      <c r="E974" s="99"/>
      <c r="F974" s="99"/>
      <c r="G974" s="99"/>
    </row>
    <row r="975" ht="15.75" customHeight="1">
      <c r="D975" s="99"/>
      <c r="E975" s="99"/>
      <c r="F975" s="99"/>
      <c r="G975" s="99"/>
    </row>
    <row r="976" ht="15.75" customHeight="1">
      <c r="D976" s="99"/>
      <c r="E976" s="99"/>
      <c r="F976" s="99"/>
      <c r="G976" s="99"/>
    </row>
    <row r="977" ht="15.75" customHeight="1">
      <c r="D977" s="99"/>
      <c r="E977" s="99"/>
      <c r="F977" s="99"/>
      <c r="G977" s="99"/>
    </row>
    <row r="978" ht="15.75" customHeight="1">
      <c r="D978" s="99"/>
      <c r="E978" s="99"/>
      <c r="F978" s="99"/>
      <c r="G978" s="99"/>
    </row>
    <row r="979" ht="15.75" customHeight="1">
      <c r="D979" s="99"/>
      <c r="E979" s="99"/>
      <c r="F979" s="99"/>
      <c r="G979" s="99"/>
    </row>
    <row r="980" ht="15.75" customHeight="1">
      <c r="D980" s="99"/>
      <c r="E980" s="99"/>
      <c r="F980" s="99"/>
      <c r="G980" s="99"/>
    </row>
    <row r="981" ht="15.75" customHeight="1">
      <c r="D981" s="99"/>
      <c r="E981" s="99"/>
      <c r="F981" s="99"/>
      <c r="G981" s="99"/>
    </row>
    <row r="982" ht="15.75" customHeight="1">
      <c r="D982" s="99"/>
      <c r="E982" s="99"/>
      <c r="F982" s="99"/>
      <c r="G982" s="99"/>
    </row>
    <row r="983" ht="15.75" customHeight="1">
      <c r="D983" s="99"/>
      <c r="E983" s="99"/>
      <c r="F983" s="99"/>
      <c r="G983" s="99"/>
    </row>
    <row r="984" ht="15.75" customHeight="1">
      <c r="D984" s="99"/>
      <c r="E984" s="99"/>
      <c r="F984" s="99"/>
      <c r="G984" s="99"/>
    </row>
    <row r="985" ht="15.75" customHeight="1">
      <c r="D985" s="99"/>
      <c r="E985" s="99"/>
      <c r="F985" s="99"/>
      <c r="G985" s="99"/>
    </row>
    <row r="986" ht="15.75" customHeight="1">
      <c r="D986" s="99"/>
      <c r="E986" s="99"/>
      <c r="F986" s="99"/>
      <c r="G986" s="99"/>
    </row>
    <row r="987" ht="15.75" customHeight="1">
      <c r="D987" s="99"/>
      <c r="E987" s="99"/>
      <c r="F987" s="99"/>
      <c r="G987" s="99"/>
    </row>
    <row r="988" ht="15.75" customHeight="1">
      <c r="D988" s="99"/>
      <c r="E988" s="99"/>
      <c r="F988" s="99"/>
      <c r="G988" s="99"/>
    </row>
    <row r="989" ht="15.75" customHeight="1">
      <c r="D989" s="99"/>
      <c r="E989" s="99"/>
      <c r="F989" s="99"/>
      <c r="G989" s="99"/>
    </row>
    <row r="990" ht="15.75" customHeight="1">
      <c r="D990" s="99"/>
      <c r="E990" s="99"/>
      <c r="F990" s="99"/>
      <c r="G990" s="99"/>
    </row>
    <row r="991" ht="15.75" customHeight="1">
      <c r="D991" s="99"/>
      <c r="E991" s="99"/>
      <c r="F991" s="99"/>
      <c r="G991" s="99"/>
    </row>
    <row r="992" ht="15.75" customHeight="1">
      <c r="D992" s="99"/>
      <c r="E992" s="99"/>
      <c r="F992" s="99"/>
      <c r="G992" s="99"/>
    </row>
    <row r="993" ht="15.75" customHeight="1">
      <c r="D993" s="99"/>
      <c r="E993" s="99"/>
      <c r="F993" s="99"/>
      <c r="G993" s="99"/>
    </row>
    <row r="994" ht="15.75" customHeight="1">
      <c r="D994" s="99"/>
      <c r="E994" s="99"/>
      <c r="F994" s="99"/>
      <c r="G994" s="99"/>
    </row>
    <row r="995" ht="15.75" customHeight="1">
      <c r="D995" s="99"/>
      <c r="E995" s="99"/>
      <c r="F995" s="99"/>
      <c r="G995" s="99"/>
    </row>
    <row r="996" ht="15.75" customHeight="1">
      <c r="D996" s="99"/>
      <c r="E996" s="99"/>
      <c r="F996" s="99"/>
      <c r="G996" s="99"/>
    </row>
    <row r="997" ht="15.75" customHeight="1">
      <c r="D997" s="99"/>
      <c r="E997" s="99"/>
      <c r="F997" s="99"/>
      <c r="G997" s="99"/>
    </row>
    <row r="998" ht="15.75" customHeight="1">
      <c r="D998" s="99"/>
      <c r="E998" s="99"/>
      <c r="F998" s="99"/>
      <c r="G998" s="99"/>
    </row>
    <row r="999" ht="15.75" customHeight="1">
      <c r="D999" s="99"/>
      <c r="E999" s="99"/>
      <c r="F999" s="99"/>
      <c r="G999" s="99"/>
    </row>
    <row r="1000" ht="15.75" customHeight="1">
      <c r="D1000" s="99"/>
      <c r="E1000" s="99"/>
      <c r="F1000" s="99"/>
      <c r="G1000" s="99"/>
    </row>
  </sheetData>
  <mergeCells count="113">
    <mergeCell ref="A62:A71"/>
    <mergeCell ref="B62:B71"/>
    <mergeCell ref="D62:D71"/>
    <mergeCell ref="E62:E71"/>
    <mergeCell ref="F62:F71"/>
    <mergeCell ref="J50:J54"/>
    <mergeCell ref="J55:J57"/>
    <mergeCell ref="J58:J61"/>
    <mergeCell ref="J62:J71"/>
    <mergeCell ref="G79:G83"/>
    <mergeCell ref="G72:G78"/>
    <mergeCell ref="I79:I83"/>
    <mergeCell ref="I72:I78"/>
    <mergeCell ref="J72:J78"/>
    <mergeCell ref="J79:J83"/>
    <mergeCell ref="A84:C84"/>
    <mergeCell ref="D84:F84"/>
    <mergeCell ref="A85:C85"/>
    <mergeCell ref="D85:F85"/>
    <mergeCell ref="A86:C86"/>
    <mergeCell ref="H79:H83"/>
    <mergeCell ref="H72:H78"/>
    <mergeCell ref="D86:F86"/>
    <mergeCell ref="A89:J94"/>
    <mergeCell ref="A33:A39"/>
    <mergeCell ref="B33:B39"/>
    <mergeCell ref="D33:D39"/>
    <mergeCell ref="E33:E39"/>
    <mergeCell ref="F33:F39"/>
    <mergeCell ref="J33:J39"/>
    <mergeCell ref="A40:A49"/>
    <mergeCell ref="B40:B49"/>
    <mergeCell ref="D40:D49"/>
    <mergeCell ref="E40:E49"/>
    <mergeCell ref="F40:F49"/>
    <mergeCell ref="G40:G49"/>
    <mergeCell ref="H40:H49"/>
    <mergeCell ref="I40:I49"/>
    <mergeCell ref="J40:J49"/>
    <mergeCell ref="H62:H71"/>
    <mergeCell ref="H55:H57"/>
    <mergeCell ref="H50:H54"/>
    <mergeCell ref="A50:A54"/>
    <mergeCell ref="B50:B54"/>
    <mergeCell ref="D50:D54"/>
    <mergeCell ref="E50:E54"/>
    <mergeCell ref="F50:F54"/>
    <mergeCell ref="G50:G54"/>
    <mergeCell ref="H58:H61"/>
    <mergeCell ref="G26:G31"/>
    <mergeCell ref="G33:G39"/>
    <mergeCell ref="I26:I31"/>
    <mergeCell ref="I33:I39"/>
    <mergeCell ref="H33:H39"/>
    <mergeCell ref="H26:H31"/>
    <mergeCell ref="C5:J5"/>
    <mergeCell ref="C4:J4"/>
    <mergeCell ref="A4:A11"/>
    <mergeCell ref="A1:J1"/>
    <mergeCell ref="A2:J2"/>
    <mergeCell ref="C23:C25"/>
    <mergeCell ref="D23:D25"/>
    <mergeCell ref="A26:A31"/>
    <mergeCell ref="B26:B31"/>
    <mergeCell ref="D26:D31"/>
    <mergeCell ref="E26:E31"/>
    <mergeCell ref="F26:F31"/>
    <mergeCell ref="E23:E25"/>
    <mergeCell ref="F23:F25"/>
    <mergeCell ref="G23:G25"/>
    <mergeCell ref="H23:H25"/>
    <mergeCell ref="I23:J25"/>
    <mergeCell ref="J26:J31"/>
    <mergeCell ref="A13:A16"/>
    <mergeCell ref="A18:A20"/>
    <mergeCell ref="A23:A25"/>
    <mergeCell ref="B23:B25"/>
    <mergeCell ref="B18:J20"/>
    <mergeCell ref="B14:J16"/>
    <mergeCell ref="B13:J13"/>
    <mergeCell ref="C11:J11"/>
    <mergeCell ref="C8:J8"/>
    <mergeCell ref="A55:A57"/>
    <mergeCell ref="B55:B57"/>
    <mergeCell ref="D55:D57"/>
    <mergeCell ref="E55:E57"/>
    <mergeCell ref="F55:F57"/>
    <mergeCell ref="A58:A61"/>
    <mergeCell ref="B58:B61"/>
    <mergeCell ref="D58:D61"/>
    <mergeCell ref="E58:E61"/>
    <mergeCell ref="F58:F61"/>
    <mergeCell ref="A72:A78"/>
    <mergeCell ref="B72:B78"/>
    <mergeCell ref="D72:D78"/>
    <mergeCell ref="E72:E78"/>
    <mergeCell ref="F72:F78"/>
    <mergeCell ref="A79:A83"/>
    <mergeCell ref="B79:B83"/>
    <mergeCell ref="D79:D83"/>
    <mergeCell ref="E79:E83"/>
    <mergeCell ref="F79:F83"/>
    <mergeCell ref="G62:G71"/>
    <mergeCell ref="G58:G61"/>
    <mergeCell ref="G55:G57"/>
    <mergeCell ref="I50:I54"/>
    <mergeCell ref="I62:I71"/>
    <mergeCell ref="I58:I61"/>
    <mergeCell ref="I55:I57"/>
    <mergeCell ref="C10:J10"/>
    <mergeCell ref="C9:J9"/>
    <mergeCell ref="C7:J7"/>
    <mergeCell ref="C6:J6"/>
  </mergeCells>
  <printOptions/>
  <pageMargins bottom="0.75" footer="0.0" header="0.0" left="0.7" right="0.7" top="0.75"/>
  <pageSetup fitToHeight="0"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6" width="10.71"/>
    <col customWidth="1" min="7" max="7" width="12.29"/>
    <col customWidth="1" min="8" max="8" width="12.43"/>
    <col customWidth="1" min="9" max="26" width="10.71"/>
  </cols>
  <sheetData>
    <row r="1" ht="14.25" customHeight="1"/>
    <row r="2" ht="14.25" customHeight="1"/>
    <row r="3" ht="14.25" customHeight="1">
      <c r="D3" s="100" t="s">
        <v>115</v>
      </c>
      <c r="E3" s="101" t="s">
        <v>116</v>
      </c>
      <c r="F3" s="101" t="s">
        <v>117</v>
      </c>
      <c r="G3" s="101" t="s">
        <v>118</v>
      </c>
      <c r="H3" s="101" t="s">
        <v>119</v>
      </c>
    </row>
    <row r="4" ht="14.25" customHeight="1">
      <c r="D4" s="61"/>
      <c r="E4" s="102">
        <v>30.6</v>
      </c>
      <c r="F4" s="102">
        <v>33.4</v>
      </c>
      <c r="G4" s="102">
        <v>36.1</v>
      </c>
      <c r="H4" s="102">
        <f>+((E4+F4)/2)*G4</f>
        <v>1155.2</v>
      </c>
    </row>
    <row r="5" ht="14.25" customHeight="1">
      <c r="D5" s="61"/>
      <c r="E5" s="102">
        <v>28.3</v>
      </c>
      <c r="F5" s="102"/>
      <c r="G5" s="102">
        <v>11.9</v>
      </c>
      <c r="H5" s="102">
        <f t="shared" ref="H5:H7" si="1">+E5*G5</f>
        <v>336.77</v>
      </c>
    </row>
    <row r="6" ht="14.25" customHeight="1">
      <c r="D6" s="61"/>
      <c r="E6" s="102">
        <v>41.1</v>
      </c>
      <c r="F6" s="102"/>
      <c r="G6" s="102">
        <v>16.3</v>
      </c>
      <c r="H6" s="102">
        <f t="shared" si="1"/>
        <v>669.93</v>
      </c>
    </row>
    <row r="7" ht="14.25" customHeight="1">
      <c r="D7" s="61"/>
      <c r="E7" s="102">
        <v>-5.6</v>
      </c>
      <c r="F7" s="102"/>
      <c r="G7" s="102">
        <v>10.7</v>
      </c>
      <c r="H7" s="102">
        <f t="shared" si="1"/>
        <v>-59.92</v>
      </c>
    </row>
    <row r="8" ht="14.25" customHeight="1">
      <c r="D8" s="103"/>
      <c r="E8" s="102"/>
      <c r="F8" s="102"/>
      <c r="G8" s="104" t="s">
        <v>120</v>
      </c>
      <c r="H8" s="104">
        <f>SUM(H4:H7)</f>
        <v>2101.98</v>
      </c>
    </row>
    <row r="9" ht="14.25" customHeight="1"/>
    <row r="10" ht="14.25" customHeight="1"/>
    <row r="11" ht="14.25" customHeight="1">
      <c r="D11" s="105" t="s">
        <v>121</v>
      </c>
      <c r="E11" s="101" t="s">
        <v>122</v>
      </c>
      <c r="F11" s="101" t="s">
        <v>123</v>
      </c>
      <c r="G11" s="101" t="s">
        <v>119</v>
      </c>
    </row>
    <row r="12" ht="14.25" customHeight="1">
      <c r="D12" s="61"/>
      <c r="E12" s="102">
        <v>22.1</v>
      </c>
      <c r="F12" s="102">
        <v>20.05</v>
      </c>
      <c r="G12" s="102">
        <f>+E12*F12</f>
        <v>443.105</v>
      </c>
    </row>
    <row r="13" ht="14.25" customHeight="1">
      <c r="D13" s="61"/>
      <c r="E13" s="102"/>
      <c r="F13" s="102"/>
      <c r="G13" s="102"/>
    </row>
    <row r="14" ht="14.25" customHeight="1">
      <c r="D14" s="61"/>
      <c r="E14" s="102"/>
      <c r="F14" s="102"/>
      <c r="G14" s="102"/>
    </row>
    <row r="15" ht="14.25" customHeight="1">
      <c r="D15" s="61"/>
      <c r="E15" s="102"/>
      <c r="F15" s="102"/>
      <c r="G15" s="102"/>
    </row>
    <row r="16" ht="14.25" customHeight="1">
      <c r="D16" s="103"/>
      <c r="E16" s="102"/>
      <c r="F16" s="104" t="s">
        <v>120</v>
      </c>
      <c r="G16" s="104">
        <f>SUM(G12:G15)</f>
        <v>443.105</v>
      </c>
    </row>
    <row r="17" ht="14.25" customHeight="1"/>
    <row r="18" ht="14.25" customHeight="1"/>
    <row r="19" ht="14.25" customHeight="1">
      <c r="D19" s="105" t="s">
        <v>124</v>
      </c>
      <c r="E19" s="101" t="s">
        <v>122</v>
      </c>
      <c r="F19" s="101" t="s">
        <v>123</v>
      </c>
      <c r="G19" s="101" t="s">
        <v>119</v>
      </c>
    </row>
    <row r="20" ht="14.25" customHeight="1">
      <c r="D20" s="61"/>
      <c r="E20" s="102">
        <v>11.3</v>
      </c>
      <c r="F20" s="102">
        <v>18.26</v>
      </c>
      <c r="G20" s="102">
        <f t="shared" ref="G20:G22" si="2">+ROUND((E20*F20),2)</f>
        <v>206.34</v>
      </c>
    </row>
    <row r="21" ht="14.25" customHeight="1">
      <c r="D21" s="61"/>
      <c r="E21" s="102">
        <v>106.09</v>
      </c>
      <c r="F21" s="102">
        <v>18.26</v>
      </c>
      <c r="G21" s="102">
        <f t="shared" si="2"/>
        <v>1937.2</v>
      </c>
    </row>
    <row r="22" ht="14.25" customHeight="1">
      <c r="D22" s="61"/>
      <c r="E22" s="102">
        <v>17.2</v>
      </c>
      <c r="F22" s="102">
        <v>18.26</v>
      </c>
      <c r="G22" s="102">
        <f t="shared" si="2"/>
        <v>314.07</v>
      </c>
    </row>
    <row r="23" ht="14.25" customHeight="1">
      <c r="D23" s="61"/>
      <c r="E23" s="102"/>
      <c r="F23" s="102"/>
      <c r="G23" s="102"/>
    </row>
    <row r="24" ht="14.25" customHeight="1">
      <c r="D24" s="103"/>
      <c r="E24" s="102"/>
      <c r="F24" s="104" t="s">
        <v>120</v>
      </c>
      <c r="G24" s="104">
        <f>SUM(G20:G23)</f>
        <v>2457.61</v>
      </c>
    </row>
    <row r="25" ht="14.25" customHeight="1"/>
    <row r="26" ht="14.25" customHeight="1"/>
    <row r="27" ht="14.25" customHeight="1">
      <c r="D27" s="105" t="s">
        <v>125</v>
      </c>
      <c r="E27" s="101" t="s">
        <v>122</v>
      </c>
      <c r="F27" s="101" t="s">
        <v>123</v>
      </c>
      <c r="G27" s="101" t="s">
        <v>119</v>
      </c>
    </row>
    <row r="28" ht="14.25" customHeight="1">
      <c r="D28" s="61"/>
      <c r="E28" s="102">
        <v>14.9</v>
      </c>
      <c r="F28" s="102">
        <v>18.26</v>
      </c>
      <c r="G28" s="102">
        <f t="shared" ref="G28:G32" si="3">+ROUND((E28*F28),2)</f>
        <v>272.07</v>
      </c>
    </row>
    <row r="29" ht="14.25" customHeight="1">
      <c r="D29" s="61"/>
      <c r="E29" s="102">
        <v>4.5</v>
      </c>
      <c r="F29" s="102">
        <v>18.26</v>
      </c>
      <c r="G29" s="102">
        <f t="shared" si="3"/>
        <v>82.17</v>
      </c>
    </row>
    <row r="30" ht="14.25" customHeight="1">
      <c r="D30" s="61"/>
      <c r="E30" s="102">
        <v>28.3</v>
      </c>
      <c r="F30" s="102">
        <v>18.26</v>
      </c>
      <c r="G30" s="102">
        <f t="shared" si="3"/>
        <v>516.76</v>
      </c>
    </row>
    <row r="31" ht="14.25" customHeight="1">
      <c r="D31" s="61"/>
      <c r="E31" s="102">
        <v>19.4</v>
      </c>
      <c r="F31" s="102">
        <v>20.05</v>
      </c>
      <c r="G31" s="102">
        <f t="shared" si="3"/>
        <v>388.97</v>
      </c>
    </row>
    <row r="32" ht="14.25" customHeight="1">
      <c r="D32" s="61"/>
      <c r="E32" s="102">
        <v>8.2</v>
      </c>
      <c r="F32" s="102">
        <v>20.05</v>
      </c>
      <c r="G32" s="102">
        <f t="shared" si="3"/>
        <v>164.41</v>
      </c>
    </row>
    <row r="33" ht="14.25" customHeight="1">
      <c r="D33" s="61"/>
      <c r="E33" s="102"/>
      <c r="F33" s="102"/>
      <c r="G33" s="102"/>
    </row>
    <row r="34" ht="14.25" customHeight="1">
      <c r="D34" s="103"/>
      <c r="E34" s="102"/>
      <c r="F34" s="104" t="s">
        <v>120</v>
      </c>
      <c r="G34" s="104">
        <f>SUM(G28:G33)</f>
        <v>1424.38</v>
      </c>
    </row>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4">
    <mergeCell ref="D3:D8"/>
    <mergeCell ref="D11:D16"/>
    <mergeCell ref="D19:D24"/>
    <mergeCell ref="D27:D34"/>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2025-06-26T16:10:56Z</dcterms:created>
  <dc:creator>User</dc:creator>
</cp:coreProperties>
</file>