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inistracion\Documents\Administracion\DEPARTAMENTO DE MTTO\Clientes Gemimeb\3. Clientes - Inactivos\Sena\SENA VACUNACION Y FARMACIA\Licitacion 2025\"/>
    </mc:Choice>
  </mc:AlternateContent>
  <xr:revisionPtr revIDLastSave="0" documentId="8_{394808A9-787A-4600-BED4-D80E743ABA0D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EQUIPOS VACUNACIÓN Y FARMACIA" sheetId="1" r:id="rId1"/>
  </sheets>
  <definedNames>
    <definedName name="_xlnm._FilterDatabase" localSheetId="0" hidden="1">'EQUIPOS VACUNACIÓN Y FARMACIA'!$A$4:$O$5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I6" i="1" s="1"/>
  <c r="J6" i="1" s="1"/>
  <c r="H7" i="1"/>
  <c r="I7" i="1" s="1"/>
  <c r="J7" i="1" s="1"/>
  <c r="H8" i="1"/>
  <c r="I8" i="1" s="1"/>
  <c r="J8" i="1" s="1"/>
  <c r="H9" i="1"/>
  <c r="I9" i="1" s="1"/>
  <c r="J9" i="1" s="1"/>
  <c r="H10" i="1"/>
  <c r="I10" i="1" s="1"/>
  <c r="J10" i="1" s="1"/>
  <c r="H11" i="1"/>
  <c r="I11" i="1" s="1"/>
  <c r="J11" i="1" s="1"/>
  <c r="H5" i="1"/>
  <c r="I5" i="1" s="1"/>
  <c r="J5" i="1" s="1"/>
  <c r="J1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tc={3D931738-78E6-4123-BF8B-CA90FE3D596C}</author>
  </authors>
  <commentList>
    <comment ref="H4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Si el ítem está exento de IVA, indique cero (0)</t>
        </r>
      </text>
    </comment>
  </commentList>
</comments>
</file>

<file path=xl/sharedStrings.xml><?xml version="1.0" encoding="utf-8"?>
<sst xmlns="http://schemas.openxmlformats.org/spreadsheetml/2006/main" count="40" uniqueCount="31">
  <si>
    <t>VALOR UNITARIO</t>
  </si>
  <si>
    <t>VALOR TOTAL</t>
  </si>
  <si>
    <t>IVA UNITARIO</t>
  </si>
  <si>
    <t>TOTAL VALOR UNITARIO MAS IVA</t>
  </si>
  <si>
    <t>TOTAL</t>
  </si>
  <si>
    <t>5_9401_831 prestar el servicio de mantenimiento preventivo y/o correctivo calibración con suministro e instalación de repuestos partes y accesorios para los equipos utilizados en el área de farmacia y vacunación del Centro de Servicios Salud Sena Regional Antioquia.</t>
  </si>
  <si>
    <t>EQUIPO</t>
  </si>
  <si>
    <t>CANTIDAD DE EQUIPOS</t>
  </si>
  <si>
    <t>ÍTEMS</t>
  </si>
  <si>
    <t>N° MTTO POR EQUIPO</t>
  </si>
  <si>
    <t xml:space="preserve">TIPO DE MTTO </t>
  </si>
  <si>
    <t>OBSERVACIONES TÉCNICAS</t>
  </si>
  <si>
    <t>Verificar el alcance del mantenimiento preventivo según se relaciona al final de la tabla.</t>
  </si>
  <si>
    <t>PREVENTIVO</t>
  </si>
  <si>
    <t xml:space="preserve">PREVENTIVO - CALIBRACIÓN </t>
  </si>
  <si>
    <t>Realizar calificación al equipo que permita verificar funcionalidad completa.  Verificar el alcance del mantenimiento preventivo según se relaciona al final de la tabla.</t>
  </si>
  <si>
    <t xml:space="preserve">PREVENTIVO </t>
  </si>
  <si>
    <t>CORRECTIVO</t>
  </si>
  <si>
    <t>Requiere Diesel 12 GAL; Requiere cambio Filtro ACPM, Filtro aceite y Filtro de aire; Requiere suministro e instalación de aceite de motor; Requiere suministro e instalación liquido refrigerante; Requiere suministro e instalación de toma para cargador y cargador de batería, Requiere suministro e instalación tablero de transferencia automática de cargas. Verificar el alcance del mantenimiento.</t>
  </si>
  <si>
    <t>Requiere Diesel 12 GAL; Requiere suministro e instalación de aceite de motor; Requiere suministro e instalación liquido refrigerante, Verificar el alcance del mantenimiento preventivo según se relaciona al final de la tabla.</t>
  </si>
  <si>
    <t xml:space="preserve">CONGELADOR HORIZONTAL PLACA SENA: 94011018216; MARCA: ELECTROLUX - SERIAL: 93503497; MODELO: EFCC32C3HQW                  </t>
  </si>
  <si>
    <t xml:space="preserve">NEVERA HORIZONTAL PLACA SENA: 94011018214; MARCA: HAIER; SERIE: N/A; MODELO: HBC – 150 </t>
  </si>
  <si>
    <t xml:space="preserve">PLANTA ELECTRICA PLACA SENA: 94011018219                         MARCA: ECO POWER –FUNCIONA CON ACEITE PARA MOTORES DIESEL VISCOSIDAD SAE 15W40, GRADO API CF 4 –SISTEMA DE REFRIGERACION: UTILIZAR LIQUIDO REFRIGERANTE A BASE DE GLICOL (ANTICONGELANTE) PARA MOTORES DIESEL
</t>
  </si>
  <si>
    <t>NEVERA DE DOS PUERTAS 
Placa Sena: 94011646               Serie: No identificado Marca Tecnosalud Modelo: 348 litros. referencia macro, compresor ¼ HP TECUMSEH brasileiro, voltaje 110 V / 60 HZ, relay 1/4 , térmico ¼ capacitador de arranque 180-260 microfaradios.</t>
  </si>
  <si>
    <t>Realizar calificación al equipo que permita verificar funcionalidad completa. Verificar el alcance del mantenimiento preventivo según se relaciona al final de la tabla.</t>
  </si>
  <si>
    <t>GEMIMEB SAS</t>
  </si>
  <si>
    <t>www.gemicolombia.com</t>
  </si>
  <si>
    <t>Nelson Eduardo Ortega Gonzalez</t>
  </si>
  <si>
    <t>CC 98,488,611 de Bello Antioquia</t>
  </si>
  <si>
    <t>Nit 900,537,497-7</t>
  </si>
  <si>
    <t>gerencia@gemicolombia.com    3113671122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</si>
</sst>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* #,##0\ &quot;€&quot;_-;\-* #,##0\ &quot;€&quot;_-;_-* &quot;-&quot;\ &quot;€&quot;_-;_-@_-"/>
    <numFmt numFmtId="165" formatCode="&quot;$&quot;\ #,##0.00"/>
    <numFmt numFmtId="166" formatCode="_-&quot;$&quot;\ * #,##0_-;\-&quot;$&quot;\ * #,##0_-;_-&quot;$&quot;\ * &quot;-&quot;??_-;_-@_-"/>
    <numFmt numFmtId="167" formatCode="_-&quot;$&quot;\ * #,##0.00_-;\-&quot;$&quot;\ * #,##0.00_-;_-&quot;$&quot;\ * &quot;-&quot;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0000"/>
      <name val="Arial Narrow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4"/>
      <color rgb="FF00206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5" fillId="0" borderId="0" xfId="0" applyFont="1"/>
    <xf numFmtId="165" fontId="3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/>
    <xf numFmtId="166" fontId="5" fillId="0" borderId="0" xfId="2" applyNumberFormat="1" applyFont="1"/>
    <xf numFmtId="0" fontId="6" fillId="0" borderId="0" xfId="0" applyFont="1"/>
    <xf numFmtId="167" fontId="7" fillId="6" borderId="1" xfId="5" applyNumberFormat="1" applyFont="1" applyFill="1" applyBorder="1" applyAlignment="1">
      <alignment horizontal="left" vertical="center" wrapText="1"/>
    </xf>
    <xf numFmtId="44" fontId="7" fillId="3" borderId="1" xfId="2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6" fontId="8" fillId="6" borderId="1" xfId="2" applyNumberFormat="1" applyFont="1" applyFill="1" applyBorder="1" applyAlignment="1">
      <alignment horizontal="center" vertical="center" wrapText="1"/>
    </xf>
    <xf numFmtId="166" fontId="8" fillId="4" borderId="1" xfId="2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 wrapText="1"/>
    </xf>
    <xf numFmtId="0" fontId="11" fillId="5" borderId="1" xfId="0" applyFont="1" applyFill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4" fillId="7" borderId="1" xfId="0" applyFont="1" applyFill="1" applyBorder="1" applyAlignment="1">
      <alignment horizontal="center" vertical="center"/>
    </xf>
    <xf numFmtId="44" fontId="14" fillId="7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6" fillId="0" borderId="0" xfId="6" applyFont="1" applyAlignment="1">
      <alignment horizontal="center" vertical="center" wrapText="1"/>
    </xf>
    <xf numFmtId="0" fontId="13" fillId="7" borderId="1" xfId="0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/>
    </xf>
  </cellXfs>
  <cellStyles count="7">
    <cellStyle name="Hipervínculo" xfId="6" builtinId="8"/>
    <cellStyle name="Moneda" xfId="2" builtinId="4"/>
    <cellStyle name="Moneda [0]" xfId="5" builtinId="7"/>
    <cellStyle name="Moneda [0] 2" xfId="1" xr:uid="{00000000-0005-0000-0000-000003000000}"/>
    <cellStyle name="Moneda 2" xfId="3" xr:uid="{00000000-0005-0000-0000-000004000000}"/>
    <cellStyle name="Moneda 3" xfId="4" xr:uid="{00000000-0005-0000-0000-000005000000}"/>
    <cellStyle name="Normal" xfId="0" builtinId="0"/>
  </cellStyles>
  <dxfs count="0"/>
  <tableStyles count="0" defaultTableStyle="TableStyleMedium2" defaultPivotStyle="PivotStyleLight16"/>
  <colors>
    <mruColors>
      <color rgb="FFCCFFFF"/>
      <color rgb="FFF8D4F3"/>
      <color rgb="FFFFCCFF"/>
      <color rgb="FFCCECFF"/>
      <color rgb="FFCCFFCC"/>
      <color rgb="FF99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</xdr:colOff>
      <xdr:row>0</xdr:row>
      <xdr:rowOff>123825</xdr:rowOff>
    </xdr:from>
    <xdr:ext cx="2314575" cy="528525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625" y="123825"/>
          <a:ext cx="2314575" cy="528525"/>
        </a:xfrm>
        <a:prstGeom prst="rect">
          <a:avLst/>
        </a:prstGeom>
      </xdr:spPr>
    </xdr:pic>
    <xdr:clientData/>
  </xdr:oneCellAnchor>
  <xdr:twoCellAnchor editAs="oneCell">
    <xdr:from>
      <xdr:col>1</xdr:col>
      <xdr:colOff>412749</xdr:colOff>
      <xdr:row>12</xdr:row>
      <xdr:rowOff>42332</xdr:rowOff>
    </xdr:from>
    <xdr:to>
      <xdr:col>1</xdr:col>
      <xdr:colOff>2033763</xdr:colOff>
      <xdr:row>15</xdr:row>
      <xdr:rowOff>167215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6B7F0D-BA57-671C-D982-05F73342BF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166" y="11186582"/>
          <a:ext cx="1621014" cy="950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lex Hernando Tapias Zuleta" id="{F377D913-0FE4-4AD1-8C7A-33C56FD08420}" userId="S::ahtapia@sena.edu.co::8802e47d-bfb8-475f-b802-2dc6db37ee63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2" dT="2023-05-16T18:50:55.08" personId="{F377D913-0FE4-4AD1-8C7A-33C56FD08420}" id="{3D931738-78E6-4123-BF8B-CA90FE3D596C}">
    <text>Si el ítem está exento de IVA, indique cero (0)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erencia@gemicolombia.com%20%20%20%203113671122" TargetMode="External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</sheetPr>
  <dimension ref="A1:K21"/>
  <sheetViews>
    <sheetView tabSelected="1" zoomScale="90" zoomScaleNormal="90" workbookViewId="0">
      <selection activeCell="D20" sqref="D20"/>
    </sheetView>
  </sheetViews>
  <sheetFormatPr baseColWidth="10" defaultColWidth="11.42578125" defaultRowHeight="12.75" x14ac:dyDescent="0.2"/>
  <cols>
    <col min="1" max="1" width="5.5703125" style="7" bestFit="1" customWidth="1"/>
    <col min="2" max="2" width="44" style="2" customWidth="1"/>
    <col min="3" max="3" width="10.5703125" style="2" customWidth="1"/>
    <col min="4" max="4" width="8" style="2" customWidth="1"/>
    <col min="5" max="5" width="15.42578125" style="2" customWidth="1"/>
    <col min="6" max="6" width="36" style="1" customWidth="1"/>
    <col min="7" max="7" width="15.42578125" style="8" bestFit="1" customWidth="1"/>
    <col min="8" max="8" width="15" style="3" customWidth="1"/>
    <col min="9" max="10" width="15.42578125" style="3" bestFit="1" customWidth="1"/>
    <col min="11" max="11" width="0.85546875" style="1" customWidth="1"/>
    <col min="12" max="16384" width="11.42578125" style="1"/>
  </cols>
  <sheetData>
    <row r="1" spans="1:11" ht="29.25" customHeight="1" x14ac:dyDescent="0.2">
      <c r="A1" s="27" t="s">
        <v>25</v>
      </c>
      <c r="B1" s="27"/>
      <c r="C1" s="27"/>
      <c r="D1" s="27"/>
      <c r="E1" s="27"/>
      <c r="F1" s="27"/>
      <c r="G1" s="27"/>
      <c r="H1" s="27"/>
      <c r="I1" s="27"/>
      <c r="J1" s="27"/>
    </row>
    <row r="2" spans="1:11" ht="27" customHeight="1" x14ac:dyDescent="0.2">
      <c r="A2" s="28" t="s">
        <v>26</v>
      </c>
      <c r="B2" s="28"/>
      <c r="C2" s="28"/>
      <c r="D2" s="28"/>
      <c r="E2" s="28"/>
      <c r="F2" s="28"/>
      <c r="G2" s="28"/>
      <c r="H2" s="28"/>
      <c r="I2" s="28"/>
      <c r="J2" s="28"/>
    </row>
    <row r="3" spans="1:11" ht="67.5" customHeight="1" x14ac:dyDescent="0.2">
      <c r="A3" s="26" t="s">
        <v>5</v>
      </c>
      <c r="B3" s="26"/>
      <c r="C3" s="26"/>
      <c r="D3" s="26"/>
      <c r="E3" s="26"/>
      <c r="F3" s="26"/>
      <c r="G3" s="26"/>
      <c r="H3" s="26"/>
      <c r="I3" s="26"/>
      <c r="J3" s="26"/>
    </row>
    <row r="4" spans="1:11" s="6" customFormat="1" ht="51.75" customHeight="1" x14ac:dyDescent="0.2">
      <c r="A4" s="12" t="s">
        <v>8</v>
      </c>
      <c r="B4" s="12" t="s">
        <v>6</v>
      </c>
      <c r="C4" s="13" t="s">
        <v>7</v>
      </c>
      <c r="D4" s="13" t="s">
        <v>9</v>
      </c>
      <c r="E4" s="13" t="s">
        <v>10</v>
      </c>
      <c r="F4" s="13" t="s">
        <v>11</v>
      </c>
      <c r="G4" s="14" t="s">
        <v>0</v>
      </c>
      <c r="H4" s="15" t="s">
        <v>2</v>
      </c>
      <c r="I4" s="15" t="s">
        <v>3</v>
      </c>
      <c r="J4" s="15" t="s">
        <v>1</v>
      </c>
      <c r="K4" s="5"/>
    </row>
    <row r="5" spans="1:11" ht="57" x14ac:dyDescent="0.2">
      <c r="A5" s="16">
        <v>1</v>
      </c>
      <c r="B5" s="17" t="s">
        <v>20</v>
      </c>
      <c r="C5" s="18">
        <v>1</v>
      </c>
      <c r="D5" s="18">
        <v>2</v>
      </c>
      <c r="E5" s="18" t="s">
        <v>13</v>
      </c>
      <c r="F5" s="19" t="s">
        <v>12</v>
      </c>
      <c r="G5" s="10">
        <v>210000</v>
      </c>
      <c r="H5" s="11">
        <f>+G5*19%</f>
        <v>39900</v>
      </c>
      <c r="I5" s="11">
        <f>G5+H5</f>
        <v>249900</v>
      </c>
      <c r="J5" s="11">
        <f>+I5*D5</f>
        <v>499800</v>
      </c>
    </row>
    <row r="6" spans="1:11" ht="71.25" x14ac:dyDescent="0.2">
      <c r="A6" s="16">
        <v>2</v>
      </c>
      <c r="B6" s="17" t="s">
        <v>21</v>
      </c>
      <c r="C6" s="18">
        <v>1</v>
      </c>
      <c r="D6" s="18">
        <v>1</v>
      </c>
      <c r="E6" s="20" t="s">
        <v>14</v>
      </c>
      <c r="F6" s="21" t="s">
        <v>15</v>
      </c>
      <c r="G6" s="10">
        <v>605000</v>
      </c>
      <c r="H6" s="11">
        <f t="shared" ref="H6:H11" si="0">+G6*19%</f>
        <v>114950</v>
      </c>
      <c r="I6" s="11">
        <f t="shared" ref="I6:I11" si="1">G6+H6</f>
        <v>719950</v>
      </c>
      <c r="J6" s="11">
        <f t="shared" ref="J6:J11" si="2">+I6*D6</f>
        <v>719950</v>
      </c>
      <c r="K6" s="4"/>
    </row>
    <row r="7" spans="1:11" ht="42.75" x14ac:dyDescent="0.2">
      <c r="A7" s="16">
        <v>3</v>
      </c>
      <c r="B7" s="17" t="s">
        <v>21</v>
      </c>
      <c r="C7" s="18">
        <v>1</v>
      </c>
      <c r="D7" s="18">
        <v>1</v>
      </c>
      <c r="E7" s="18" t="s">
        <v>13</v>
      </c>
      <c r="F7" s="21" t="s">
        <v>12</v>
      </c>
      <c r="G7" s="10">
        <v>210000</v>
      </c>
      <c r="H7" s="11">
        <f t="shared" si="0"/>
        <v>39900</v>
      </c>
      <c r="I7" s="11">
        <f t="shared" si="1"/>
        <v>249900</v>
      </c>
      <c r="J7" s="11">
        <f t="shared" si="2"/>
        <v>249900</v>
      </c>
    </row>
    <row r="8" spans="1:11" ht="171" x14ac:dyDescent="0.2">
      <c r="A8" s="16">
        <v>4</v>
      </c>
      <c r="B8" s="17" t="s">
        <v>22</v>
      </c>
      <c r="C8" s="18">
        <v>1</v>
      </c>
      <c r="D8" s="18">
        <v>1</v>
      </c>
      <c r="E8" s="18" t="s">
        <v>17</v>
      </c>
      <c r="F8" s="21" t="s">
        <v>18</v>
      </c>
      <c r="G8" s="10">
        <v>4800000</v>
      </c>
      <c r="H8" s="11">
        <f t="shared" si="0"/>
        <v>912000</v>
      </c>
      <c r="I8" s="11">
        <f t="shared" si="1"/>
        <v>5712000</v>
      </c>
      <c r="J8" s="11">
        <f t="shared" si="2"/>
        <v>5712000</v>
      </c>
    </row>
    <row r="9" spans="1:11" ht="142.5" x14ac:dyDescent="0.2">
      <c r="A9" s="16">
        <v>5</v>
      </c>
      <c r="B9" s="17" t="s">
        <v>22</v>
      </c>
      <c r="C9" s="18">
        <v>1</v>
      </c>
      <c r="D9" s="18">
        <v>1</v>
      </c>
      <c r="E9" s="18" t="s">
        <v>13</v>
      </c>
      <c r="F9" s="21" t="s">
        <v>19</v>
      </c>
      <c r="G9" s="10">
        <v>1600000</v>
      </c>
      <c r="H9" s="11">
        <f t="shared" si="0"/>
        <v>304000</v>
      </c>
      <c r="I9" s="11">
        <f t="shared" si="1"/>
        <v>1904000</v>
      </c>
      <c r="J9" s="11">
        <f t="shared" si="2"/>
        <v>1904000</v>
      </c>
    </row>
    <row r="10" spans="1:11" ht="99.75" x14ac:dyDescent="0.2">
      <c r="A10" s="16">
        <v>6</v>
      </c>
      <c r="B10" s="17" t="s">
        <v>23</v>
      </c>
      <c r="C10" s="18">
        <v>1</v>
      </c>
      <c r="D10" s="18">
        <v>1</v>
      </c>
      <c r="E10" s="20" t="s">
        <v>14</v>
      </c>
      <c r="F10" s="19" t="s">
        <v>24</v>
      </c>
      <c r="G10" s="10">
        <v>910000</v>
      </c>
      <c r="H10" s="11">
        <f t="shared" si="0"/>
        <v>172900</v>
      </c>
      <c r="I10" s="11">
        <f t="shared" si="1"/>
        <v>1082900</v>
      </c>
      <c r="J10" s="11">
        <f t="shared" si="2"/>
        <v>1082900</v>
      </c>
    </row>
    <row r="11" spans="1:11" ht="99.75" x14ac:dyDescent="0.2">
      <c r="A11" s="16">
        <v>7</v>
      </c>
      <c r="B11" s="17" t="s">
        <v>23</v>
      </c>
      <c r="C11" s="18">
        <v>1</v>
      </c>
      <c r="D11" s="18">
        <v>1</v>
      </c>
      <c r="E11" s="20" t="s">
        <v>16</v>
      </c>
      <c r="F11" s="21" t="s">
        <v>12</v>
      </c>
      <c r="G11" s="10">
        <v>500000</v>
      </c>
      <c r="H11" s="11">
        <f t="shared" si="0"/>
        <v>95000</v>
      </c>
      <c r="I11" s="11">
        <f t="shared" si="1"/>
        <v>595000</v>
      </c>
      <c r="J11" s="11">
        <f t="shared" si="2"/>
        <v>595000</v>
      </c>
    </row>
    <row r="12" spans="1:11" ht="18" customHeight="1" x14ac:dyDescent="0.2">
      <c r="F12" s="9"/>
      <c r="I12" s="22" t="s">
        <v>4</v>
      </c>
      <c r="J12" s="23">
        <f>SUM(J5:J11)</f>
        <v>10763550</v>
      </c>
    </row>
    <row r="13" spans="1:11" ht="21.75" customHeight="1" x14ac:dyDescent="0.2"/>
    <row r="14" spans="1:11" ht="21.75" customHeight="1" x14ac:dyDescent="0.25">
      <c r="B14"/>
    </row>
    <row r="15" spans="1:11" ht="21.75" customHeight="1" x14ac:dyDescent="0.2"/>
    <row r="16" spans="1:11" ht="21.75" customHeight="1" x14ac:dyDescent="0.2"/>
    <row r="17" spans="1:2" x14ac:dyDescent="0.2">
      <c r="A17" s="24" t="s">
        <v>27</v>
      </c>
      <c r="B17" s="24"/>
    </row>
    <row r="18" spans="1:2" x14ac:dyDescent="0.2">
      <c r="A18" s="24" t="s">
        <v>28</v>
      </c>
      <c r="B18" s="24"/>
    </row>
    <row r="19" spans="1:2" x14ac:dyDescent="0.2">
      <c r="A19" s="24" t="s">
        <v>25</v>
      </c>
      <c r="B19" s="24"/>
    </row>
    <row r="20" spans="1:2" x14ac:dyDescent="0.2">
      <c r="A20" s="24" t="s">
        <v>29</v>
      </c>
      <c r="B20" s="24"/>
    </row>
    <row r="21" spans="1:2" x14ac:dyDescent="0.2">
      <c r="A21" s="25" t="s">
        <v>30</v>
      </c>
      <c r="B21" s="24"/>
    </row>
  </sheetData>
  <mergeCells count="8">
    <mergeCell ref="A1:J1"/>
    <mergeCell ref="A2:J2"/>
    <mergeCell ref="A17:B17"/>
    <mergeCell ref="A18:B18"/>
    <mergeCell ref="A19:B19"/>
    <mergeCell ref="A20:B20"/>
    <mergeCell ref="A21:B21"/>
    <mergeCell ref="A3:J3"/>
  </mergeCells>
  <hyperlinks>
    <hyperlink ref="A21" r:id="rId1" xr:uid="{00000000-0004-0000-0000-000000000000}"/>
  </hyperlinks>
  <pageMargins left="0.2" right="0.11811023622047245" top="0.74803149606299213" bottom="0.74803149606299213" header="0.31496062992125984" footer="0.31496062992125984"/>
  <pageSetup scale="55" orientation="portrait" horizontalDpi="200" verticalDpi="20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 VACUNACIÓN Y FARMACIA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Camila</dc:creator>
  <cp:lastModifiedBy>Administracion</cp:lastModifiedBy>
  <cp:lastPrinted>2025-10-16T15:16:08Z</cp:lastPrinted>
  <dcterms:created xsi:type="dcterms:W3CDTF">2021-05-03T01:47:31Z</dcterms:created>
  <dcterms:modified xsi:type="dcterms:W3CDTF">2025-10-16T15:16:46Z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2025-03-03T18:21:46Z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da127645-03b4-47df-9f9f-897f0d4dbcb1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