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JESSICA ARCINIEGAS\OneDrive\Escritorio\JESSICA A\CTO 632-ESM BAS28-2025\"/>
    </mc:Choice>
  </mc:AlternateContent>
  <xr:revisionPtr revIDLastSave="0" documentId="8_{ED6109C9-1427-47D1-B7CB-71730FF59E73}" xr6:coauthVersionLast="47" xr6:coauthVersionMax="47" xr10:uidLastSave="{00000000-0000-0000-0000-000000000000}"/>
  <bookViews>
    <workbookView xWindow="-108" yWindow="-108" windowWidth="23256" windowHeight="12456" xr2:uid="{00000000-000D-0000-FFFF-FFFF00000000}"/>
  </bookViews>
  <sheets>
    <sheet name="2S JUL 2024 " sheetId="13" r:id="rId1"/>
  </sheets>
  <definedNames>
    <definedName name="_xlnm.Print_Area" localSheetId="0">'2S JUL 2024 '!$A$1:$G$81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8" i="13" l="1"/>
  <c r="G32" i="13"/>
  <c r="C51" i="13" l="1"/>
  <c r="C53" i="13" s="1"/>
  <c r="D57" i="13" l="1"/>
  <c r="C65" i="13" l="1"/>
  <c r="C56" i="13"/>
  <c r="C57" i="13" l="1"/>
  <c r="C58" i="13" s="1"/>
  <c r="E47" i="13"/>
  <c r="F27" i="13"/>
  <c r="D27" i="13"/>
  <c r="C42" i="13" l="1"/>
  <c r="C66" i="13"/>
  <c r="C68" i="13" s="1"/>
  <c r="F43" i="13" l="1"/>
  <c r="C43" i="13"/>
  <c r="F57" i="13"/>
</calcChain>
</file>

<file path=xl/sharedStrings.xml><?xml version="1.0" encoding="utf-8"?>
<sst xmlns="http://schemas.openxmlformats.org/spreadsheetml/2006/main" count="121" uniqueCount="93">
  <si>
    <t xml:space="preserve">          MINISTERIO DE DEFENSA NACIONAL         </t>
  </si>
  <si>
    <t xml:space="preserve">    FUERZAS MILITARES DE COLOMBIA</t>
  </si>
  <si>
    <t xml:space="preserve">  EJERCITO NACIONAL</t>
  </si>
  <si>
    <t xml:space="preserve">                                                                                                      </t>
  </si>
  <si>
    <t>DIRECCION DE SANIDAD EJERCITO</t>
  </si>
  <si>
    <t>DISPENSARIO MÉDICO SUR OCCIDENTE "HÉROES DE SUMAPAZ"</t>
  </si>
  <si>
    <t xml:space="preserve">1. INFORMACIÓN CONTRATO U ORDEN DE COMPRA </t>
  </si>
  <si>
    <t>PLAZO DE EJECUCIÓN:</t>
  </si>
  <si>
    <t>LUGAR DE ENTREGA:</t>
  </si>
  <si>
    <t>DISPENSARIOS CENTRALIZADOS</t>
  </si>
  <si>
    <t>2. MODIFICATORIOS</t>
  </si>
  <si>
    <t>TIPO</t>
  </si>
  <si>
    <t>VALOR</t>
  </si>
  <si>
    <t xml:space="preserve">OBJETO DE LA MODIFICACION </t>
  </si>
  <si>
    <t>3. VALOR CONTRATO U ORDEN DE COMPRA</t>
  </si>
  <si>
    <t xml:space="preserve">5. FACTURA PARA TRÁMITE A PAGO </t>
  </si>
  <si>
    <t>No. FACTURA</t>
  </si>
  <si>
    <t xml:space="preserve">VALOR A PAGAR </t>
  </si>
  <si>
    <t>N/A</t>
  </si>
  <si>
    <t>TOTAL A CANCELAR</t>
  </si>
  <si>
    <t>6. FACTURACIÓN PROVENIENTE DE AUDITORÍA CUENTAS MÉDICAS</t>
  </si>
  <si>
    <t>TOTAL</t>
  </si>
  <si>
    <t>CONCEPTO</t>
  </si>
  <si>
    <t>V/R CONTRATO</t>
  </si>
  <si>
    <t>VALOR CANCELADO</t>
  </si>
  <si>
    <t>VALOR A TRAMITAR PAGO</t>
  </si>
  <si>
    <t>VALOR PENDIENTE DE PAGO</t>
  </si>
  <si>
    <t>VALOR CONTRATO U ORDEN COMPRA</t>
  </si>
  <si>
    <t>% DE EJECUCION VALOR CANCELADO</t>
  </si>
  <si>
    <t>% DE EJECUCION VALOR A TRAMITAR PAGO</t>
  </si>
  <si>
    <t>7.1. PAGOS EFECTUADOS CONTRATO U ORDEN DE COMPRA</t>
  </si>
  <si>
    <t>VALOR CONTRATADO</t>
  </si>
  <si>
    <t>No. ORDEN DE PAGO</t>
  </si>
  <si>
    <t>FECHA ORDEN PAGO</t>
  </si>
  <si>
    <t xml:space="preserve">VALOR PAGADO </t>
  </si>
  <si>
    <t>VALOR CONTRATO U ORDEN DE COMPRA</t>
  </si>
  <si>
    <t>VALOR A TRAMITAR A PAGO</t>
  </si>
  <si>
    <t>VALOR SALDO CONTRATO</t>
  </si>
  <si>
    <t>8. RELACIÓN DE BIENES Y/O SERVICIOS RECIBIDOS</t>
  </si>
  <si>
    <t>9. TRABAJOS Y/O ACTIVIDADES REALIZADAS</t>
  </si>
  <si>
    <t>10. NOVEDADES Y/O INFORMACION DE IMPORTANCIA</t>
  </si>
  <si>
    <t xml:space="preserve">NO SE PRESENTA NINGUNA NOVEDAD </t>
  </si>
  <si>
    <t>11. ANEXOS AL INFORME</t>
  </si>
  <si>
    <t>NUMERO LOTE</t>
  </si>
  <si>
    <t>PREFIJO FACTURA</t>
  </si>
  <si>
    <t>NUMERO FACTURA</t>
  </si>
  <si>
    <t>VL ATENCIÓN</t>
  </si>
  <si>
    <t>VL GLOSA INICIAL</t>
  </si>
  <si>
    <t>VL A PAGAR PRIMERA AUDITORIA</t>
  </si>
  <si>
    <t>VALOR PENDIENTE DE  PAGO</t>
  </si>
  <si>
    <t xml:space="preserve">4. INFORMACIÓN DOCUMENTOS PRESUPUESTALES </t>
  </si>
  <si>
    <t>VALOR CONTRATO U ORDEN DE COMPRA VF</t>
  </si>
  <si>
    <r>
      <t xml:space="preserve">NOMBRE  DEL CONTRATISTA:  </t>
    </r>
    <r>
      <rPr>
        <sz val="13"/>
        <color theme="1"/>
        <rFont val="Arial Narrow"/>
        <family val="2"/>
      </rPr>
      <t>HOSPITAL SAN JUAN DE DIOS DE PUERTO CARREÑO VICHADA</t>
    </r>
  </si>
  <si>
    <t>OBJETO DEL CONTRATO: “PRESTACIÓN DE SERVICIO SERVICIOS MEDICOS Y HOSPITALARIOS  DE I Y II NIVEL Y URGENCIAS PARA LA ATENCION DE USUARIOS DEL SUBSISTEMA DE SALUD DE LAS FUERZAS MILITARES (SSFM) ADSCRITOS A LOS ESTAMBLECIMIENTO DE SANIDAD BAS28 DURANTE LA VIGENCIA”</t>
  </si>
  <si>
    <r>
      <rPr>
        <b/>
        <sz val="13"/>
        <color theme="1"/>
        <rFont val="Arial Narrow"/>
        <family val="2"/>
      </rPr>
      <t>FORMA DE PAGO</t>
    </r>
    <r>
      <rPr>
        <sz val="13"/>
        <color theme="1"/>
        <rFont val="Arial Narrow"/>
        <family val="2"/>
      </rPr>
      <t xml:space="preserve">:   El Ministerio de Defensa Nacional – DISPENSARIO MEDICO DEL SUR OCCIDENTE DEL EJERCITO, el valor de resultante de la adjudicación así: PAGO PARCIAL CONTRA ENTREGA PARCIAL: Se realizará pagos parciales conforme a la recepción de los servicios prestados y adquiridos, mediante giro directo dentro de los sesenta (60) días calendario siguientes al recibo a satisfacción y previo cumplimiento de los siguientes requisitos:
1. Cumplimiento de los trámites de perfeccionamiento, legalización y ejecución del contrato resultante.
2. Informe del Supervisor del contrato.
3. Factura y/o cuenta de cobro.
4. Situación de recursos por parte del Ministerio de Hacienda y Crédito Público Dirección del Tesoro Nacional. (ASIGNACIÓN CUPO PAC).
5. Que se ejecuten los demás trámites administrativos correspondientes
6. Verificación por parte del MDN- DISPENSARIO MEDICO DEL SUR OCCIDENTE del cumplimiento del contratista del pago de seguridad social integral y de aportes parafiscales y demás requerimiento de ley.
7. Acta de recibo a entera satisfacción de los bienes facturados, expedida por el supervisor, almacenista y contratista.
PARAGRAFO 1: En el evento de prórroga en la entrega del objeto del contrato, se postergará el pago por cuanto es contra recibo a satisfacción.
PARAGRAFO 2: Se realizarán las deducciones correspondientes conforme a la condición tributaria del contratista.
PARAGRAFO 3 : Para cumplir lo previsto en el artículo 23 de la Ley 1150 de 2007, que modificó el inciso segundo y el parágrafo 11 del artículo 41 de la Ley 80 de 1993, en el artículo 50 de la Ley 789 de 2002 y la Ley 1562 de 2012 y el Decreto 0723 de 2013, el contratista probará el cumplimiento de sus obligaciones frente al Sistema de Seguridad Social Integral (Salud, Pensión y Riesgos Laborales) y las de carácter parafiscal (Cajas de Compensación Familiar, Sena e ICBF), así: El Contratista probará el cumplimiento de sus obligaciones frente al Sistema de Seguridad Social Integral (Salud, Pensión y Riesgos Laborales) y las de carácter parafiscal (Cajas de Compensación Familiar, Sena e ICBF), mediante certificación expedida por el revisor fiscal o representante legal, según corresponda. Dicho documento deberá certificar que se ha realizado el pago de los aportes correspondientes a los últimos seis (6) meses anteriores a la fecha cierre del Proceso de Selección. Para los trabajadores independientes y personas bajo la modalidad de contratos por prestación de servicios cotizarán mes vencido al sistema integral de seguridad social.
PARAGRAFO 4: Para el pago el contratista deberá aportar los soportes de los respectivos pagos de los impuestos municipales (ICA, RETEICA y demás que establezca el municipio) CUANDO APLIQUE.
PARAGRAFO 5: La Entidad realizara los descuentos de Ley a que haya lugar.
PARAGRAFO 6: EL CONTRATISTA DEBERÁ TENER EN CUENTA LOS PARÁMETROS VIGENTES RESPECTO A LA FACTURACIÓN ELECTRÓNICA SI LOS MISMOS APLICAN PARA LOS BIENES Y/O SERVICIOS OBJETO DE LA ADQUISICIÓN, ESTO A FIN DE DAR CUMPLIMENTO AL DECRETO ÚNICO REGLAMENTARIO 1625 DEL 2016 ARTICULO 1.6.1.4.1.1 HASTA EL 1.6.1.4.120; ASÍ LAS COSAS, SI EL CONTRATISTA ES RESPONSABLE DE FACTURAR, DEBE HACERLO ELECTRÓNICAMENTE, LA OBLIGACIÓN DE FACTURAR LA ESTABLECE EL ARTÍCULO 615 DEL ESTATUTO TRIBUTARIO, DESARROLLADO POR EL ARTÍCULO
1.6.1.4.1 DEL DECRETO ÚNICO REGLAMENTARIO 1625 DE 2016, DE IGUAL FORMA DEBERÁ OBSERVAR EL CONTENIDO DE LA RESOLUCIÓN N°000042 DEL 5 DE MAYO DE  2020  EMITIDA  POR  LA  DIAN  SEGÚN  APLIQUE.  PROCEDIMIENTO  PARA
FACTURACION ELECTRONICA (cuando aplique)
1.El supervisor del contrato debe tener usuario creado en el sistema SIIF por intermedio del cual se realiza la aprobación de facturas para el DMSOC, y este será tramitado por intermedio de la sección de contabilidad del DMSOC 2. El proveedor debe realizar el proceso descrito en el manual para proveedores y/o contratistas-tramites electrónicos a través de SIIF NACION (F-D1-14), para el cargue de facturas electrónicas en el sistema SIIF, por el cual se hace el proceso de recepción y aceptación de facturación electrónica del DMSOC. 3. El supervisor una vez sea cargada la factura en el sistema SIIF por parte del proveedor debe realizar la aprobación de la misma teniendo en cuenta el proceso descrito en el manual de modulo recepción-gestión de documentos factura electrónica. 4. El supervisor una vez aprueba la factura debe realizar el seguimiento a fin de garantizar que esta se encuentre en estado aprobada en el sistema SIIF, para poder verificar el estado debe comunicarse con la sección de contabilidad para así se pueda viabilizar el pago, teniendo en cuenta que si la factura no se encuentra en el estado anteriormente descrito no se podrá gestionar su pago. 5. Si al momento de verificación de la factura se hace necesario elaborar una NOTA CREDITO o NOTA DEBITO, estas deben estar de igual manera en estado aprobado en el sistema SIIF para proceder al pago. 6. De no dar cumplimiento a cada uno de los puntos anteriores no se procesarán los pagos. NOTA. Este procedimiento aplica única y exclusivamente para proponentes de origen nacional.
PARAGRAFO 7: El procedimiento requerido para el envió de la facturación electrónica a SIIF, se debe enviar al correo siifnacion.facturaelectronica@minhacienda.gov.co con el asunto del correo: 15-01-11-091;CTO000;dmsocfacturacion22@gmail.com , en Carpeta comprimida ZIP , anexando XML y pdf
</t>
    </r>
  </si>
  <si>
    <t xml:space="preserve">DISPONIBILIDAD PRESUPUESTAL AD N° </t>
  </si>
  <si>
    <t xml:space="preserve">REGISTRO PRESUPUESTAL N° AD:  </t>
  </si>
  <si>
    <t xml:space="preserve">FECHA: </t>
  </si>
  <si>
    <t xml:space="preserve">VALOR: $    </t>
  </si>
  <si>
    <t>N°</t>
  </si>
  <si>
    <t>NIT o CC: 842000004-4</t>
  </si>
  <si>
    <t>ST. JESSICA YURLEY ARCINIEGAS MEZA</t>
  </si>
  <si>
    <t xml:space="preserve">FECHA RADICACION </t>
  </si>
  <si>
    <t xml:space="preserve">VALOR ACEPTADO IPS </t>
  </si>
  <si>
    <t xml:space="preserve">ACTA </t>
  </si>
  <si>
    <t>VLR LEVANTADO PAGO</t>
  </si>
  <si>
    <t>GLOSA RATIFICADA</t>
  </si>
  <si>
    <t xml:space="preserve">TOTAL </t>
  </si>
  <si>
    <t>VALOR A TRAMITAR PAGO GLOSA</t>
  </si>
  <si>
    <t>ECA</t>
  </si>
  <si>
    <t>pendiente giro</t>
  </si>
  <si>
    <t>FECHA INFORME :  26/09/2025</t>
  </si>
  <si>
    <t>No. CONTRATO:N° 632 DISANEJC-DMSOC-2025</t>
  </si>
  <si>
    <t>FECHA INICIO CTO: 16/06/2025</t>
  </si>
  <si>
    <t>FECHA APROBACIÓN POLIZA: 11/06/2025</t>
  </si>
  <si>
    <t>VALOR CONTRATO 2025</t>
  </si>
  <si>
    <t>DISPONIBILIDAD PRESUPUESTAL AP N° 68825</t>
  </si>
  <si>
    <t>FECHA: 14/04/2025</t>
  </si>
  <si>
    <t>VALOR: $    120.000.000</t>
  </si>
  <si>
    <t>REGISTRO PRESUPUESTAL N° AP:  78625</t>
  </si>
  <si>
    <t>FECHA: 06/06/2025</t>
  </si>
  <si>
    <t>AD000035826</t>
  </si>
  <si>
    <t>137465-137468-137472-137464-137469-137470</t>
  </si>
  <si>
    <t>INFORME DE SUPERVISIÓN N° (02)</t>
  </si>
  <si>
    <t>7. EJECUCIÓN DEL CONTRATO U ORDEN DE COMPRA 632-DISANEJC-DMSOC-2025</t>
  </si>
  <si>
    <t>SERVICIOS PRESTADO AL CONTRATO 632 DISANEJC-DMSOC 2025</t>
  </si>
  <si>
    <t>7.2. ESTADO FINANCIERO CONTRATO U ORDEN DE COMPRA 632- DISANEJC-DMSOC- 2025</t>
  </si>
  <si>
    <t>7.3. EJECUCIÓN DEL CONTRATO U ORDEN DE COMPRA 632- DISANEJC-DMSOC -2025</t>
  </si>
  <si>
    <t>7.4. PAGOS EFECTUADOS CONTRATO U ORDEN DE COMPRA 632- DISANEJC-DMSOC - 2025</t>
  </si>
  <si>
    <t>7.2. ESTADO FINANCIERO CONTRATO U ORDEN DE COMPRA 632 DISANEJC-DMSOC 2025</t>
  </si>
  <si>
    <t>EN EJECUCION DEL CONTRATO 632-DISANEJC-DMSOC-2025 SE RECIBIO LOS LOTES  ACTA DE RESPUESTA N°  AD000035826  DE SEPTIEMBRE 2025</t>
  </si>
  <si>
    <t xml:space="preserve">• Tapa lotes Facturación Entregada por auditoria de fecha SEPTIEMBRE  2025
• Informe de supervisión #02  PAGO SEPTIEMBRE 2025
• Acta de recibo de satisfacción 
• Certificación de parafiscales 
• Copia certificación contador 
• Planilla Salud y Pensión 
</t>
  </si>
  <si>
    <t>Supervisor Contrato N° 632 DISANEJC-DMSOC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</si>
</sst>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 #,##0.00_-;\-* #,##0.00_-;_-* &quot;-&quot;_-;_-@"/>
    <numFmt numFmtId="167" formatCode="_-&quot;$&quot;\ * #,##0.00_-;\-&quot;$&quot;\ * #,##0.00_-;_-&quot;$&quot;\ * &quot;-&quot;_-;_-@"/>
    <numFmt numFmtId="168" formatCode="_-&quot;$&quot;\ * #,##0.00_-;\-&quot;$&quot;\ * #,##0.00_-;_-&quot;$&quot;\ * &quot;-&quot;??_-;_-@"/>
    <numFmt numFmtId="169" formatCode="_-* #,##0.00\ _€_-;\-* #,##0.00\ _€_-;_-* &quot;-&quot;??\ _€_-;_-@"/>
    <numFmt numFmtId="170" formatCode="0.0%"/>
    <numFmt numFmtId="171" formatCode="_(* #,##0_);_(* \(#,##0\);_(* &quot;-&quot;??_);_(@_)"/>
    <numFmt numFmtId="172" formatCode="_-[$$-240A]\ * #,##0.00_-;\-[$$-240A]\ * #,##0.00_-;_-[$$-240A]\ * &quot;-&quot;??_-;_-@_-"/>
  </numFmts>
  <fonts count="46"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3"/>
      <color theme="1"/>
      <name val="Arial Narrow"/>
      <family val="2"/>
    </font>
    <font>
      <sz val="11"/>
      <name val="Calibri"/>
      <family val="2"/>
    </font>
    <font>
      <sz val="13"/>
      <color theme="1"/>
      <name val="Arial Narrow"/>
      <family val="2"/>
    </font>
    <font>
      <sz val="13"/>
      <color rgb="FFFF0000"/>
      <name val="Arial Narrow"/>
      <family val="2"/>
    </font>
    <font>
      <u/>
      <sz val="13"/>
      <color theme="1"/>
      <name val="Arial Narrow"/>
      <family val="2"/>
    </font>
    <font>
      <b/>
      <sz val="12"/>
      <color theme="1"/>
      <name val="Arial Narrow"/>
      <family val="2"/>
    </font>
    <font>
      <b/>
      <sz val="10"/>
      <color theme="1"/>
      <name val="Arial Narrow"/>
      <family val="2"/>
    </font>
    <font>
      <sz val="10"/>
      <color theme="1"/>
      <name val="Arial Narrow"/>
      <family val="2"/>
    </font>
    <font>
      <u/>
      <sz val="13"/>
      <color theme="10"/>
      <name val="Arial Narrow"/>
      <family val="2"/>
    </font>
    <font>
      <b/>
      <sz val="13"/>
      <name val="Arial Narrow"/>
      <family val="2"/>
    </font>
    <font>
      <sz val="11"/>
      <color theme="1"/>
      <name val="Calibri"/>
      <family val="2"/>
      <scheme val="minor"/>
    </font>
    <font>
      <sz val="11"/>
      <color rgb="FFFF0000"/>
      <name val="Calibri"/>
      <family val="2"/>
      <scheme val="minor"/>
    </font>
    <font>
      <sz val="13"/>
      <name val="Arial Narrow"/>
      <family val="2"/>
    </font>
    <font>
      <b/>
      <sz val="12"/>
      <color theme="1"/>
      <name val="Calibri"/>
      <family val="2"/>
      <scheme val="minor"/>
    </font>
    <font>
      <sz val="12"/>
      <color theme="1"/>
      <name val="Arial Narrow"/>
      <family val="2"/>
    </font>
    <font>
      <sz val="12"/>
      <color theme="1"/>
      <name val="Calibri"/>
      <family val="2"/>
      <scheme val="minor"/>
    </font>
    <font>
      <b/>
      <sz val="11"/>
      <color theme="1"/>
      <name val="Calibri"/>
      <family val="2"/>
      <scheme val="minor"/>
    </font>
    <font>
      <sz val="11"/>
      <color theme="1"/>
      <name val="Calibri"/>
      <family val="2"/>
      <scheme val="minor"/>
    </font>
    <font>
      <sz val="11"/>
      <color theme="1"/>
      <name val="Calibri"/>
      <family val="2"/>
      <scheme val="minor"/>
    </font>
    <font>
      <sz val="18"/>
      <color theme="3"/>
      <name val="Calibri"/>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sz val="11"/>
      <color theme="0"/>
      <name val="Calibri"/>
      <family val="2"/>
      <scheme val="minor"/>
    </font>
    <font>
      <sz val="11"/>
      <color rgb="FF9C5700"/>
      <name val="Calibri"/>
      <family val="2"/>
      <scheme val="minor"/>
    </font>
    <font>
      <sz val="12"/>
      <name val="Arial Narrow"/>
      <family val="2"/>
    </font>
    <font>
      <sz val="13"/>
      <color theme="4"/>
      <name val="Arial Narrow"/>
      <family val="2"/>
    </font>
    <font>
      <sz val="11"/>
      <color theme="4"/>
      <name val="Calibri"/>
      <family val="2"/>
    </font>
    <font>
      <b/>
      <sz val="16"/>
      <name val="Arial Narrow"/>
      <family val="2"/>
    </font>
    <font>
      <b/>
      <sz val="12"/>
      <color theme="1"/>
      <name val="Arial"/>
      <family val="2"/>
    </font>
    <font>
      <sz val="10"/>
      <name val="Calibri"/>
      <family val="2"/>
      <scheme val="minor"/>
    </font>
    <font>
      <b/>
      <sz val="11"/>
      <color theme="1"/>
      <name val="Arial Narrow"/>
      <family val="2"/>
    </font>
    <font>
      <sz val="8"/>
      <name val="Calibri"/>
      <family val="2"/>
      <scheme val="minor"/>
    </font>
  </fonts>
  <fills count="37">
    <fill>
      <patternFill patternType="none"/>
    </fill>
    <fill>
      <patternFill patternType="gray125"/>
    </fill>
    <fill>
      <patternFill patternType="solid">
        <fgColor theme="0"/>
        <bgColor theme="0"/>
      </patternFill>
    </fill>
    <fill>
      <patternFill patternType="solid">
        <fgColor rgb="FF92D050"/>
        <bgColor rgb="FF92D050"/>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tint="0.79998168889431442"/>
        <bgColor indexed="64"/>
      </patternFill>
    </fill>
  </fills>
  <borders count="95">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thin">
        <color rgb="FF000000"/>
      </top>
      <bottom style="medium">
        <color rgb="FF000000"/>
      </bottom>
      <diagonal/>
    </border>
    <border>
      <left/>
      <right style="medium">
        <color rgb="FF000000"/>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rgb="FF000000"/>
      </top>
      <bottom style="thin">
        <color rgb="FF000000"/>
      </bottom>
      <diagonal/>
    </border>
    <border>
      <left style="medium">
        <color indexed="64"/>
      </left>
      <right/>
      <top/>
      <bottom style="medium">
        <color indexed="64"/>
      </bottom>
      <diagonal/>
    </border>
    <border>
      <left style="thin">
        <color rgb="FF000000"/>
      </left>
      <right style="thin">
        <color rgb="FF000000"/>
      </right>
      <top/>
      <bottom style="medium">
        <color indexed="64"/>
      </bottom>
      <diagonal/>
    </border>
    <border>
      <left/>
      <right/>
      <top/>
      <bottom style="medium">
        <color indexed="64"/>
      </bottom>
      <diagonal/>
    </border>
    <border>
      <left/>
      <right/>
      <top style="medium">
        <color indexed="64"/>
      </top>
      <bottom/>
      <diagonal/>
    </border>
    <border>
      <left style="medium">
        <color indexed="64"/>
      </left>
      <right/>
      <top style="medium">
        <color indexed="64"/>
      </top>
      <bottom style="thin">
        <color rgb="FF000000"/>
      </bottom>
      <diagonal/>
    </border>
    <border>
      <left style="medium">
        <color rgb="FF000000"/>
      </left>
      <right/>
      <top style="medium">
        <color indexed="64"/>
      </top>
      <bottom style="thin">
        <color rgb="FF000000"/>
      </bottom>
      <diagonal/>
    </border>
    <border>
      <left style="medium">
        <color rgb="FF000000"/>
      </left>
      <right style="medium">
        <color rgb="FF000000"/>
      </right>
      <top style="medium">
        <color indexed="64"/>
      </top>
      <bottom style="thin">
        <color rgb="FF000000"/>
      </bottom>
      <diagonal/>
    </border>
    <border>
      <left/>
      <right/>
      <top style="medium">
        <color indexed="64"/>
      </top>
      <bottom style="thin">
        <color rgb="FF000000"/>
      </bottom>
      <diagonal/>
    </border>
    <border>
      <left style="medium">
        <color indexed="64"/>
      </left>
      <right/>
      <top style="thin">
        <color rgb="FF000000"/>
      </top>
      <bottom style="medium">
        <color indexed="64"/>
      </bottom>
      <diagonal/>
    </border>
    <border>
      <left style="medium">
        <color rgb="FF000000"/>
      </left>
      <right/>
      <top style="thin">
        <color rgb="FF000000"/>
      </top>
      <bottom style="medium">
        <color indexed="64"/>
      </bottom>
      <diagonal/>
    </border>
    <border>
      <left style="medium">
        <color rgb="FF000000"/>
      </left>
      <right style="medium">
        <color rgb="FF000000"/>
      </right>
      <top style="thin">
        <color rgb="FF000000"/>
      </top>
      <bottom style="medium">
        <color indexed="64"/>
      </bottom>
      <diagonal/>
    </border>
    <border>
      <left/>
      <right/>
      <top style="thin">
        <color rgb="FF000000"/>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rgb="FF000000"/>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top style="thin">
        <color rgb="FF000000"/>
      </top>
      <bottom/>
      <diagonal/>
    </border>
    <border>
      <left/>
      <right style="thin">
        <color indexed="64"/>
      </right>
      <top style="thin">
        <color rgb="FF000000"/>
      </top>
      <bottom style="thin">
        <color rgb="FF000000"/>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rgb="FF000000"/>
      </right>
      <top style="medium">
        <color indexed="64"/>
      </top>
      <bottom style="thin">
        <color rgb="FF000000"/>
      </bottom>
      <diagonal/>
    </border>
    <border>
      <left/>
      <right/>
      <top style="medium">
        <color indexed="64"/>
      </top>
      <bottom style="thin">
        <color indexed="64"/>
      </bottom>
      <diagonal/>
    </border>
    <border>
      <left style="medium">
        <color rgb="FF000000"/>
      </left>
      <right/>
      <top style="medium">
        <color indexed="64"/>
      </top>
      <bottom style="medium">
        <color indexed="64"/>
      </bottom>
      <diagonal/>
    </border>
    <border>
      <left/>
      <right style="medium">
        <color indexed="64"/>
      </right>
      <top style="thin">
        <color indexed="64"/>
      </top>
      <bottom style="medium">
        <color indexed="64"/>
      </bottom>
      <diagonal/>
    </border>
    <border>
      <left style="thin">
        <color rgb="FF000000"/>
      </left>
      <right/>
      <top style="thin">
        <color rgb="FF000000"/>
      </top>
      <bottom style="medium">
        <color indexed="64"/>
      </bottom>
      <diagonal/>
    </border>
    <border>
      <left/>
      <right style="thin">
        <color indexed="64"/>
      </right>
      <top style="thin">
        <color rgb="FF000000"/>
      </top>
      <bottom style="medium">
        <color indexed="64"/>
      </bottom>
      <diagonal/>
    </border>
    <border>
      <left/>
      <right style="thin">
        <color rgb="FF000000"/>
      </right>
      <top style="thin">
        <color rgb="FF000000"/>
      </top>
      <bottom style="medium">
        <color indexed="64"/>
      </bottom>
      <diagonal/>
    </border>
    <border>
      <left/>
      <right style="thin">
        <color indexed="64"/>
      </right>
      <top style="medium">
        <color indexed="64"/>
      </top>
      <bottom style="thin">
        <color rgb="FF000000"/>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bottom/>
      <diagonal/>
    </border>
  </borders>
  <cellStyleXfs count="63">
    <xf numFmtId="0" fontId="0" fillId="0" borderId="0"/>
    <xf numFmtId="43" fontId="15" fillId="0" borderId="0" applyFont="0" applyFill="0" applyBorder="0" applyAlignment="0" applyProtection="0"/>
    <xf numFmtId="0" fontId="15" fillId="0" borderId="1"/>
    <xf numFmtId="164" fontId="4" fillId="0" borderId="1" applyFont="0" applyFill="0" applyBorder="0" applyAlignment="0" applyProtection="0"/>
    <xf numFmtId="42" fontId="15" fillId="0" borderId="1" applyFont="0" applyFill="0" applyBorder="0" applyAlignment="0" applyProtection="0"/>
    <xf numFmtId="42" fontId="22" fillId="0" borderId="0" applyFont="0" applyFill="0" applyBorder="0" applyAlignment="0" applyProtection="0"/>
    <xf numFmtId="0" fontId="3" fillId="0" borderId="1"/>
    <xf numFmtId="41" fontId="3" fillId="0" borderId="1" applyFont="0" applyFill="0" applyBorder="0" applyAlignment="0" applyProtection="0"/>
    <xf numFmtId="44" fontId="3" fillId="0" borderId="1" applyFont="0" applyFill="0" applyBorder="0" applyAlignment="0" applyProtection="0"/>
    <xf numFmtId="44" fontId="3" fillId="0" borderId="1" applyFont="0" applyFill="0" applyBorder="0" applyAlignment="0" applyProtection="0"/>
    <xf numFmtId="44" fontId="3" fillId="0" borderId="1" applyFont="0" applyFill="0" applyBorder="0" applyAlignment="0" applyProtection="0"/>
    <xf numFmtId="44" fontId="23" fillId="0" borderId="0" applyFont="0" applyFill="0" applyBorder="0" applyAlignment="0" applyProtection="0"/>
    <xf numFmtId="0" fontId="25" fillId="0" borderId="85" applyNumberFormat="0" applyFill="0" applyAlignment="0" applyProtection="0"/>
    <xf numFmtId="0" fontId="26" fillId="0" borderId="86" applyNumberFormat="0" applyFill="0" applyAlignment="0" applyProtection="0"/>
    <xf numFmtId="0" fontId="27" fillId="0" borderId="87" applyNumberFormat="0" applyFill="0" applyAlignment="0" applyProtection="0"/>
    <xf numFmtId="0" fontId="30" fillId="8" borderId="88" applyNumberFormat="0" applyAlignment="0" applyProtection="0"/>
    <xf numFmtId="0" fontId="31" fillId="9" borderId="89" applyNumberFormat="0" applyAlignment="0" applyProtection="0"/>
    <xf numFmtId="0" fontId="32" fillId="9" borderId="88" applyNumberFormat="0" applyAlignment="0" applyProtection="0"/>
    <xf numFmtId="0" fontId="33" fillId="0" borderId="90" applyNumberFormat="0" applyFill="0" applyAlignment="0" applyProtection="0"/>
    <xf numFmtId="0" fontId="34" fillId="10" borderId="91" applyNumberFormat="0" applyAlignment="0" applyProtection="0"/>
    <xf numFmtId="0" fontId="21" fillId="0" borderId="93" applyNumberFormat="0" applyFill="0" applyAlignment="0" applyProtection="0"/>
    <xf numFmtId="0" fontId="2" fillId="0" borderId="1"/>
    <xf numFmtId="44" fontId="2" fillId="0" borderId="1" applyFont="0" applyFill="0" applyBorder="0" applyAlignment="0" applyProtection="0"/>
    <xf numFmtId="0" fontId="24" fillId="0" borderId="1" applyNumberFormat="0" applyFill="0" applyBorder="0" applyAlignment="0" applyProtection="0"/>
    <xf numFmtId="44" fontId="2" fillId="0" borderId="1" applyFont="0" applyFill="0" applyBorder="0" applyAlignment="0" applyProtection="0"/>
    <xf numFmtId="0" fontId="27" fillId="0" borderId="1" applyNumberFormat="0" applyFill="0" applyBorder="0" applyAlignment="0" applyProtection="0"/>
    <xf numFmtId="0" fontId="28" fillId="5" borderId="1" applyNumberFormat="0" applyBorder="0" applyAlignment="0" applyProtection="0"/>
    <xf numFmtId="0" fontId="29" fillId="6" borderId="1" applyNumberFormat="0" applyBorder="0" applyAlignment="0" applyProtection="0"/>
    <xf numFmtId="0" fontId="37" fillId="7" borderId="1" applyNumberFormat="0" applyBorder="0" applyAlignment="0" applyProtection="0"/>
    <xf numFmtId="44" fontId="2" fillId="0" borderId="1" applyFont="0" applyFill="0" applyBorder="0" applyAlignment="0" applyProtection="0"/>
    <xf numFmtId="0" fontId="16" fillId="0" borderId="1" applyNumberFormat="0" applyFill="0" applyBorder="0" applyAlignment="0" applyProtection="0"/>
    <xf numFmtId="0" fontId="2" fillId="11" borderId="92" applyNumberFormat="0" applyFont="0" applyAlignment="0" applyProtection="0"/>
    <xf numFmtId="0" fontId="35" fillId="0" borderId="1" applyNumberFormat="0" applyFill="0" applyBorder="0" applyAlignment="0" applyProtection="0"/>
    <xf numFmtId="0" fontId="36" fillId="12" borderId="1" applyNumberFormat="0" applyBorder="0" applyAlignment="0" applyProtection="0"/>
    <xf numFmtId="0" fontId="2" fillId="13" borderId="1" applyNumberFormat="0" applyBorder="0" applyAlignment="0" applyProtection="0"/>
    <xf numFmtId="0" fontId="2" fillId="14" borderId="1" applyNumberFormat="0" applyBorder="0" applyAlignment="0" applyProtection="0"/>
    <xf numFmtId="0" fontId="2" fillId="15" borderId="1" applyNumberFormat="0" applyBorder="0" applyAlignment="0" applyProtection="0"/>
    <xf numFmtId="0" fontId="36" fillId="16" borderId="1" applyNumberFormat="0" applyBorder="0" applyAlignment="0" applyProtection="0"/>
    <xf numFmtId="0" fontId="2" fillId="17" borderId="1" applyNumberFormat="0" applyBorder="0" applyAlignment="0" applyProtection="0"/>
    <xf numFmtId="0" fontId="2" fillId="18" borderId="1" applyNumberFormat="0" applyBorder="0" applyAlignment="0" applyProtection="0"/>
    <xf numFmtId="0" fontId="2" fillId="19" borderId="1" applyNumberFormat="0" applyBorder="0" applyAlignment="0" applyProtection="0"/>
    <xf numFmtId="0" fontId="36" fillId="20" borderId="1" applyNumberFormat="0" applyBorder="0" applyAlignment="0" applyProtection="0"/>
    <xf numFmtId="0" fontId="2" fillId="21" borderId="1" applyNumberFormat="0" applyBorder="0" applyAlignment="0" applyProtection="0"/>
    <xf numFmtId="0" fontId="2" fillId="22" borderId="1" applyNumberFormat="0" applyBorder="0" applyAlignment="0" applyProtection="0"/>
    <xf numFmtId="0" fontId="2" fillId="23" borderId="1" applyNumberFormat="0" applyBorder="0" applyAlignment="0" applyProtection="0"/>
    <xf numFmtId="0" fontId="36" fillId="24" borderId="1" applyNumberFormat="0" applyBorder="0" applyAlignment="0" applyProtection="0"/>
    <xf numFmtId="0" fontId="2" fillId="25" borderId="1" applyNumberFormat="0" applyBorder="0" applyAlignment="0" applyProtection="0"/>
    <xf numFmtId="0" fontId="2" fillId="26" borderId="1" applyNumberFormat="0" applyBorder="0" applyAlignment="0" applyProtection="0"/>
    <xf numFmtId="0" fontId="2" fillId="27" borderId="1" applyNumberFormat="0" applyBorder="0" applyAlignment="0" applyProtection="0"/>
    <xf numFmtId="0" fontId="36" fillId="28" borderId="1" applyNumberFormat="0" applyBorder="0" applyAlignment="0" applyProtection="0"/>
    <xf numFmtId="0" fontId="2" fillId="29" borderId="1" applyNumberFormat="0" applyBorder="0" applyAlignment="0" applyProtection="0"/>
    <xf numFmtId="0" fontId="2" fillId="30" borderId="1" applyNumberFormat="0" applyBorder="0" applyAlignment="0" applyProtection="0"/>
    <xf numFmtId="0" fontId="2" fillId="31" borderId="1" applyNumberFormat="0" applyBorder="0" applyAlignment="0" applyProtection="0"/>
    <xf numFmtId="0" fontId="36" fillId="32" borderId="1" applyNumberFormat="0" applyBorder="0" applyAlignment="0" applyProtection="0"/>
    <xf numFmtId="0" fontId="2" fillId="33" borderId="1" applyNumberFormat="0" applyBorder="0" applyAlignment="0" applyProtection="0"/>
    <xf numFmtId="0" fontId="2" fillId="34" borderId="1" applyNumberFormat="0" applyBorder="0" applyAlignment="0" applyProtection="0"/>
    <xf numFmtId="0" fontId="2" fillId="35" borderId="1" applyNumberFormat="0" applyBorder="0" applyAlignment="0" applyProtection="0"/>
    <xf numFmtId="44" fontId="2" fillId="0" borderId="1" applyFont="0" applyFill="0" applyBorder="0" applyAlignment="0" applyProtection="0"/>
    <xf numFmtId="44" fontId="2" fillId="0" borderId="1" applyFont="0" applyFill="0" applyBorder="0" applyAlignment="0" applyProtection="0"/>
    <xf numFmtId="44" fontId="2" fillId="0" borderId="1" applyFont="0" applyFill="0" applyBorder="0" applyAlignment="0" applyProtection="0"/>
    <xf numFmtId="44" fontId="2" fillId="0" borderId="1" applyFont="0" applyFill="0" applyBorder="0" applyAlignment="0" applyProtection="0"/>
    <xf numFmtId="44" fontId="2" fillId="0" borderId="1" applyFont="0" applyFill="0" applyBorder="0" applyAlignment="0" applyProtection="0"/>
    <xf numFmtId="44" fontId="2" fillId="0" borderId="1" applyFont="0" applyFill="0" applyBorder="0" applyAlignment="0" applyProtection="0"/>
  </cellStyleXfs>
  <cellXfs count="308">
    <xf numFmtId="0" fontId="0" fillId="0" borderId="0" xfId="0"/>
    <xf numFmtId="0" fontId="7" fillId="2" borderId="3" xfId="2" applyFont="1" applyFill="1" applyBorder="1"/>
    <xf numFmtId="0" fontId="7" fillId="2" borderId="4" xfId="2" applyFont="1" applyFill="1" applyBorder="1"/>
    <xf numFmtId="166" fontId="7" fillId="0" borderId="1" xfId="2" applyNumberFormat="1" applyFont="1"/>
    <xf numFmtId="0" fontId="7" fillId="0" borderId="1" xfId="2" applyFont="1"/>
    <xf numFmtId="0" fontId="15" fillId="0" borderId="1" xfId="2"/>
    <xf numFmtId="0" fontId="7" fillId="2" borderId="1" xfId="2" applyFont="1" applyFill="1"/>
    <xf numFmtId="0" fontId="7" fillId="2" borderId="39" xfId="2" applyFont="1" applyFill="1" applyBorder="1"/>
    <xf numFmtId="0" fontId="5" fillId="2" borderId="5" xfId="2" applyFont="1" applyFill="1" applyBorder="1" applyAlignment="1">
      <alignment vertical="top"/>
    </xf>
    <xf numFmtId="0" fontId="5" fillId="2" borderId="1" xfId="2" applyFont="1" applyFill="1" applyAlignment="1">
      <alignment vertical="top"/>
    </xf>
    <xf numFmtId="0" fontId="5" fillId="2" borderId="39" xfId="2" applyFont="1" applyFill="1" applyBorder="1" applyAlignment="1">
      <alignment vertical="top"/>
    </xf>
    <xf numFmtId="0" fontId="7" fillId="2" borderId="39" xfId="2" applyFont="1" applyFill="1" applyBorder="1" applyAlignment="1">
      <alignment vertical="center"/>
    </xf>
    <xf numFmtId="166" fontId="8" fillId="0" borderId="1" xfId="2" applyNumberFormat="1" applyFont="1"/>
    <xf numFmtId="0" fontId="5" fillId="2" borderId="5" xfId="2" applyFont="1" applyFill="1" applyBorder="1"/>
    <xf numFmtId="0" fontId="5" fillId="2" borderId="1" xfId="2" applyFont="1" applyFill="1"/>
    <xf numFmtId="0" fontId="5" fillId="2" borderId="39" xfId="2" applyFont="1" applyFill="1" applyBorder="1"/>
    <xf numFmtId="0" fontId="7" fillId="2" borderId="7" xfId="2" applyFont="1" applyFill="1" applyBorder="1" applyAlignment="1">
      <alignment vertical="center"/>
    </xf>
    <xf numFmtId="0" fontId="7" fillId="2" borderId="8" xfId="2" applyFont="1" applyFill="1" applyBorder="1" applyAlignment="1">
      <alignment vertical="center"/>
    </xf>
    <xf numFmtId="166" fontId="7" fillId="0" borderId="5" xfId="2" applyNumberFormat="1" applyFont="1" applyBorder="1"/>
    <xf numFmtId="166" fontId="8" fillId="0" borderId="5" xfId="2" applyNumberFormat="1" applyFont="1" applyBorder="1"/>
    <xf numFmtId="166" fontId="7" fillId="0" borderId="1" xfId="2" applyNumberFormat="1" applyFont="1" applyAlignment="1">
      <alignment vertical="center"/>
    </xf>
    <xf numFmtId="0" fontId="7" fillId="0" borderId="1" xfId="2" applyFont="1" applyAlignment="1">
      <alignment vertical="center"/>
    </xf>
    <xf numFmtId="166" fontId="8" fillId="0" borderId="5" xfId="2" applyNumberFormat="1" applyFont="1" applyBorder="1" applyAlignment="1">
      <alignment vertical="center"/>
    </xf>
    <xf numFmtId="166" fontId="8" fillId="0" borderId="1" xfId="2" applyNumberFormat="1" applyFont="1" applyAlignment="1">
      <alignment vertical="center"/>
    </xf>
    <xf numFmtId="0" fontId="5" fillId="2" borderId="25" xfId="2" applyFont="1" applyFill="1" applyBorder="1" applyAlignment="1">
      <alignment horizontal="left" vertical="center" wrapText="1"/>
    </xf>
    <xf numFmtId="0" fontId="5" fillId="2" borderId="23" xfId="2" applyFont="1" applyFill="1" applyBorder="1" applyAlignment="1">
      <alignment horizontal="left" vertical="center" wrapText="1"/>
    </xf>
    <xf numFmtId="0" fontId="5" fillId="0" borderId="22" xfId="2" applyFont="1" applyBorder="1" applyAlignment="1">
      <alignment horizontal="left" vertical="center" wrapText="1"/>
    </xf>
    <xf numFmtId="0" fontId="5" fillId="0" borderId="29" xfId="2" applyFont="1" applyBorder="1" applyAlignment="1">
      <alignment horizontal="center"/>
    </xf>
    <xf numFmtId="0" fontId="5" fillId="0" borderId="15" xfId="2" applyFont="1" applyBorder="1" applyAlignment="1">
      <alignment horizontal="center"/>
    </xf>
    <xf numFmtId="0" fontId="5" fillId="0" borderId="30" xfId="2" applyFont="1" applyBorder="1" applyAlignment="1">
      <alignment horizontal="center"/>
    </xf>
    <xf numFmtId="0" fontId="7" fillId="2" borderId="31" xfId="2" applyFont="1" applyFill="1" applyBorder="1" applyAlignment="1">
      <alignment horizontal="left"/>
    </xf>
    <xf numFmtId="0" fontId="7" fillId="2" borderId="18" xfId="2" applyFont="1" applyFill="1" applyBorder="1" applyAlignment="1">
      <alignment horizontal="left"/>
    </xf>
    <xf numFmtId="165" fontId="7" fillId="2" borderId="32" xfId="2" applyNumberFormat="1" applyFont="1" applyFill="1" applyBorder="1" applyAlignment="1">
      <alignment horizontal="center"/>
    </xf>
    <xf numFmtId="164" fontId="7" fillId="0" borderId="1" xfId="2" applyNumberFormat="1" applyFont="1"/>
    <xf numFmtId="0" fontId="5" fillId="0" borderId="36" xfId="2" applyFont="1" applyBorder="1" applyAlignment="1">
      <alignment horizontal="center" vertical="center"/>
    </xf>
    <xf numFmtId="166" fontId="9" fillId="0" borderId="1" xfId="2" applyNumberFormat="1" applyFont="1" applyAlignment="1">
      <alignment vertical="center"/>
    </xf>
    <xf numFmtId="166" fontId="9" fillId="0" borderId="1" xfId="2" applyNumberFormat="1" applyFont="1" applyAlignment="1">
      <alignment horizontal="center" vertical="center" wrapText="1"/>
    </xf>
    <xf numFmtId="166" fontId="5" fillId="0" borderId="1" xfId="2" applyNumberFormat="1" applyFont="1" applyAlignment="1">
      <alignment horizontal="center" vertical="center" wrapText="1"/>
    </xf>
    <xf numFmtId="0" fontId="5" fillId="0" borderId="1" xfId="2" applyFont="1" applyAlignment="1">
      <alignment horizontal="center" vertical="center" wrapText="1"/>
    </xf>
    <xf numFmtId="169" fontId="5" fillId="0" borderId="36" xfId="2" applyNumberFormat="1" applyFont="1" applyBorder="1" applyAlignment="1">
      <alignment horizontal="center" vertical="center"/>
    </xf>
    <xf numFmtId="169" fontId="5" fillId="0" borderId="22" xfId="2" applyNumberFormat="1" applyFont="1" applyBorder="1" applyAlignment="1">
      <alignment horizontal="center" vertical="center" wrapText="1"/>
    </xf>
    <xf numFmtId="9" fontId="5" fillId="0" borderId="46" xfId="2" applyNumberFormat="1" applyFont="1" applyBorder="1"/>
    <xf numFmtId="0" fontId="5" fillId="0" borderId="49" xfId="2" applyFont="1" applyBorder="1" applyAlignment="1">
      <alignment vertical="top"/>
    </xf>
    <xf numFmtId="0" fontId="5" fillId="0" borderId="50" xfId="2" applyFont="1" applyBorder="1" applyAlignment="1">
      <alignment vertical="top"/>
    </xf>
    <xf numFmtId="0" fontId="5" fillId="0" borderId="51" xfId="2" applyFont="1" applyBorder="1" applyAlignment="1">
      <alignment horizontal="center"/>
    </xf>
    <xf numFmtId="0" fontId="5" fillId="0" borderId="52" xfId="2" applyFont="1" applyBorder="1" applyAlignment="1">
      <alignment horizontal="center"/>
    </xf>
    <xf numFmtId="167" fontId="7" fillId="0" borderId="53" xfId="2" applyNumberFormat="1" applyFont="1" applyBorder="1" applyAlignment="1">
      <alignment horizontal="center" vertical="center"/>
    </xf>
    <xf numFmtId="0" fontId="7" fillId="2" borderId="54" xfId="2" applyFont="1" applyFill="1" applyBorder="1" applyAlignment="1">
      <alignment horizontal="center" wrapText="1"/>
    </xf>
    <xf numFmtId="14" fontId="7" fillId="2" borderId="55" xfId="2" applyNumberFormat="1" applyFont="1" applyFill="1" applyBorder="1" applyAlignment="1">
      <alignment wrapText="1"/>
    </xf>
    <xf numFmtId="164" fontId="7" fillId="2" borderId="56" xfId="2" applyNumberFormat="1" applyFont="1" applyFill="1" applyBorder="1" applyAlignment="1">
      <alignment horizontal="right"/>
    </xf>
    <xf numFmtId="167" fontId="7" fillId="0" borderId="1" xfId="2" applyNumberFormat="1" applyFont="1" applyAlignment="1">
      <alignment horizontal="center" vertical="center" wrapText="1"/>
    </xf>
    <xf numFmtId="0" fontId="7" fillId="2" borderId="1" xfId="2" applyFont="1" applyFill="1" applyAlignment="1">
      <alignment horizontal="center" wrapText="1"/>
    </xf>
    <xf numFmtId="14" fontId="7" fillId="2" borderId="1" xfId="2" applyNumberFormat="1" applyFont="1" applyFill="1" applyAlignment="1">
      <alignment wrapText="1"/>
    </xf>
    <xf numFmtId="168" fontId="7" fillId="2" borderId="1" xfId="2" applyNumberFormat="1" applyFont="1" applyFill="1" applyAlignment="1">
      <alignment horizontal="center" vertical="top"/>
    </xf>
    <xf numFmtId="167" fontId="7" fillId="0" borderId="1" xfId="2" applyNumberFormat="1" applyFont="1" applyAlignment="1">
      <alignment horizontal="center" vertical="top"/>
    </xf>
    <xf numFmtId="166" fontId="11" fillId="0" borderId="1" xfId="2" applyNumberFormat="1" applyFont="1"/>
    <xf numFmtId="171" fontId="12" fillId="0" borderId="1" xfId="2" applyNumberFormat="1" applyFont="1"/>
    <xf numFmtId="171" fontId="11" fillId="0" borderId="1" xfId="2" applyNumberFormat="1" applyFont="1"/>
    <xf numFmtId="166" fontId="12" fillId="3" borderId="1" xfId="2" applyNumberFormat="1" applyFont="1" applyFill="1"/>
    <xf numFmtId="0" fontId="7" fillId="0" borderId="5" xfId="2" applyFont="1" applyBorder="1" applyAlignment="1">
      <alignment horizontal="center"/>
    </xf>
    <xf numFmtId="0" fontId="7" fillId="0" borderId="1" xfId="2" applyFont="1" applyAlignment="1">
      <alignment horizontal="center" wrapText="1"/>
    </xf>
    <xf numFmtId="165" fontId="7" fillId="0" borderId="39" xfId="2" applyNumberFormat="1" applyFont="1" applyBorder="1" applyAlignment="1">
      <alignment horizontal="center"/>
    </xf>
    <xf numFmtId="0" fontId="5" fillId="0" borderId="5" xfId="2" applyFont="1" applyBorder="1" applyAlignment="1">
      <alignment horizontal="center"/>
    </xf>
    <xf numFmtId="0" fontId="5" fillId="0" borderId="1" xfId="2" applyFont="1" applyAlignment="1">
      <alignment horizontal="center"/>
    </xf>
    <xf numFmtId="0" fontId="5" fillId="0" borderId="39" xfId="2" applyFont="1" applyBorder="1" applyAlignment="1">
      <alignment horizontal="center"/>
    </xf>
    <xf numFmtId="0" fontId="7" fillId="2" borderId="6" xfId="2" applyFont="1" applyFill="1" applyBorder="1" applyAlignment="1">
      <alignment horizontal="center" vertical="top"/>
    </xf>
    <xf numFmtId="0" fontId="7" fillId="2" borderId="7" xfId="2" applyFont="1" applyFill="1" applyBorder="1" applyAlignment="1">
      <alignment horizontal="center" vertical="top"/>
    </xf>
    <xf numFmtId="167" fontId="14" fillId="2" borderId="36" xfId="2" applyNumberFormat="1" applyFont="1" applyFill="1" applyBorder="1"/>
    <xf numFmtId="167" fontId="17" fillId="0" borderId="32" xfId="2" applyNumberFormat="1" applyFont="1" applyBorder="1" applyAlignment="1">
      <alignment horizontal="left"/>
    </xf>
    <xf numFmtId="167" fontId="14" fillId="0" borderId="32" xfId="2" applyNumberFormat="1" applyFont="1" applyBorder="1"/>
    <xf numFmtId="0" fontId="7" fillId="2" borderId="3" xfId="2" applyFont="1" applyFill="1" applyBorder="1" applyAlignment="1">
      <alignment horizontal="center"/>
    </xf>
    <xf numFmtId="0" fontId="7" fillId="2" borderId="1" xfId="2" applyFont="1" applyFill="1" applyAlignment="1">
      <alignment horizontal="center" vertical="center"/>
    </xf>
    <xf numFmtId="0" fontId="7" fillId="2" borderId="7" xfId="2" applyFont="1" applyFill="1" applyBorder="1" applyAlignment="1">
      <alignment horizontal="center" vertical="center"/>
    </xf>
    <xf numFmtId="0" fontId="6" fillId="0" borderId="7" xfId="2" applyFont="1" applyBorder="1" applyAlignment="1">
      <alignment horizontal="center"/>
    </xf>
    <xf numFmtId="0" fontId="15" fillId="0" borderId="1" xfId="2" applyAlignment="1">
      <alignment horizontal="center"/>
    </xf>
    <xf numFmtId="167" fontId="5" fillId="2" borderId="32" xfId="2" applyNumberFormat="1" applyFont="1" applyFill="1" applyBorder="1"/>
    <xf numFmtId="164" fontId="7" fillId="0" borderId="19" xfId="2" applyNumberFormat="1" applyFont="1" applyBorder="1" applyAlignment="1">
      <alignment horizontal="center" vertical="center" wrapText="1"/>
    </xf>
    <xf numFmtId="0" fontId="6" fillId="0" borderId="7" xfId="2" applyFont="1" applyBorder="1"/>
    <xf numFmtId="0" fontId="6" fillId="0" borderId="8" xfId="2" applyFont="1" applyBorder="1"/>
    <xf numFmtId="0" fontId="7" fillId="0" borderId="1" xfId="2" applyFont="1" applyAlignment="1">
      <alignment horizontal="center"/>
    </xf>
    <xf numFmtId="0" fontId="7" fillId="2" borderId="1" xfId="2" applyFont="1" applyFill="1" applyAlignment="1">
      <alignment horizontal="center"/>
    </xf>
    <xf numFmtId="167" fontId="14" fillId="0" borderId="40" xfId="2" applyNumberFormat="1" applyFont="1" applyBorder="1"/>
    <xf numFmtId="0" fontId="15" fillId="0" borderId="1" xfId="2" applyAlignment="1">
      <alignment horizontal="center" vertical="center" wrapText="1"/>
    </xf>
    <xf numFmtId="166" fontId="19" fillId="0" borderId="1" xfId="2" applyNumberFormat="1" applyFont="1" applyAlignment="1">
      <alignment vertical="center"/>
    </xf>
    <xf numFmtId="0" fontId="19" fillId="0" borderId="1" xfId="2" applyFont="1" applyAlignment="1">
      <alignment vertical="center"/>
    </xf>
    <xf numFmtId="0" fontId="20" fillId="0" borderId="1" xfId="2" applyFont="1" applyAlignment="1">
      <alignment vertical="center"/>
    </xf>
    <xf numFmtId="0" fontId="14" fillId="2" borderId="1" xfId="2" applyFont="1" applyFill="1" applyAlignment="1">
      <alignment vertical="center"/>
    </xf>
    <xf numFmtId="167" fontId="14" fillId="0" borderId="40" xfId="2" applyNumberFormat="1" applyFont="1" applyBorder="1" applyAlignment="1">
      <alignment horizontal="left"/>
    </xf>
    <xf numFmtId="0" fontId="21" fillId="0" borderId="40" xfId="2" applyFont="1" applyBorder="1" applyAlignment="1">
      <alignment horizontal="center" vertical="center" wrapText="1"/>
    </xf>
    <xf numFmtId="0" fontId="10" fillId="4" borderId="40" xfId="2" applyFont="1" applyFill="1" applyBorder="1" applyAlignment="1">
      <alignment horizontal="center" vertical="center" wrapText="1"/>
    </xf>
    <xf numFmtId="164" fontId="10" fillId="4" borderId="40" xfId="3" applyFont="1" applyFill="1" applyBorder="1" applyAlignment="1">
      <alignment horizontal="center" vertical="center" wrapText="1"/>
    </xf>
    <xf numFmtId="0" fontId="5" fillId="0" borderId="40" xfId="2" applyFont="1" applyBorder="1" applyAlignment="1">
      <alignment horizontal="center" vertical="center"/>
    </xf>
    <xf numFmtId="169" fontId="5" fillId="0" borderId="40" xfId="2" applyNumberFormat="1" applyFont="1" applyBorder="1" applyAlignment="1">
      <alignment horizontal="center" vertical="center"/>
    </xf>
    <xf numFmtId="169" fontId="5" fillId="0" borderId="40" xfId="2" applyNumberFormat="1" applyFont="1" applyBorder="1" applyAlignment="1">
      <alignment horizontal="center" vertical="center" wrapText="1"/>
    </xf>
    <xf numFmtId="0" fontId="5" fillId="0" borderId="40" xfId="2" applyFont="1" applyBorder="1" applyAlignment="1">
      <alignment horizontal="center"/>
    </xf>
    <xf numFmtId="0" fontId="15" fillId="0" borderId="40" xfId="2" applyBorder="1"/>
    <xf numFmtId="42" fontId="20" fillId="0" borderId="40" xfId="5" applyFont="1" applyBorder="1"/>
    <xf numFmtId="42" fontId="18" fillId="4" borderId="40" xfId="5" applyFont="1" applyFill="1" applyBorder="1" applyAlignment="1">
      <alignment horizontal="center" vertical="center"/>
    </xf>
    <xf numFmtId="44" fontId="42" fillId="4" borderId="40" xfId="11" applyFont="1" applyFill="1" applyBorder="1" applyAlignment="1">
      <alignment horizontal="center"/>
    </xf>
    <xf numFmtId="0" fontId="0" fillId="0" borderId="40" xfId="0" applyBorder="1" applyAlignment="1">
      <alignment horizontal="center"/>
    </xf>
    <xf numFmtId="0" fontId="44" fillId="0" borderId="36" xfId="2" applyFont="1" applyBorder="1" applyAlignment="1">
      <alignment vertical="center"/>
    </xf>
    <xf numFmtId="0" fontId="44" fillId="0" borderId="35" xfId="2" applyFont="1" applyBorder="1" applyAlignment="1">
      <alignment horizontal="center" vertical="center"/>
    </xf>
    <xf numFmtId="0" fontId="44" fillId="0" borderId="36" xfId="2" applyFont="1" applyBorder="1" applyAlignment="1">
      <alignment horizontal="center" vertical="center"/>
    </xf>
    <xf numFmtId="0" fontId="44" fillId="0" borderId="36" xfId="2" applyFont="1" applyBorder="1" applyAlignment="1">
      <alignment horizontal="center" vertical="center" wrapText="1"/>
    </xf>
    <xf numFmtId="0" fontId="44" fillId="0" borderId="37" xfId="2" applyFont="1" applyBorder="1" applyAlignment="1">
      <alignment horizontal="center" vertical="center"/>
    </xf>
    <xf numFmtId="43" fontId="0" fillId="0" borderId="40" xfId="1" applyFont="1" applyBorder="1"/>
    <xf numFmtId="0" fontId="44" fillId="0" borderId="94" xfId="2" applyFont="1" applyBorder="1" applyAlignment="1">
      <alignment horizontal="center" vertical="center"/>
    </xf>
    <xf numFmtId="43" fontId="21" fillId="0" borderId="40" xfId="0" applyNumberFormat="1" applyFont="1" applyBorder="1"/>
    <xf numFmtId="164" fontId="43" fillId="36" borderId="40" xfId="2" applyNumberFormat="1" applyFont="1" applyFill="1" applyBorder="1" applyAlignment="1">
      <alignment horizontal="center" vertical="center" wrapText="1"/>
    </xf>
    <xf numFmtId="14" fontId="0" fillId="4" borderId="40" xfId="0" applyNumberFormat="1" applyFill="1" applyBorder="1" applyAlignment="1">
      <alignment horizontal="center"/>
    </xf>
    <xf numFmtId="43" fontId="1" fillId="0" borderId="40" xfId="1" applyFont="1" applyBorder="1"/>
    <xf numFmtId="0" fontId="5" fillId="0" borderId="64" xfId="2" applyFont="1" applyBorder="1" applyAlignment="1">
      <alignment horizontal="center"/>
    </xf>
    <xf numFmtId="0" fontId="5" fillId="0" borderId="65" xfId="2" applyFont="1" applyBorder="1" applyAlignment="1">
      <alignment horizontal="center"/>
    </xf>
    <xf numFmtId="0" fontId="7" fillId="0" borderId="41" xfId="2" applyFont="1" applyBorder="1" applyAlignment="1">
      <alignment horizontal="left" vertical="top" wrapText="1"/>
    </xf>
    <xf numFmtId="0" fontId="7" fillId="0" borderId="42" xfId="2" applyFont="1" applyBorder="1" applyAlignment="1">
      <alignment horizontal="left" vertical="top" wrapText="1"/>
    </xf>
    <xf numFmtId="0" fontId="7" fillId="0" borderId="43" xfId="2" applyFont="1" applyBorder="1" applyAlignment="1">
      <alignment horizontal="left" vertical="top" wrapText="1"/>
    </xf>
    <xf numFmtId="0" fontId="5" fillId="0" borderId="57" xfId="2" applyFont="1" applyBorder="1" applyAlignment="1">
      <alignment horizontal="center"/>
    </xf>
    <xf numFmtId="0" fontId="5" fillId="0" borderId="58" xfId="2" applyFont="1" applyBorder="1" applyAlignment="1">
      <alignment horizontal="center"/>
    </xf>
    <xf numFmtId="0" fontId="5" fillId="0" borderId="59" xfId="2" applyFont="1" applyBorder="1" applyAlignment="1">
      <alignment horizontal="center"/>
    </xf>
    <xf numFmtId="0" fontId="10" fillId="0" borderId="57" xfId="2" applyFont="1" applyBorder="1" applyAlignment="1">
      <alignment horizontal="center"/>
    </xf>
    <xf numFmtId="0" fontId="10" fillId="0" borderId="58" xfId="2" applyFont="1" applyBorder="1" applyAlignment="1">
      <alignment horizontal="center"/>
    </xf>
    <xf numFmtId="0" fontId="10" fillId="0" borderId="59" xfId="2" applyFont="1" applyBorder="1" applyAlignment="1">
      <alignment horizontal="center"/>
    </xf>
    <xf numFmtId="167" fontId="38" fillId="2" borderId="41" xfId="2" applyNumberFormat="1" applyFont="1" applyFill="1" applyBorder="1" applyAlignment="1">
      <alignment horizontal="center"/>
    </xf>
    <xf numFmtId="167" fontId="38" fillId="2" borderId="42" xfId="2" applyNumberFormat="1" applyFont="1" applyFill="1" applyBorder="1" applyAlignment="1">
      <alignment horizontal="center"/>
    </xf>
    <xf numFmtId="167" fontId="38" fillId="2" borderId="66" xfId="2" applyNumberFormat="1" applyFont="1" applyFill="1" applyBorder="1" applyAlignment="1">
      <alignment horizontal="center"/>
    </xf>
    <xf numFmtId="165" fontId="10" fillId="2" borderId="53" xfId="2" applyNumberFormat="1" applyFont="1" applyFill="1" applyBorder="1" applyAlignment="1">
      <alignment wrapText="1"/>
    </xf>
    <xf numFmtId="165" fontId="10" fillId="2" borderId="79" xfId="2" applyNumberFormat="1" applyFont="1" applyFill="1" applyBorder="1" applyAlignment="1">
      <alignment wrapText="1"/>
    </xf>
    <xf numFmtId="167" fontId="10" fillId="2" borderId="71" xfId="2" applyNumberFormat="1" applyFont="1" applyFill="1" applyBorder="1" applyAlignment="1">
      <alignment horizontal="center"/>
    </xf>
    <xf numFmtId="167" fontId="10" fillId="2" borderId="65" xfId="2" applyNumberFormat="1" applyFont="1" applyFill="1" applyBorder="1" applyAlignment="1">
      <alignment horizontal="center"/>
    </xf>
    <xf numFmtId="167" fontId="10" fillId="2" borderId="77" xfId="2" applyNumberFormat="1" applyFont="1" applyFill="1" applyBorder="1" applyAlignment="1">
      <alignment horizontal="center"/>
    </xf>
    <xf numFmtId="44" fontId="41" fillId="0" borderId="40" xfId="11" applyFont="1" applyBorder="1" applyAlignment="1">
      <alignment vertical="center" wrapText="1"/>
    </xf>
    <xf numFmtId="0" fontId="13" fillId="0" borderId="45" xfId="2" applyFont="1" applyBorder="1" applyAlignment="1">
      <alignment horizontal="center"/>
    </xf>
    <xf numFmtId="0" fontId="13" fillId="0" borderId="47" xfId="2" applyFont="1" applyBorder="1" applyAlignment="1">
      <alignment horizontal="center"/>
    </xf>
    <xf numFmtId="0" fontId="13" fillId="0" borderId="63" xfId="2" applyFont="1" applyBorder="1" applyAlignment="1">
      <alignment horizontal="center"/>
    </xf>
    <xf numFmtId="0" fontId="5" fillId="0" borderId="61" xfId="2" applyFont="1" applyBorder="1" applyAlignment="1">
      <alignment horizontal="center"/>
    </xf>
    <xf numFmtId="0" fontId="5" fillId="0" borderId="1" xfId="2" applyFont="1" applyAlignment="1">
      <alignment horizontal="center"/>
    </xf>
    <xf numFmtId="0" fontId="5" fillId="0" borderId="62" xfId="2" applyFont="1" applyBorder="1" applyAlignment="1">
      <alignment horizontal="center"/>
    </xf>
    <xf numFmtId="0" fontId="7" fillId="0" borderId="61" xfId="2" applyFont="1" applyBorder="1" applyAlignment="1">
      <alignment horizontal="center" wrapText="1"/>
    </xf>
    <xf numFmtId="0" fontId="7" fillId="0" borderId="1" xfId="2" applyFont="1" applyAlignment="1">
      <alignment horizontal="center" wrapText="1"/>
    </xf>
    <xf numFmtId="0" fontId="7" fillId="0" borderId="62" xfId="2" applyFont="1" applyBorder="1" applyAlignment="1">
      <alignment horizontal="center" wrapText="1"/>
    </xf>
    <xf numFmtId="0" fontId="5" fillId="0" borderId="82" xfId="2" applyFont="1" applyBorder="1" applyAlignment="1">
      <alignment horizontal="center"/>
    </xf>
    <xf numFmtId="0" fontId="5" fillId="0" borderId="48" xfId="2" applyFont="1" applyBorder="1" applyAlignment="1">
      <alignment horizontal="center"/>
    </xf>
    <xf numFmtId="0" fontId="5" fillId="0" borderId="60" xfId="2" applyFont="1" applyBorder="1" applyAlignment="1">
      <alignment horizontal="center"/>
    </xf>
    <xf numFmtId="0" fontId="7" fillId="0" borderId="84" xfId="2" applyFont="1" applyBorder="1" applyAlignment="1">
      <alignment horizontal="center" vertical="top" wrapText="1"/>
    </xf>
    <xf numFmtId="0" fontId="7" fillId="0" borderId="65" xfId="2" applyFont="1" applyBorder="1" applyAlignment="1">
      <alignment horizontal="center" vertical="top" wrapText="1"/>
    </xf>
    <xf numFmtId="0" fontId="7" fillId="0" borderId="77" xfId="2" applyFont="1" applyBorder="1" applyAlignment="1">
      <alignment horizontal="center" vertical="top" wrapText="1"/>
    </xf>
    <xf numFmtId="0" fontId="5" fillId="0" borderId="83" xfId="2" applyFont="1" applyBorder="1" applyAlignment="1">
      <alignment horizontal="center"/>
    </xf>
    <xf numFmtId="0" fontId="5" fillId="0" borderId="75" xfId="2" applyFont="1" applyBorder="1" applyAlignment="1">
      <alignment horizontal="center"/>
    </xf>
    <xf numFmtId="0" fontId="5" fillId="0" borderId="73" xfId="2" applyFont="1" applyBorder="1" applyAlignment="1">
      <alignment horizontal="center"/>
    </xf>
    <xf numFmtId="0" fontId="7" fillId="0" borderId="61" xfId="2" applyFont="1" applyBorder="1" applyAlignment="1">
      <alignment horizontal="center"/>
    </xf>
    <xf numFmtId="0" fontId="7" fillId="0" borderId="1" xfId="2" applyFont="1" applyAlignment="1">
      <alignment horizontal="center"/>
    </xf>
    <xf numFmtId="0" fontId="7" fillId="0" borderId="62" xfId="2" applyFont="1" applyBorder="1" applyAlignment="1">
      <alignment horizontal="center"/>
    </xf>
    <xf numFmtId="0" fontId="5" fillId="0" borderId="49" xfId="2" applyFont="1" applyBorder="1" applyAlignment="1">
      <alignment horizontal="center" vertical="center"/>
    </xf>
    <xf numFmtId="0" fontId="5" fillId="0" borderId="74" xfId="2" applyFont="1" applyBorder="1" applyAlignment="1">
      <alignment horizontal="center" vertical="center"/>
    </xf>
    <xf numFmtId="169" fontId="5" fillId="0" borderId="72" xfId="2" applyNumberFormat="1" applyFont="1" applyBorder="1" applyAlignment="1">
      <alignment horizontal="center" vertical="center" wrapText="1"/>
    </xf>
    <xf numFmtId="169" fontId="5" fillId="0" borderId="73" xfId="2" applyNumberFormat="1" applyFont="1" applyBorder="1" applyAlignment="1">
      <alignment horizontal="center" vertical="center" wrapText="1"/>
    </xf>
    <xf numFmtId="165" fontId="5" fillId="0" borderId="44" xfId="2" applyNumberFormat="1" applyFont="1" applyBorder="1"/>
    <xf numFmtId="165" fontId="5" fillId="0" borderId="70" xfId="2" applyNumberFormat="1" applyFont="1" applyBorder="1"/>
    <xf numFmtId="167" fontId="7" fillId="2" borderId="41" xfId="2" applyNumberFormat="1" applyFont="1" applyFill="1" applyBorder="1" applyAlignment="1">
      <alignment horizontal="center"/>
    </xf>
    <xf numFmtId="167" fontId="7" fillId="2" borderId="42" xfId="2" applyNumberFormat="1" applyFont="1" applyFill="1" applyBorder="1" applyAlignment="1">
      <alignment horizontal="center"/>
    </xf>
    <xf numFmtId="167" fontId="7" fillId="2" borderId="66" xfId="2" applyNumberFormat="1" applyFont="1" applyFill="1" applyBorder="1" applyAlignment="1">
      <alignment horizontal="center"/>
    </xf>
    <xf numFmtId="167" fontId="7" fillId="2" borderId="41" xfId="2" applyNumberFormat="1" applyFont="1" applyFill="1" applyBorder="1" applyAlignment="1">
      <alignment horizontal="left"/>
    </xf>
    <xf numFmtId="167" fontId="7" fillId="2" borderId="42" xfId="2" applyNumberFormat="1" applyFont="1" applyFill="1" applyBorder="1" applyAlignment="1">
      <alignment horizontal="left"/>
    </xf>
    <xf numFmtId="167" fontId="7" fillId="2" borderId="66" xfId="2" applyNumberFormat="1" applyFont="1" applyFill="1" applyBorder="1" applyAlignment="1">
      <alignment horizontal="left"/>
    </xf>
    <xf numFmtId="165" fontId="5" fillId="2" borderId="53" xfId="2" applyNumberFormat="1" applyFont="1" applyFill="1" applyBorder="1"/>
    <xf numFmtId="165" fontId="5" fillId="2" borderId="79" xfId="2" applyNumberFormat="1" applyFont="1" applyFill="1" applyBorder="1"/>
    <xf numFmtId="167" fontId="5" fillId="2" borderId="71" xfId="2" applyNumberFormat="1" applyFont="1" applyFill="1" applyBorder="1" applyAlignment="1">
      <alignment horizontal="left"/>
    </xf>
    <xf numFmtId="167" fontId="5" fillId="2" borderId="65" xfId="2" applyNumberFormat="1" applyFont="1" applyFill="1" applyBorder="1" applyAlignment="1">
      <alignment horizontal="left"/>
    </xf>
    <xf numFmtId="167" fontId="5" fillId="2" borderId="77" xfId="2" applyNumberFormat="1" applyFont="1" applyFill="1" applyBorder="1" applyAlignment="1">
      <alignment horizontal="left"/>
    </xf>
    <xf numFmtId="165" fontId="10" fillId="0" borderId="44" xfId="2" applyNumberFormat="1" applyFont="1" applyBorder="1" applyAlignment="1">
      <alignment wrapText="1"/>
    </xf>
    <xf numFmtId="165" fontId="10" fillId="0" borderId="70" xfId="2" applyNumberFormat="1" applyFont="1" applyBorder="1" applyAlignment="1">
      <alignment wrapText="1"/>
    </xf>
    <xf numFmtId="0" fontId="5" fillId="0" borderId="9" xfId="2" applyFont="1" applyBorder="1" applyAlignment="1">
      <alignment horizontal="center" vertical="top"/>
    </xf>
    <xf numFmtId="0" fontId="5" fillId="0" borderId="10" xfId="2" applyFont="1" applyBorder="1" applyAlignment="1">
      <alignment horizontal="center" vertical="top"/>
    </xf>
    <xf numFmtId="0" fontId="6" fillId="0" borderId="10" xfId="2" applyFont="1" applyBorder="1"/>
    <xf numFmtId="0" fontId="6" fillId="0" borderId="11" xfId="2" applyFont="1" applyBorder="1"/>
    <xf numFmtId="0" fontId="7" fillId="0" borderId="33" xfId="2" applyFont="1" applyBorder="1" applyAlignment="1">
      <alignment horizontal="center" vertical="top"/>
    </xf>
    <xf numFmtId="0" fontId="7" fillId="0" borderId="38" xfId="2" applyFont="1" applyBorder="1" applyAlignment="1">
      <alignment horizontal="center" vertical="top"/>
    </xf>
    <xf numFmtId="0" fontId="6" fillId="0" borderId="7" xfId="2" applyFont="1" applyBorder="1"/>
    <xf numFmtId="0" fontId="6" fillId="0" borderId="38" xfId="2" applyFont="1" applyBorder="1"/>
    <xf numFmtId="0" fontId="5" fillId="0" borderId="40" xfId="2" applyFont="1" applyBorder="1" applyAlignment="1">
      <alignment horizontal="center" vertical="top"/>
    </xf>
    <xf numFmtId="0" fontId="6" fillId="0" borderId="40" xfId="2" applyFont="1" applyBorder="1"/>
    <xf numFmtId="0" fontId="7" fillId="0" borderId="6" xfId="2" applyFont="1" applyBorder="1" applyAlignment="1">
      <alignment horizontal="center" vertical="top"/>
    </xf>
    <xf numFmtId="0" fontId="7" fillId="0" borderId="7" xfId="2" applyFont="1" applyBorder="1" applyAlignment="1">
      <alignment horizontal="center" vertical="top"/>
    </xf>
    <xf numFmtId="0" fontId="6" fillId="0" borderId="8" xfId="2" applyFont="1" applyBorder="1"/>
    <xf numFmtId="0" fontId="5" fillId="0" borderId="2" xfId="2" applyFont="1" applyBorder="1" applyAlignment="1">
      <alignment horizontal="center" vertical="top"/>
    </xf>
    <xf numFmtId="0" fontId="5" fillId="0" borderId="3" xfId="2" applyFont="1" applyBorder="1" applyAlignment="1">
      <alignment horizontal="center" vertical="top"/>
    </xf>
    <xf numFmtId="0" fontId="6" fillId="0" borderId="3" xfId="2" applyFont="1" applyBorder="1"/>
    <xf numFmtId="0" fontId="6" fillId="0" borderId="4" xfId="2" applyFont="1" applyBorder="1"/>
    <xf numFmtId="167" fontId="14" fillId="0" borderId="41" xfId="2" applyNumberFormat="1" applyFont="1" applyBorder="1" applyAlignment="1">
      <alignment horizontal="center"/>
    </xf>
    <xf numFmtId="167" fontId="14" fillId="0" borderId="43" xfId="2" applyNumberFormat="1" applyFont="1" applyBorder="1" applyAlignment="1">
      <alignment horizontal="center"/>
    </xf>
    <xf numFmtId="0" fontId="7" fillId="2" borderId="19" xfId="2" applyFont="1" applyFill="1" applyBorder="1" applyAlignment="1">
      <alignment horizontal="left" vertical="top"/>
    </xf>
    <xf numFmtId="0" fontId="6" fillId="0" borderId="21" xfId="2" applyFont="1" applyBorder="1"/>
    <xf numFmtId="0" fontId="6" fillId="0" borderId="20" xfId="2" applyFont="1" applyBorder="1"/>
    <xf numFmtId="0" fontId="8" fillId="0" borderId="9" xfId="2" applyFont="1" applyBorder="1" applyAlignment="1">
      <alignment horizontal="center"/>
    </xf>
    <xf numFmtId="0" fontId="8" fillId="0" borderId="10" xfId="2" applyFont="1" applyBorder="1" applyAlignment="1">
      <alignment horizontal="center"/>
    </xf>
    <xf numFmtId="0" fontId="5" fillId="0" borderId="17" xfId="2" applyFont="1" applyBorder="1" applyAlignment="1">
      <alignment horizontal="left"/>
    </xf>
    <xf numFmtId="0" fontId="5" fillId="0" borderId="21" xfId="2" applyFont="1" applyBorder="1" applyAlignment="1">
      <alignment horizontal="left"/>
    </xf>
    <xf numFmtId="0" fontId="6" fillId="0" borderId="18" xfId="2" applyFont="1" applyBorder="1"/>
    <xf numFmtId="167" fontId="7" fillId="2" borderId="19" xfId="2" applyNumberFormat="1" applyFont="1" applyFill="1" applyBorder="1" applyAlignment="1">
      <alignment horizontal="center" vertical="top"/>
    </xf>
    <xf numFmtId="0" fontId="42" fillId="4" borderId="40" xfId="2" applyFont="1" applyFill="1" applyBorder="1" applyAlignment="1">
      <alignment horizontal="center" vertical="center"/>
    </xf>
    <xf numFmtId="0" fontId="7" fillId="2" borderId="2" xfId="2" applyFont="1" applyFill="1" applyBorder="1" applyAlignment="1">
      <alignment horizontal="left"/>
    </xf>
    <xf numFmtId="0" fontId="7" fillId="2" borderId="3" xfId="2" applyFont="1" applyFill="1" applyBorder="1" applyAlignment="1">
      <alignment horizontal="left"/>
    </xf>
    <xf numFmtId="0" fontId="6" fillId="0" borderId="67" xfId="2" applyFont="1" applyBorder="1"/>
    <xf numFmtId="0" fontId="7" fillId="2" borderId="68" xfId="2" applyFont="1" applyFill="1" applyBorder="1" applyAlignment="1">
      <alignment horizontal="left"/>
    </xf>
    <xf numFmtId="172" fontId="7" fillId="2" borderId="69" xfId="2" applyNumberFormat="1" applyFont="1" applyFill="1" applyBorder="1" applyAlignment="1">
      <alignment horizontal="left"/>
    </xf>
    <xf numFmtId="172" fontId="6" fillId="0" borderId="28" xfId="2" applyNumberFormat="1" applyFont="1" applyBorder="1"/>
    <xf numFmtId="0" fontId="7" fillId="2" borderId="40" xfId="2" applyFont="1" applyFill="1" applyBorder="1" applyAlignment="1">
      <alignment horizontal="left"/>
    </xf>
    <xf numFmtId="165" fontId="7" fillId="2" borderId="40" xfId="2" applyNumberFormat="1" applyFont="1" applyFill="1" applyBorder="1" applyAlignment="1">
      <alignment horizontal="left"/>
    </xf>
    <xf numFmtId="0" fontId="14" fillId="0" borderId="9" xfId="2" applyFont="1" applyBorder="1" applyAlignment="1">
      <alignment horizontal="center" vertical="top" wrapText="1"/>
    </xf>
    <xf numFmtId="0" fontId="14" fillId="0" borderId="10" xfId="2" applyFont="1" applyBorder="1" applyAlignment="1">
      <alignment horizontal="center" vertical="top" wrapText="1"/>
    </xf>
    <xf numFmtId="0" fontId="14" fillId="0" borderId="2" xfId="2" applyFont="1" applyBorder="1" applyAlignment="1">
      <alignment horizontal="center"/>
    </xf>
    <xf numFmtId="0" fontId="14" fillId="0" borderId="3" xfId="2" applyFont="1" applyBorder="1" applyAlignment="1">
      <alignment horizontal="center"/>
    </xf>
    <xf numFmtId="0" fontId="17" fillId="2" borderId="12" xfId="2" applyFont="1" applyFill="1" applyBorder="1" applyAlignment="1">
      <alignment horizontal="left"/>
    </xf>
    <xf numFmtId="0" fontId="17" fillId="2" borderId="13" xfId="2" applyFont="1" applyFill="1" applyBorder="1" applyAlignment="1">
      <alignment horizontal="left"/>
    </xf>
    <xf numFmtId="0" fontId="6" fillId="0" borderId="15" xfId="2" applyFont="1" applyBorder="1"/>
    <xf numFmtId="0" fontId="17" fillId="2" borderId="14" xfId="2" applyFont="1" applyFill="1" applyBorder="1" applyAlignment="1">
      <alignment horizontal="left"/>
    </xf>
    <xf numFmtId="172" fontId="17" fillId="2" borderId="14" xfId="1" applyNumberFormat="1" applyFont="1" applyFill="1" applyBorder="1" applyAlignment="1">
      <alignment horizontal="left"/>
    </xf>
    <xf numFmtId="172" fontId="6" fillId="0" borderId="16" xfId="1" applyNumberFormat="1" applyFont="1" applyBorder="1"/>
    <xf numFmtId="0" fontId="17" fillId="2" borderId="33" xfId="2" applyFont="1" applyFill="1" applyBorder="1" applyAlignment="1">
      <alignment horizontal="left"/>
    </xf>
    <xf numFmtId="0" fontId="17" fillId="2" borderId="38" xfId="2" applyFont="1" applyFill="1" applyBorder="1" applyAlignment="1">
      <alignment horizontal="left"/>
    </xf>
    <xf numFmtId="0" fontId="6" fillId="0" borderId="34" xfId="2" applyFont="1" applyBorder="1"/>
    <xf numFmtId="0" fontId="5" fillId="2" borderId="2" xfId="2" applyFont="1" applyFill="1" applyBorder="1" applyAlignment="1">
      <alignment horizontal="center" vertical="center"/>
    </xf>
    <xf numFmtId="0" fontId="5" fillId="2" borderId="3"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Alignment="1">
      <alignment horizontal="center" vertical="center"/>
    </xf>
    <xf numFmtId="0" fontId="6" fillId="0" borderId="1" xfId="2" applyFont="1"/>
    <xf numFmtId="0" fontId="6" fillId="0" borderId="39" xfId="2" applyFont="1" applyBorder="1"/>
    <xf numFmtId="0" fontId="5" fillId="2" borderId="5" xfId="2" applyFont="1" applyFill="1" applyBorder="1" applyAlignment="1">
      <alignment horizontal="center"/>
    </xf>
    <xf numFmtId="0" fontId="5" fillId="2" borderId="1" xfId="2" applyFont="1" applyFill="1" applyAlignment="1">
      <alignment horizontal="center"/>
    </xf>
    <xf numFmtId="0" fontId="14" fillId="2" borderId="2" xfId="2" applyFont="1" applyFill="1" applyBorder="1" applyAlignment="1">
      <alignment horizontal="left" vertical="center"/>
    </xf>
    <xf numFmtId="0" fontId="6" fillId="0" borderId="6" xfId="2" applyFont="1" applyBorder="1"/>
    <xf numFmtId="0" fontId="5" fillId="2" borderId="6" xfId="2" applyFont="1" applyFill="1" applyBorder="1" applyAlignment="1">
      <alignment horizontal="center"/>
    </xf>
    <xf numFmtId="0" fontId="5" fillId="2" borderId="7" xfId="2" applyFont="1" applyFill="1" applyBorder="1" applyAlignment="1">
      <alignment horizontal="center"/>
    </xf>
    <xf numFmtId="14" fontId="39" fillId="2" borderId="21" xfId="2" applyNumberFormat="1" applyFont="1" applyFill="1" applyBorder="1" applyAlignment="1">
      <alignment horizontal="center" vertical="center" wrapText="1"/>
    </xf>
    <xf numFmtId="0" fontId="40" fillId="0" borderId="18" xfId="2" applyFont="1" applyBorder="1"/>
    <xf numFmtId="0" fontId="7" fillId="0" borderId="23" xfId="2" applyFont="1" applyBorder="1" applyAlignment="1">
      <alignment horizontal="left" vertical="center" wrapText="1"/>
    </xf>
    <xf numFmtId="0" fontId="6" fillId="0" borderId="24" xfId="2" applyFont="1" applyBorder="1"/>
    <xf numFmtId="0" fontId="5" fillId="0" borderId="26" xfId="2" applyFont="1" applyBorder="1" applyAlignment="1">
      <alignment horizontal="left" vertical="center" wrapText="1"/>
    </xf>
    <xf numFmtId="0" fontId="5" fillId="0" borderId="27" xfId="2" applyFont="1" applyBorder="1" applyAlignment="1">
      <alignment horizontal="left" vertical="center" wrapText="1"/>
    </xf>
    <xf numFmtId="0" fontId="5" fillId="0" borderId="28" xfId="2" applyFont="1" applyBorder="1" applyAlignment="1">
      <alignment horizontal="left" vertical="center" wrapText="1"/>
    </xf>
    <xf numFmtId="0" fontId="5" fillId="0" borderId="25" xfId="2" applyFont="1" applyBorder="1" applyAlignment="1">
      <alignment horizontal="left" vertical="center" wrapText="1"/>
    </xf>
    <xf numFmtId="0" fontId="5" fillId="0" borderId="23" xfId="2" applyFont="1" applyBorder="1" applyAlignment="1">
      <alignment horizontal="left" vertical="center" wrapText="1"/>
    </xf>
    <xf numFmtId="0" fontId="5" fillId="0" borderId="24" xfId="2" applyFont="1" applyBorder="1" applyAlignment="1">
      <alignment horizontal="left" vertical="center" wrapText="1"/>
    </xf>
    <xf numFmtId="0" fontId="5" fillId="0" borderId="9" xfId="2" applyFont="1" applyBorder="1" applyAlignment="1">
      <alignment horizontal="center" vertical="center"/>
    </xf>
    <xf numFmtId="0" fontId="5" fillId="0" borderId="10" xfId="2" applyFont="1" applyBorder="1" applyAlignment="1">
      <alignment horizontal="center" vertical="center"/>
    </xf>
    <xf numFmtId="0" fontId="5" fillId="0" borderId="12" xfId="2" applyFont="1" applyBorder="1" applyAlignment="1">
      <alignment horizontal="left" vertical="center"/>
    </xf>
    <xf numFmtId="0" fontId="5" fillId="0" borderId="13" xfId="2" applyFont="1" applyBorder="1" applyAlignment="1">
      <alignment horizontal="left" vertical="center"/>
    </xf>
    <xf numFmtId="0" fontId="6" fillId="0" borderId="13" xfId="2" applyFont="1" applyBorder="1"/>
    <xf numFmtId="0" fontId="5" fillId="0" borderId="14" xfId="2" applyFont="1" applyBorder="1" applyAlignment="1">
      <alignment horizontal="left" vertical="center"/>
    </xf>
    <xf numFmtId="0" fontId="6" fillId="0" borderId="16" xfId="2" applyFont="1" applyBorder="1"/>
    <xf numFmtId="0" fontId="5" fillId="2" borderId="17" xfId="2" applyFont="1" applyFill="1" applyBorder="1" applyAlignment="1">
      <alignment horizontal="left" vertical="center" wrapText="1"/>
    </xf>
    <xf numFmtId="0" fontId="5" fillId="2" borderId="21" xfId="2" applyFont="1" applyFill="1" applyBorder="1" applyAlignment="1">
      <alignment horizontal="left" vertical="center" wrapText="1"/>
    </xf>
    <xf numFmtId="0" fontId="5" fillId="0" borderId="19" xfId="2" applyFont="1" applyBorder="1" applyAlignment="1">
      <alignment horizontal="left" vertical="center" wrapText="1"/>
    </xf>
    <xf numFmtId="0" fontId="7" fillId="2" borderId="26" xfId="2" applyFont="1" applyFill="1" applyBorder="1" applyAlignment="1">
      <alignment horizontal="left" vertical="top" wrapText="1"/>
    </xf>
    <xf numFmtId="0" fontId="7" fillId="2" borderId="27" xfId="2" applyFont="1" applyFill="1" applyBorder="1" applyAlignment="1">
      <alignment horizontal="left" vertical="top" wrapText="1"/>
    </xf>
    <xf numFmtId="0" fontId="6" fillId="0" borderId="27" xfId="2" applyFont="1" applyBorder="1"/>
    <xf numFmtId="0" fontId="6" fillId="0" borderId="28" xfId="2" applyFont="1" applyBorder="1"/>
    <xf numFmtId="0" fontId="5" fillId="0" borderId="9" xfId="2" applyFont="1" applyBorder="1" applyAlignment="1">
      <alignment horizontal="center" vertical="top" wrapText="1"/>
    </xf>
    <xf numFmtId="0" fontId="5" fillId="0" borderId="10" xfId="2" applyFont="1" applyBorder="1" applyAlignment="1">
      <alignment horizontal="center" vertical="top" wrapText="1"/>
    </xf>
    <xf numFmtId="0" fontId="5" fillId="0" borderId="14" xfId="2" applyFont="1" applyBorder="1" applyAlignment="1">
      <alignment horizontal="center" vertical="top"/>
    </xf>
    <xf numFmtId="0" fontId="5" fillId="0" borderId="76" xfId="2" applyFont="1" applyBorder="1" applyAlignment="1">
      <alignment horizontal="center"/>
    </xf>
    <xf numFmtId="0" fontId="5" fillId="0" borderId="45" xfId="2" applyFont="1" applyBorder="1" applyAlignment="1">
      <alignment horizontal="center"/>
    </xf>
    <xf numFmtId="0" fontId="5" fillId="0" borderId="47" xfId="2" applyFont="1" applyBorder="1" applyAlignment="1">
      <alignment horizontal="center"/>
    </xf>
    <xf numFmtId="0" fontId="5" fillId="0" borderId="63" xfId="2" applyFont="1" applyBorder="1" applyAlignment="1">
      <alignment horizontal="center"/>
    </xf>
    <xf numFmtId="0" fontId="5" fillId="0" borderId="52" xfId="2" applyFont="1" applyBorder="1" applyAlignment="1">
      <alignment horizontal="center" vertical="center"/>
    </xf>
    <xf numFmtId="0" fontId="7" fillId="0" borderId="44" xfId="2" applyFont="1" applyBorder="1" applyAlignment="1">
      <alignment horizontal="left"/>
    </xf>
    <xf numFmtId="0" fontId="7" fillId="0" borderId="21" xfId="2" applyFont="1" applyBorder="1" applyAlignment="1">
      <alignment horizontal="left"/>
    </xf>
    <xf numFmtId="167" fontId="14" fillId="0" borderId="41" xfId="2" applyNumberFormat="1" applyFont="1" applyBorder="1"/>
    <xf numFmtId="167" fontId="14" fillId="0" borderId="43" xfId="2" applyNumberFormat="1" applyFont="1" applyBorder="1"/>
    <xf numFmtId="0" fontId="7" fillId="2" borderId="44" xfId="2" applyFont="1" applyFill="1" applyBorder="1" applyAlignment="1">
      <alignment horizontal="left" wrapText="1"/>
    </xf>
    <xf numFmtId="0" fontId="7" fillId="2" borderId="21" xfId="2" applyFont="1" applyFill="1" applyBorder="1" applyAlignment="1">
      <alignment horizontal="left" wrapText="1"/>
    </xf>
    <xf numFmtId="167" fontId="19" fillId="2" borderId="41" xfId="2" applyNumberFormat="1" applyFont="1" applyFill="1" applyBorder="1" applyAlignment="1">
      <alignment horizontal="center"/>
    </xf>
    <xf numFmtId="167" fontId="19" fillId="2" borderId="42" xfId="2" applyNumberFormat="1" applyFont="1" applyFill="1" applyBorder="1" applyAlignment="1">
      <alignment horizontal="center"/>
    </xf>
    <xf numFmtId="167" fontId="19" fillId="2" borderId="66" xfId="2" applyNumberFormat="1" applyFont="1" applyFill="1" applyBorder="1" applyAlignment="1">
      <alignment horizontal="center"/>
    </xf>
    <xf numFmtId="165" fontId="10" fillId="0" borderId="49" xfId="2" applyNumberFormat="1" applyFont="1" applyBorder="1" applyAlignment="1">
      <alignment wrapText="1"/>
    </xf>
    <xf numFmtId="165" fontId="10" fillId="0" borderId="81" xfId="2" applyNumberFormat="1" applyFont="1" applyBorder="1" applyAlignment="1">
      <alignment wrapText="1"/>
    </xf>
    <xf numFmtId="0" fontId="10" fillId="0" borderId="40" xfId="0" applyFont="1" applyBorder="1" applyAlignment="1">
      <alignment horizontal="center"/>
    </xf>
    <xf numFmtId="165" fontId="5" fillId="0" borderId="61" xfId="2" applyNumberFormat="1" applyFont="1" applyBorder="1" applyAlignment="1">
      <alignment horizontal="center"/>
    </xf>
    <xf numFmtId="165" fontId="5" fillId="0" borderId="1" xfId="2" applyNumberFormat="1" applyFont="1" applyAlignment="1">
      <alignment horizontal="center"/>
    </xf>
    <xf numFmtId="165" fontId="5" fillId="0" borderId="62" xfId="2" applyNumberFormat="1" applyFont="1" applyBorder="1" applyAlignment="1">
      <alignment horizontal="center"/>
    </xf>
    <xf numFmtId="170" fontId="5" fillId="0" borderId="71" xfId="2" applyNumberFormat="1" applyFont="1" applyBorder="1"/>
    <xf numFmtId="170" fontId="5" fillId="0" borderId="77" xfId="2" applyNumberFormat="1" applyFont="1" applyBorder="1"/>
    <xf numFmtId="0" fontId="5" fillId="0" borderId="53" xfId="2" applyFont="1" applyBorder="1" applyAlignment="1">
      <alignment horizontal="left"/>
    </xf>
    <xf numFmtId="0" fontId="5" fillId="0" borderId="80" xfId="2" applyFont="1" applyBorder="1" applyAlignment="1">
      <alignment horizontal="left"/>
    </xf>
    <xf numFmtId="0" fontId="10" fillId="0" borderId="78" xfId="2" applyFont="1" applyBorder="1" applyAlignment="1">
      <alignment horizontal="left"/>
    </xf>
    <xf numFmtId="0" fontId="10" fillId="0" borderId="79" xfId="2" applyFont="1" applyBorder="1" applyAlignment="1">
      <alignment horizontal="left"/>
    </xf>
    <xf numFmtId="0" fontId="5" fillId="0" borderId="44" xfId="2" applyFont="1" applyBorder="1" applyAlignment="1">
      <alignment horizontal="center"/>
    </xf>
    <xf numFmtId="0" fontId="5" fillId="0" borderId="18" xfId="2" applyFont="1" applyBorder="1" applyAlignment="1">
      <alignment horizontal="center"/>
    </xf>
    <xf numFmtId="167" fontId="5" fillId="0" borderId="41" xfId="2" applyNumberFormat="1" applyFont="1" applyBorder="1"/>
    <xf numFmtId="167" fontId="5" fillId="0" borderId="66" xfId="2" applyNumberFormat="1" applyFont="1" applyBorder="1"/>
    <xf numFmtId="0" fontId="5" fillId="0" borderId="78" xfId="2" applyFont="1" applyBorder="1" applyAlignment="1">
      <alignment horizontal="left"/>
    </xf>
    <xf numFmtId="0" fontId="5" fillId="0" borderId="79" xfId="2" applyFont="1" applyBorder="1" applyAlignment="1">
      <alignment horizontal="left"/>
    </xf>
    <xf numFmtId="164" fontId="5" fillId="0" borderId="72" xfId="2" applyNumberFormat="1" applyFont="1" applyBorder="1" applyAlignment="1">
      <alignment horizontal="center"/>
    </xf>
    <xf numFmtId="164" fontId="5" fillId="0" borderId="75" xfId="2" applyNumberFormat="1" applyFont="1" applyBorder="1" applyAlignment="1">
      <alignment horizontal="center"/>
    </xf>
    <xf numFmtId="164" fontId="5" fillId="0" borderId="73" xfId="2" applyNumberFormat="1" applyFont="1" applyBorder="1" applyAlignment="1">
      <alignment horizontal="center"/>
    </xf>
    <xf numFmtId="168" fontId="7" fillId="0" borderId="71" xfId="2" applyNumberFormat="1" applyFont="1" applyBorder="1" applyAlignment="1">
      <alignment horizontal="center" vertical="top"/>
    </xf>
    <xf numFmtId="168" fontId="7" fillId="0" borderId="65" xfId="2" applyNumberFormat="1" applyFont="1" applyBorder="1" applyAlignment="1">
      <alignment horizontal="center" vertical="top"/>
    </xf>
    <xf numFmtId="168" fontId="7" fillId="0" borderId="77" xfId="2" applyNumberFormat="1" applyFont="1" applyBorder="1" applyAlignment="1">
      <alignment horizontal="center" vertical="top"/>
    </xf>
    <xf numFmtId="0" fontId="19" fillId="4" borderId="40" xfId="0" applyFont="1" applyFill="1" applyBorder="1" applyAlignment="1">
      <alignment horizontal="center"/>
    </xf>
    <xf numFmtId="166" fontId="7" fillId="0" borderId="58" xfId="2" applyNumberFormat="1" applyFont="1" applyBorder="1"/>
    <xf numFmtId="165" fontId="5" fillId="0" borderId="82" xfId="2" applyNumberFormat="1" applyFont="1" applyBorder="1" applyAlignment="1">
      <alignment horizontal="center"/>
    </xf>
    <xf numFmtId="165" fontId="5" fillId="0" borderId="48" xfId="2" applyNumberFormat="1" applyFont="1" applyBorder="1" applyAlignment="1">
      <alignment horizontal="center"/>
    </xf>
    <xf numFmtId="165" fontId="5" fillId="0" borderId="60" xfId="2" applyNumberFormat="1" applyFont="1" applyBorder="1" applyAlignment="1">
      <alignment horizontal="center"/>
    </xf>
    <xf numFmtId="165" fontId="5" fillId="0" borderId="49" xfId="2" applyNumberFormat="1" applyFont="1" applyBorder="1"/>
    <xf numFmtId="165" fontId="5" fillId="0" borderId="81" xfId="2" applyNumberFormat="1" applyFont="1" applyBorder="1"/>
    <xf numFmtId="165" fontId="5" fillId="0" borderId="18" xfId="2" applyNumberFormat="1" applyFont="1" applyBorder="1"/>
    <xf numFmtId="167" fontId="8" fillId="0" borderId="41" xfId="2" applyNumberFormat="1" applyFont="1" applyBorder="1"/>
    <xf numFmtId="167" fontId="8" fillId="0" borderId="66" xfId="2" applyNumberFormat="1" applyFont="1" applyBorder="1"/>
  </cellXfs>
  <cellStyles count="63">
    <cellStyle name="20% - Énfasis1 2" xfId="34" xr:uid="{00000000-0005-0000-0000-000000000000}"/>
    <cellStyle name="20% - Énfasis2 2" xfId="38" xr:uid="{00000000-0005-0000-0000-000001000000}"/>
    <cellStyle name="20% - Énfasis3 2" xfId="42" xr:uid="{00000000-0005-0000-0000-000002000000}"/>
    <cellStyle name="20% - Énfasis4 2" xfId="46" xr:uid="{00000000-0005-0000-0000-000003000000}"/>
    <cellStyle name="20% - Énfasis5 2" xfId="50" xr:uid="{00000000-0005-0000-0000-000004000000}"/>
    <cellStyle name="20% - Énfasis6 2" xfId="54" xr:uid="{00000000-0005-0000-0000-000005000000}"/>
    <cellStyle name="40% - Énfasis1 2" xfId="35" xr:uid="{00000000-0005-0000-0000-000006000000}"/>
    <cellStyle name="40% - Énfasis2 2" xfId="39" xr:uid="{00000000-0005-0000-0000-000007000000}"/>
    <cellStyle name="40% - Énfasis3 2" xfId="43" xr:uid="{00000000-0005-0000-0000-000008000000}"/>
    <cellStyle name="40% - Énfasis4 2" xfId="47" xr:uid="{00000000-0005-0000-0000-000009000000}"/>
    <cellStyle name="40% - Énfasis5 2" xfId="51" xr:uid="{00000000-0005-0000-0000-00000A000000}"/>
    <cellStyle name="40% - Énfasis6 2" xfId="55" xr:uid="{00000000-0005-0000-0000-00000B000000}"/>
    <cellStyle name="60% - Énfasis1 2" xfId="36" xr:uid="{00000000-0005-0000-0000-00000C000000}"/>
    <cellStyle name="60% - Énfasis2 2" xfId="40" xr:uid="{00000000-0005-0000-0000-00000D000000}"/>
    <cellStyle name="60% - Énfasis3 2" xfId="44" xr:uid="{00000000-0005-0000-0000-00000E000000}"/>
    <cellStyle name="60% - Énfasis4 2" xfId="48" xr:uid="{00000000-0005-0000-0000-00000F000000}"/>
    <cellStyle name="60% - Énfasis5 2" xfId="52" xr:uid="{00000000-0005-0000-0000-000010000000}"/>
    <cellStyle name="60% - Énfasis6 2" xfId="56" xr:uid="{00000000-0005-0000-0000-000011000000}"/>
    <cellStyle name="Bueno 2" xfId="26" xr:uid="{00000000-0005-0000-0000-000012000000}"/>
    <cellStyle name="Cálculo" xfId="17" builtinId="22" customBuiltin="1"/>
    <cellStyle name="Celda de comprobación" xfId="19" builtinId="23" customBuiltin="1"/>
    <cellStyle name="Celda vinculada" xfId="18" builtinId="24" customBuiltin="1"/>
    <cellStyle name="Encabezado 1" xfId="12" builtinId="16" customBuiltin="1"/>
    <cellStyle name="Encabezado 4 2" xfId="25" xr:uid="{00000000-0005-0000-0000-000017000000}"/>
    <cellStyle name="Énfasis1 2" xfId="33" xr:uid="{00000000-0005-0000-0000-000018000000}"/>
    <cellStyle name="Énfasis2 2" xfId="37" xr:uid="{00000000-0005-0000-0000-000019000000}"/>
    <cellStyle name="Énfasis3 2" xfId="41" xr:uid="{00000000-0005-0000-0000-00001A000000}"/>
    <cellStyle name="Énfasis4 2" xfId="45" xr:uid="{00000000-0005-0000-0000-00001B000000}"/>
    <cellStyle name="Énfasis5 2" xfId="49" xr:uid="{00000000-0005-0000-0000-00001C000000}"/>
    <cellStyle name="Énfasis6 2" xfId="53" xr:uid="{00000000-0005-0000-0000-00001D000000}"/>
    <cellStyle name="Entrada" xfId="15" builtinId="20" customBuiltin="1"/>
    <cellStyle name="Incorrecto 2" xfId="27" xr:uid="{00000000-0005-0000-0000-00001F000000}"/>
    <cellStyle name="Millares" xfId="1" builtinId="3"/>
    <cellStyle name="Millares [0] 2" xfId="7" xr:uid="{00000000-0005-0000-0000-000021000000}"/>
    <cellStyle name="Moneda" xfId="11" builtinId="4"/>
    <cellStyle name="Moneda [0]" xfId="5" builtinId="7"/>
    <cellStyle name="Moneda [0] 2" xfId="4" xr:uid="{00000000-0005-0000-0000-000024000000}"/>
    <cellStyle name="Moneda 10" xfId="59" xr:uid="{00000000-0005-0000-0000-000025000000}"/>
    <cellStyle name="Moneda 11" xfId="60" xr:uid="{00000000-0005-0000-0000-000026000000}"/>
    <cellStyle name="Moneda 12" xfId="61" xr:uid="{00000000-0005-0000-0000-000027000000}"/>
    <cellStyle name="Moneda 13" xfId="62" xr:uid="{00000000-0005-0000-0000-000028000000}"/>
    <cellStyle name="Moneda 14" xfId="58" xr:uid="{00000000-0005-0000-0000-000029000000}"/>
    <cellStyle name="Moneda 2" xfId="3" xr:uid="{00000000-0005-0000-0000-00002A000000}"/>
    <cellStyle name="Moneda 3" xfId="8" xr:uid="{00000000-0005-0000-0000-00002B000000}"/>
    <cellStyle name="Moneda 4" xfId="9" xr:uid="{00000000-0005-0000-0000-00002C000000}"/>
    <cellStyle name="Moneda 5" xfId="10" xr:uid="{00000000-0005-0000-0000-00002D000000}"/>
    <cellStyle name="Moneda 6" xfId="22" xr:uid="{00000000-0005-0000-0000-00002E000000}"/>
    <cellStyle name="Moneda 7" xfId="24" xr:uid="{00000000-0005-0000-0000-00002F000000}"/>
    <cellStyle name="Moneda 8" xfId="29" xr:uid="{00000000-0005-0000-0000-000030000000}"/>
    <cellStyle name="Moneda 9" xfId="57" xr:uid="{00000000-0005-0000-0000-000031000000}"/>
    <cellStyle name="Neutral 2" xfId="28" xr:uid="{00000000-0005-0000-0000-000032000000}"/>
    <cellStyle name="Normal" xfId="0" builtinId="0"/>
    <cellStyle name="Normal 2" xfId="2" xr:uid="{00000000-0005-0000-0000-000034000000}"/>
    <cellStyle name="Normal 3" xfId="6" xr:uid="{00000000-0005-0000-0000-000035000000}"/>
    <cellStyle name="Normal 4" xfId="21" xr:uid="{00000000-0005-0000-0000-000036000000}"/>
    <cellStyle name="Notas 2" xfId="31" xr:uid="{00000000-0005-0000-0000-000037000000}"/>
    <cellStyle name="Salida" xfId="16" builtinId="21" customBuiltin="1"/>
    <cellStyle name="Texto de advertencia 2" xfId="30" xr:uid="{00000000-0005-0000-0000-000039000000}"/>
    <cellStyle name="Texto explicativo 2" xfId="32" xr:uid="{00000000-0005-0000-0000-00003A000000}"/>
    <cellStyle name="Título 2" xfId="13" builtinId="17" customBuiltin="1"/>
    <cellStyle name="Título 3" xfId="14" builtinId="18" customBuiltin="1"/>
    <cellStyle name="Título 4" xfId="23" xr:uid="{00000000-0005-0000-0000-00003D000000}"/>
    <cellStyle name="Total" xfId="20"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1754065</xdr:colOff>
      <xdr:row>2</xdr:row>
      <xdr:rowOff>172914</xdr:rowOff>
    </xdr:from>
    <xdr:ext cx="575897" cy="471855"/>
    <xdr:pic>
      <xdr:nvPicPr>
        <xdr:cNvPr id="2" name="image1.png" descr="C:\Users\sol.duarte\AppData\Local\Microsoft\Windows\Temporary Internet Files\Content.Outlook\3NYT3MMI\LOGO_EJC.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xfrm>
          <a:off x="3431930" y="612529"/>
          <a:ext cx="575897" cy="471855"/>
        </a:xfrm>
        <a:prstGeom prst="rect">
          <a:avLst/>
        </a:prstGeom>
        <a:noFill/>
      </xdr:spPr>
    </xdr:pic>
    <xdr:clientData fLocksWithSheet="0"/>
  </xdr:oneCellAnchor>
  <xdr:twoCellAnchor editAs="oneCell">
    <xdr:from>
      <xdr:col>3</xdr:col>
      <xdr:colOff>160905</xdr:colOff>
      <xdr:row>78</xdr:row>
      <xdr:rowOff>0</xdr:rowOff>
    </xdr:from>
    <xdr:to>
      <xdr:col>3</xdr:col>
      <xdr:colOff>1470018</xdr:colOff>
      <xdr:row>78</xdr:row>
      <xdr:rowOff>540418</xdr:rowOff>
    </xdr:to>
    <xdr:pic>
      <xdr:nvPicPr>
        <xdr:cNvPr id="4" name="Imagen 3">
          <a:extLst>
            <a:ext uri="{FF2B5EF4-FFF2-40B4-BE49-F238E27FC236}">
              <a16:creationId xmlns:a16="http://schemas.microsoft.com/office/drawing/2014/main" id="{4E272328-624D-4155-B120-A53E09581A37}"/>
            </a:ext>
          </a:extLst>
        </xdr:cNvPr>
        <xdr:cNvPicPr>
          <a:picLocks noChangeAspect="1"/>
        </xdr:cNvPicPr>
      </xdr:nvPicPr>
      <xdr:blipFill>
        <a:blip xmlns:r="http://schemas.openxmlformats.org/officeDocument/2006/relationships" r:embed="rId2"/>
        <a:stretch>
          <a:fillRect/>
        </a:stretch>
      </xdr:blipFill>
      <xdr:spPr>
        <a:xfrm>
          <a:off x="4874419" y="25725663"/>
          <a:ext cx="1309113" cy="540418"/>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ndrea.marin@ejercito.mil.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81"/>
  <sheetViews>
    <sheetView tabSelected="1" view="pageBreakPreview" zoomScale="70" zoomScaleNormal="100" zoomScaleSheetLayoutView="70" workbookViewId="0">
      <selection activeCell="A60" sqref="A60:G60"/>
    </sheetView>
  </sheetViews>
  <sheetFormatPr baseColWidth="10" defaultColWidth="14.44140625" defaultRowHeight="15" customHeight="1" x14ac:dyDescent="0.3"/>
  <cols>
    <col min="1" max="1" width="23.88671875" style="5" customWidth="1"/>
    <col min="2" max="2" width="18.44140625" style="5" customWidth="1"/>
    <col min="3" max="3" width="26.33203125" style="5" customWidth="1"/>
    <col min="4" max="4" width="23.33203125" style="5" bestFit="1" customWidth="1"/>
    <col min="5" max="5" width="19.109375" style="5" customWidth="1"/>
    <col min="6" max="6" width="21" style="74" customWidth="1"/>
    <col min="7" max="7" width="26.5546875" style="5" customWidth="1"/>
    <col min="8" max="8" width="18.44140625" style="5" customWidth="1"/>
    <col min="9" max="9" width="11.33203125" style="5" customWidth="1"/>
    <col min="10" max="10" width="12.6640625" style="5" customWidth="1"/>
    <col min="11" max="11" width="10.109375" style="5" customWidth="1"/>
    <col min="12" max="12" width="13.44140625" style="5" customWidth="1"/>
    <col min="13" max="13" width="11.88671875" style="5" customWidth="1"/>
    <col min="14" max="14" width="13" style="5" customWidth="1"/>
    <col min="15" max="27" width="11.44140625" style="5" customWidth="1"/>
    <col min="28" max="16384" width="14.44140625" style="5"/>
  </cols>
  <sheetData>
    <row r="1" spans="1:27" ht="17.25" customHeight="1" x14ac:dyDescent="0.3">
      <c r="A1" s="221" t="s">
        <v>0</v>
      </c>
      <c r="B1" s="222"/>
      <c r="C1" s="186"/>
      <c r="D1" s="187"/>
      <c r="E1" s="1"/>
      <c r="F1" s="70"/>
      <c r="G1" s="2"/>
      <c r="H1" s="3"/>
      <c r="I1" s="3"/>
      <c r="J1" s="3"/>
      <c r="K1" s="4"/>
      <c r="L1" s="4"/>
      <c r="M1" s="4"/>
      <c r="N1" s="4"/>
      <c r="O1" s="4"/>
      <c r="P1" s="4"/>
      <c r="Q1" s="4"/>
      <c r="R1" s="4"/>
      <c r="S1" s="4"/>
      <c r="T1" s="4"/>
      <c r="U1" s="4"/>
      <c r="V1" s="4"/>
      <c r="W1" s="4"/>
      <c r="X1" s="4"/>
      <c r="Y1" s="4"/>
      <c r="Z1" s="4"/>
      <c r="AA1" s="4"/>
    </row>
    <row r="2" spans="1:27" ht="17.25" customHeight="1" x14ac:dyDescent="0.3">
      <c r="A2" s="223" t="s">
        <v>1</v>
      </c>
      <c r="B2" s="224"/>
      <c r="C2" s="225"/>
      <c r="D2" s="226"/>
      <c r="E2" s="6"/>
      <c r="F2" s="80"/>
      <c r="G2" s="7"/>
      <c r="H2" s="3"/>
      <c r="I2" s="3"/>
      <c r="J2" s="3"/>
      <c r="K2" s="4"/>
      <c r="L2" s="4"/>
      <c r="M2" s="4"/>
      <c r="N2" s="4"/>
      <c r="O2" s="4"/>
      <c r="P2" s="4"/>
      <c r="Q2" s="4"/>
      <c r="R2" s="4"/>
      <c r="S2" s="4"/>
      <c r="T2" s="4"/>
      <c r="U2" s="4"/>
      <c r="V2" s="4"/>
      <c r="W2" s="4"/>
      <c r="X2" s="4"/>
      <c r="Y2" s="4"/>
      <c r="Z2" s="4"/>
      <c r="AA2" s="4"/>
    </row>
    <row r="3" spans="1:27" ht="17.25" customHeight="1" x14ac:dyDescent="0.3">
      <c r="A3" s="223" t="s">
        <v>2</v>
      </c>
      <c r="B3" s="224"/>
      <c r="C3" s="225"/>
      <c r="D3" s="226"/>
      <c r="E3" s="6"/>
      <c r="F3" s="80"/>
      <c r="G3" s="7"/>
      <c r="H3" s="3"/>
      <c r="I3" s="3"/>
      <c r="J3" s="3"/>
      <c r="K3" s="4"/>
      <c r="L3" s="4"/>
      <c r="M3" s="4"/>
      <c r="N3" s="4"/>
      <c r="O3" s="4"/>
      <c r="P3" s="4"/>
      <c r="Q3" s="4"/>
      <c r="R3" s="4"/>
      <c r="S3" s="4"/>
      <c r="T3" s="4"/>
      <c r="U3" s="4"/>
      <c r="V3" s="4"/>
      <c r="W3" s="4"/>
      <c r="X3" s="4"/>
      <c r="Y3" s="4"/>
      <c r="Z3" s="4"/>
      <c r="AA3" s="4"/>
    </row>
    <row r="4" spans="1:27" ht="17.25" customHeight="1" x14ac:dyDescent="0.3">
      <c r="A4" s="8" t="s">
        <v>3</v>
      </c>
      <c r="B4" s="9"/>
      <c r="C4" s="9"/>
      <c r="D4" s="10"/>
      <c r="E4" s="86" t="s">
        <v>83</v>
      </c>
      <c r="F4" s="71"/>
      <c r="G4" s="11"/>
      <c r="H4" s="12"/>
      <c r="I4" s="12"/>
      <c r="J4" s="3"/>
      <c r="K4" s="4"/>
      <c r="L4" s="4"/>
      <c r="M4" s="4"/>
      <c r="N4" s="4"/>
      <c r="O4" s="4"/>
      <c r="P4" s="4"/>
      <c r="Q4" s="4"/>
      <c r="R4" s="4"/>
      <c r="S4" s="4"/>
      <c r="T4" s="4"/>
      <c r="U4" s="4"/>
      <c r="V4" s="4"/>
      <c r="W4" s="4"/>
      <c r="X4" s="4"/>
      <c r="Y4" s="4"/>
      <c r="Z4" s="4"/>
      <c r="AA4" s="4"/>
    </row>
    <row r="5" spans="1:27" ht="17.25" customHeight="1" thickBot="1" x14ac:dyDescent="0.35">
      <c r="A5" s="13"/>
      <c r="B5" s="14"/>
      <c r="C5" s="14"/>
      <c r="D5" s="15"/>
      <c r="E5" s="16"/>
      <c r="F5" s="72"/>
      <c r="G5" s="17"/>
      <c r="H5" s="3"/>
      <c r="I5" s="3"/>
      <c r="J5" s="3"/>
      <c r="K5" s="4"/>
      <c r="L5" s="4"/>
      <c r="M5" s="4"/>
      <c r="N5" s="4"/>
      <c r="O5" s="4"/>
      <c r="P5" s="4"/>
      <c r="Q5" s="4"/>
      <c r="R5" s="4"/>
      <c r="S5" s="4"/>
      <c r="T5" s="4"/>
      <c r="U5" s="4"/>
      <c r="V5" s="4"/>
      <c r="W5" s="4"/>
      <c r="X5" s="4"/>
      <c r="Y5" s="4"/>
      <c r="Z5" s="4"/>
      <c r="AA5" s="4"/>
    </row>
    <row r="6" spans="1:27" ht="17.25" customHeight="1" x14ac:dyDescent="0.3">
      <c r="A6" s="227" t="s">
        <v>4</v>
      </c>
      <c r="B6" s="228"/>
      <c r="C6" s="225"/>
      <c r="D6" s="226"/>
      <c r="E6" s="229" t="s">
        <v>71</v>
      </c>
      <c r="F6" s="186"/>
      <c r="G6" s="187"/>
      <c r="H6" s="18"/>
      <c r="I6" s="3"/>
      <c r="J6" s="3"/>
      <c r="K6" s="4"/>
      <c r="L6" s="4"/>
      <c r="M6" s="4"/>
      <c r="N6" s="4"/>
      <c r="O6" s="4"/>
      <c r="P6" s="4"/>
      <c r="Q6" s="4"/>
      <c r="R6" s="4"/>
      <c r="S6" s="4"/>
      <c r="T6" s="4"/>
      <c r="U6" s="4"/>
      <c r="V6" s="4"/>
      <c r="W6" s="4"/>
      <c r="X6" s="4"/>
      <c r="Y6" s="4"/>
      <c r="Z6" s="4"/>
      <c r="AA6" s="4"/>
    </row>
    <row r="7" spans="1:27" ht="17.25" customHeight="1" thickBot="1" x14ac:dyDescent="0.35">
      <c r="A7" s="231" t="s">
        <v>5</v>
      </c>
      <c r="B7" s="232"/>
      <c r="C7" s="177"/>
      <c r="D7" s="183"/>
      <c r="E7" s="230"/>
      <c r="F7" s="177"/>
      <c r="G7" s="183"/>
      <c r="H7" s="19"/>
      <c r="I7" s="12"/>
      <c r="J7" s="3"/>
      <c r="K7" s="4"/>
      <c r="L7" s="4"/>
      <c r="M7" s="4"/>
      <c r="N7" s="4"/>
      <c r="O7" s="4"/>
      <c r="P7" s="4"/>
      <c r="Q7" s="4"/>
      <c r="R7" s="4"/>
      <c r="S7" s="4"/>
      <c r="T7" s="4"/>
      <c r="U7" s="4"/>
      <c r="V7" s="4"/>
      <c r="W7" s="4"/>
      <c r="X7" s="4"/>
      <c r="Y7" s="4"/>
      <c r="Z7" s="4"/>
      <c r="AA7" s="4"/>
    </row>
    <row r="8" spans="1:27" ht="17.25" customHeight="1" thickBot="1" x14ac:dyDescent="0.35">
      <c r="A8" s="243" t="s">
        <v>6</v>
      </c>
      <c r="B8" s="244"/>
      <c r="C8" s="173"/>
      <c r="D8" s="173"/>
      <c r="E8" s="173"/>
      <c r="F8" s="173"/>
      <c r="G8" s="174"/>
      <c r="H8" s="20"/>
      <c r="I8" s="20"/>
      <c r="J8" s="20"/>
      <c r="K8" s="21"/>
      <c r="L8" s="21"/>
      <c r="M8" s="21"/>
      <c r="N8" s="21"/>
      <c r="O8" s="21"/>
      <c r="P8" s="21"/>
      <c r="Q8" s="21"/>
      <c r="R8" s="21"/>
      <c r="S8" s="21"/>
      <c r="T8" s="21"/>
      <c r="U8" s="21"/>
      <c r="V8" s="21"/>
      <c r="W8" s="21"/>
      <c r="X8" s="21"/>
      <c r="Y8" s="21"/>
      <c r="Z8" s="21"/>
      <c r="AA8" s="21"/>
    </row>
    <row r="9" spans="1:27" ht="17.25" customHeight="1" x14ac:dyDescent="0.3">
      <c r="A9" s="245" t="s">
        <v>72</v>
      </c>
      <c r="B9" s="246"/>
      <c r="C9" s="247"/>
      <c r="D9" s="248" t="s">
        <v>73</v>
      </c>
      <c r="E9" s="214"/>
      <c r="F9" s="248" t="s">
        <v>74</v>
      </c>
      <c r="G9" s="249"/>
      <c r="H9" s="22"/>
      <c r="I9" s="23"/>
      <c r="J9" s="20"/>
      <c r="K9" s="21"/>
      <c r="L9" s="21"/>
      <c r="M9" s="21"/>
      <c r="N9" s="21"/>
      <c r="O9" s="21"/>
      <c r="P9" s="21"/>
      <c r="Q9" s="21"/>
      <c r="R9" s="21"/>
      <c r="S9" s="21"/>
      <c r="T9" s="21"/>
      <c r="U9" s="21"/>
      <c r="V9" s="21"/>
      <c r="W9" s="21"/>
      <c r="X9" s="21"/>
      <c r="Y9" s="21"/>
      <c r="Z9" s="21"/>
      <c r="AA9" s="21"/>
    </row>
    <row r="10" spans="1:27" ht="17.25" customHeight="1" x14ac:dyDescent="0.3">
      <c r="A10" s="250" t="s">
        <v>52</v>
      </c>
      <c r="B10" s="251"/>
      <c r="C10" s="191"/>
      <c r="D10" s="191"/>
      <c r="E10" s="197"/>
      <c r="F10" s="252" t="s">
        <v>60</v>
      </c>
      <c r="G10" s="192"/>
      <c r="H10" s="12"/>
      <c r="I10" s="12"/>
      <c r="J10" s="3"/>
      <c r="K10" s="4"/>
      <c r="L10" s="4"/>
      <c r="M10" s="4"/>
      <c r="N10" s="4"/>
      <c r="O10" s="4"/>
      <c r="P10" s="4"/>
      <c r="Q10" s="4"/>
      <c r="R10" s="4"/>
      <c r="S10" s="4"/>
      <c r="T10" s="4"/>
      <c r="U10" s="4"/>
      <c r="V10" s="4"/>
      <c r="W10" s="4"/>
      <c r="X10" s="4"/>
      <c r="Y10" s="4"/>
      <c r="Z10" s="4"/>
      <c r="AA10" s="4"/>
    </row>
    <row r="11" spans="1:27" ht="17.25" customHeight="1" x14ac:dyDescent="0.3">
      <c r="A11" s="24" t="s">
        <v>7</v>
      </c>
      <c r="B11" s="25"/>
      <c r="C11" s="233">
        <v>45991</v>
      </c>
      <c r="D11" s="234"/>
      <c r="E11" s="26" t="s">
        <v>8</v>
      </c>
      <c r="F11" s="235" t="s">
        <v>9</v>
      </c>
      <c r="G11" s="236"/>
      <c r="H11" s="3"/>
      <c r="I11" s="3"/>
      <c r="J11" s="3"/>
      <c r="K11" s="4"/>
      <c r="L11" s="4"/>
      <c r="M11" s="4"/>
      <c r="N11" s="4"/>
      <c r="O11" s="4"/>
      <c r="P11" s="4"/>
      <c r="Q11" s="4"/>
      <c r="R11" s="4"/>
      <c r="S11" s="4"/>
      <c r="T11" s="4"/>
      <c r="U11" s="4"/>
      <c r="V11" s="4"/>
      <c r="W11" s="4"/>
      <c r="X11" s="4"/>
      <c r="Y11" s="4"/>
      <c r="Z11" s="4"/>
      <c r="AA11" s="4"/>
    </row>
    <row r="12" spans="1:27" ht="17.25" customHeight="1" x14ac:dyDescent="0.3">
      <c r="A12" s="237" t="s">
        <v>53</v>
      </c>
      <c r="B12" s="238"/>
      <c r="C12" s="238"/>
      <c r="D12" s="238"/>
      <c r="E12" s="238"/>
      <c r="F12" s="238"/>
      <c r="G12" s="239"/>
      <c r="H12" s="3"/>
      <c r="I12" s="3"/>
      <c r="J12" s="3"/>
      <c r="K12" s="4"/>
      <c r="L12" s="4"/>
      <c r="M12" s="4"/>
      <c r="N12" s="4"/>
      <c r="O12" s="4"/>
      <c r="P12" s="4"/>
      <c r="Q12" s="4"/>
      <c r="R12" s="4"/>
      <c r="S12" s="4"/>
      <c r="T12" s="4"/>
      <c r="U12" s="4"/>
      <c r="V12" s="4"/>
      <c r="W12" s="4"/>
      <c r="X12" s="4"/>
      <c r="Y12" s="4"/>
      <c r="Z12" s="4"/>
      <c r="AA12" s="4"/>
    </row>
    <row r="13" spans="1:27" ht="38.25" customHeight="1" x14ac:dyDescent="0.3">
      <c r="A13" s="240"/>
      <c r="B13" s="241"/>
      <c r="C13" s="241"/>
      <c r="D13" s="241"/>
      <c r="E13" s="241"/>
      <c r="F13" s="241"/>
      <c r="G13" s="242"/>
      <c r="H13" s="23"/>
      <c r="I13" s="23"/>
      <c r="J13" s="3"/>
      <c r="K13" s="4"/>
      <c r="L13" s="4"/>
      <c r="M13" s="4"/>
      <c r="N13" s="4"/>
      <c r="O13" s="4"/>
      <c r="P13" s="4"/>
      <c r="Q13" s="4"/>
      <c r="R13" s="4"/>
      <c r="S13" s="4"/>
      <c r="T13" s="4"/>
      <c r="U13" s="4"/>
      <c r="V13" s="4"/>
      <c r="W13" s="4"/>
      <c r="X13" s="4"/>
      <c r="Y13" s="4"/>
      <c r="Z13" s="4"/>
      <c r="AA13" s="4"/>
    </row>
    <row r="14" spans="1:27" ht="409.2" customHeight="1" thickBot="1" x14ac:dyDescent="0.35">
      <c r="A14" s="253" t="s">
        <v>54</v>
      </c>
      <c r="B14" s="254"/>
      <c r="C14" s="255"/>
      <c r="D14" s="255"/>
      <c r="E14" s="255"/>
      <c r="F14" s="255"/>
      <c r="G14" s="256"/>
      <c r="H14" s="23"/>
      <c r="I14" s="23"/>
      <c r="J14" s="3"/>
      <c r="K14" s="4"/>
      <c r="L14" s="4"/>
      <c r="M14" s="4"/>
      <c r="N14" s="4"/>
      <c r="O14" s="4"/>
      <c r="P14" s="4"/>
      <c r="Q14" s="4"/>
      <c r="R14" s="4"/>
      <c r="S14" s="4"/>
      <c r="T14" s="4"/>
      <c r="U14" s="4"/>
      <c r="V14" s="4"/>
      <c r="W14" s="4"/>
      <c r="X14" s="4"/>
      <c r="Y14" s="4"/>
      <c r="Z14" s="4"/>
      <c r="AA14" s="4"/>
    </row>
    <row r="15" spans="1:27" ht="17.25" customHeight="1" thickBot="1" x14ac:dyDescent="0.35">
      <c r="A15" s="257" t="s">
        <v>10</v>
      </c>
      <c r="B15" s="258"/>
      <c r="C15" s="173"/>
      <c r="D15" s="173"/>
      <c r="E15" s="173"/>
      <c r="F15" s="173"/>
      <c r="G15" s="174"/>
      <c r="H15" s="12"/>
      <c r="I15" s="12"/>
      <c r="J15" s="3"/>
      <c r="K15" s="4"/>
      <c r="L15" s="4"/>
      <c r="M15" s="4"/>
      <c r="N15" s="4"/>
      <c r="O15" s="4"/>
      <c r="P15" s="4"/>
      <c r="Q15" s="4"/>
      <c r="R15" s="4"/>
      <c r="S15" s="4"/>
      <c r="T15" s="4"/>
      <c r="U15" s="4"/>
      <c r="V15" s="4"/>
      <c r="W15" s="4"/>
      <c r="X15" s="4"/>
      <c r="Y15" s="4"/>
      <c r="Z15" s="4"/>
      <c r="AA15" s="4"/>
    </row>
    <row r="16" spans="1:27" ht="17.25" customHeight="1" x14ac:dyDescent="0.3">
      <c r="A16" s="27" t="s">
        <v>11</v>
      </c>
      <c r="B16" s="28"/>
      <c r="C16" s="29" t="s">
        <v>12</v>
      </c>
      <c r="D16" s="259" t="s">
        <v>13</v>
      </c>
      <c r="E16" s="247"/>
      <c r="F16" s="247"/>
      <c r="G16" s="249"/>
      <c r="H16" s="3"/>
      <c r="I16" s="3"/>
      <c r="J16" s="3"/>
      <c r="K16" s="4"/>
      <c r="L16" s="4"/>
      <c r="M16" s="4"/>
      <c r="N16" s="4"/>
      <c r="O16" s="4"/>
      <c r="P16" s="4"/>
      <c r="Q16" s="4"/>
      <c r="R16" s="4"/>
      <c r="S16" s="4"/>
      <c r="T16" s="4"/>
      <c r="U16" s="4"/>
      <c r="V16" s="4"/>
      <c r="W16" s="4"/>
      <c r="X16" s="4"/>
      <c r="Y16" s="4"/>
      <c r="Z16" s="4"/>
      <c r="AA16" s="4"/>
    </row>
    <row r="17" spans="1:27" ht="17.25" customHeight="1" x14ac:dyDescent="0.3">
      <c r="A17" s="30"/>
      <c r="B17" s="31"/>
      <c r="C17" s="32"/>
      <c r="D17" s="190"/>
      <c r="E17" s="191"/>
      <c r="F17" s="191"/>
      <c r="G17" s="192"/>
      <c r="H17" s="3"/>
      <c r="I17" s="3"/>
      <c r="J17" s="3"/>
      <c r="K17" s="4"/>
      <c r="L17" s="4"/>
      <c r="M17" s="4"/>
      <c r="N17" s="4"/>
      <c r="O17" s="4"/>
      <c r="P17" s="4"/>
      <c r="Q17" s="4"/>
      <c r="R17" s="4"/>
      <c r="S17" s="4"/>
      <c r="T17" s="4"/>
      <c r="U17" s="4"/>
      <c r="V17" s="4"/>
      <c r="W17" s="4"/>
      <c r="X17" s="4"/>
      <c r="Y17" s="4"/>
      <c r="Z17" s="4"/>
      <c r="AA17" s="4"/>
    </row>
    <row r="18" spans="1:27" ht="17.25" customHeight="1" thickBot="1" x14ac:dyDescent="0.35">
      <c r="A18" s="30"/>
      <c r="B18" s="31"/>
      <c r="C18" s="32"/>
      <c r="D18" s="190"/>
      <c r="E18" s="191"/>
      <c r="F18" s="191"/>
      <c r="G18" s="192"/>
      <c r="H18" s="3"/>
      <c r="I18" s="3"/>
      <c r="J18" s="3"/>
      <c r="K18" s="4"/>
      <c r="L18" s="4"/>
      <c r="M18" s="4"/>
      <c r="N18" s="4"/>
      <c r="O18" s="4"/>
      <c r="P18" s="4"/>
      <c r="Q18" s="4"/>
      <c r="R18" s="4"/>
      <c r="S18" s="4"/>
      <c r="T18" s="4"/>
      <c r="U18" s="4"/>
      <c r="V18" s="4"/>
      <c r="W18" s="4"/>
      <c r="X18" s="4"/>
      <c r="Y18" s="4"/>
      <c r="Z18" s="4"/>
      <c r="AA18" s="4"/>
    </row>
    <row r="19" spans="1:27" ht="17.25" customHeight="1" thickBot="1" x14ac:dyDescent="0.35">
      <c r="A19" s="193"/>
      <c r="B19" s="194"/>
      <c r="C19" s="173"/>
      <c r="D19" s="173"/>
      <c r="E19" s="173"/>
      <c r="F19" s="173"/>
      <c r="G19" s="174"/>
      <c r="H19" s="3"/>
      <c r="I19" s="3"/>
      <c r="J19" s="3"/>
      <c r="K19" s="4"/>
      <c r="L19" s="4"/>
      <c r="M19" s="4"/>
      <c r="N19" s="4"/>
      <c r="O19" s="4"/>
      <c r="P19" s="4"/>
      <c r="Q19" s="4"/>
      <c r="R19" s="4"/>
      <c r="S19" s="4"/>
      <c r="T19" s="4"/>
      <c r="U19" s="4"/>
      <c r="V19" s="4"/>
      <c r="W19" s="4"/>
      <c r="X19" s="4"/>
      <c r="Y19" s="4"/>
      <c r="Z19" s="4"/>
      <c r="AA19" s="4"/>
    </row>
    <row r="20" spans="1:27" ht="17.25" customHeight="1" thickBot="1" x14ac:dyDescent="0.35">
      <c r="A20" s="171" t="s">
        <v>14</v>
      </c>
      <c r="B20" s="172"/>
      <c r="C20" s="173"/>
      <c r="D20" s="173"/>
      <c r="E20" s="173"/>
      <c r="F20" s="173"/>
      <c r="G20" s="174"/>
      <c r="H20" s="3"/>
      <c r="I20" s="3"/>
      <c r="J20" s="3"/>
      <c r="K20" s="4"/>
      <c r="L20" s="4"/>
      <c r="M20" s="4"/>
      <c r="N20" s="4"/>
      <c r="O20" s="4"/>
      <c r="P20" s="4"/>
      <c r="Q20" s="4"/>
      <c r="R20" s="4"/>
      <c r="S20" s="4"/>
      <c r="T20" s="4"/>
      <c r="U20" s="4"/>
      <c r="V20" s="4"/>
      <c r="W20" s="4"/>
      <c r="X20" s="4"/>
      <c r="Y20" s="4"/>
      <c r="Z20" s="4"/>
      <c r="AA20" s="4"/>
    </row>
    <row r="21" spans="1:27" ht="17.25" customHeight="1" thickBot="1" x14ac:dyDescent="0.35">
      <c r="A21" s="195" t="s">
        <v>75</v>
      </c>
      <c r="B21" s="196"/>
      <c r="C21" s="191"/>
      <c r="D21" s="197"/>
      <c r="E21" s="198">
        <v>120000000</v>
      </c>
      <c r="F21" s="191"/>
      <c r="G21" s="192"/>
      <c r="H21" s="3"/>
      <c r="I21" s="3"/>
      <c r="J21" s="3"/>
      <c r="K21" s="4"/>
      <c r="L21" s="4"/>
      <c r="M21" s="3"/>
      <c r="N21" s="3"/>
      <c r="O21" s="3"/>
      <c r="P21" s="3"/>
      <c r="Q21" s="3"/>
      <c r="R21" s="3"/>
      <c r="S21" s="3"/>
      <c r="T21" s="3"/>
      <c r="U21" s="3"/>
      <c r="V21" s="3"/>
      <c r="W21" s="3"/>
      <c r="X21" s="3"/>
      <c r="Y21" s="3"/>
      <c r="Z21" s="3"/>
      <c r="AA21" s="3"/>
    </row>
    <row r="22" spans="1:27" ht="17.25" customHeight="1" thickBot="1" x14ac:dyDescent="0.35">
      <c r="A22" s="208"/>
      <c r="B22" s="209"/>
      <c r="C22" s="173"/>
      <c r="D22" s="173"/>
      <c r="E22" s="173"/>
      <c r="F22" s="173"/>
      <c r="G22" s="174"/>
      <c r="H22" s="3"/>
      <c r="I22" s="3"/>
      <c r="J22" s="3"/>
      <c r="K22" s="4"/>
      <c r="L22" s="33"/>
      <c r="M22" s="3"/>
      <c r="N22" s="3"/>
      <c r="O22" s="3"/>
      <c r="P22" s="3"/>
      <c r="Q22" s="3"/>
      <c r="R22" s="3"/>
      <c r="S22" s="3"/>
      <c r="T22" s="3"/>
      <c r="U22" s="3"/>
      <c r="V22" s="3"/>
      <c r="W22" s="3"/>
      <c r="X22" s="3"/>
      <c r="Y22" s="3"/>
      <c r="Z22" s="3"/>
      <c r="AA22" s="3"/>
    </row>
    <row r="23" spans="1:27" ht="17.25" customHeight="1" thickBot="1" x14ac:dyDescent="0.35">
      <c r="A23" s="210" t="s">
        <v>50</v>
      </c>
      <c r="B23" s="211"/>
      <c r="C23" s="186"/>
      <c r="D23" s="186"/>
      <c r="E23" s="186"/>
      <c r="F23" s="186"/>
      <c r="G23" s="187"/>
      <c r="H23" s="12"/>
      <c r="I23" s="12"/>
      <c r="J23" s="3"/>
      <c r="K23" s="4"/>
      <c r="L23" s="4"/>
      <c r="M23" s="3"/>
      <c r="N23" s="3"/>
      <c r="O23" s="3"/>
      <c r="P23" s="3"/>
      <c r="Q23" s="3"/>
      <c r="R23" s="3"/>
      <c r="S23" s="3"/>
      <c r="T23" s="3"/>
      <c r="U23" s="3"/>
      <c r="V23" s="3"/>
      <c r="W23" s="3"/>
      <c r="X23" s="3"/>
      <c r="Y23" s="3"/>
      <c r="Z23" s="3"/>
      <c r="AA23" s="3"/>
    </row>
    <row r="24" spans="1:27" ht="17.25" customHeight="1" thickBot="1" x14ac:dyDescent="0.35">
      <c r="A24" s="212" t="s">
        <v>76</v>
      </c>
      <c r="B24" s="213"/>
      <c r="C24" s="214"/>
      <c r="D24" s="215" t="s">
        <v>77</v>
      </c>
      <c r="E24" s="214"/>
      <c r="F24" s="216" t="s">
        <v>78</v>
      </c>
      <c r="G24" s="217"/>
      <c r="H24" s="12"/>
      <c r="I24" s="12"/>
      <c r="J24" s="3"/>
      <c r="K24" s="4"/>
      <c r="L24" s="4"/>
      <c r="M24" s="3"/>
      <c r="N24" s="3"/>
      <c r="O24" s="3"/>
      <c r="P24" s="3"/>
      <c r="Q24" s="3"/>
      <c r="R24" s="3"/>
      <c r="S24" s="3"/>
      <c r="T24" s="3"/>
      <c r="U24" s="3"/>
      <c r="V24" s="3"/>
      <c r="W24" s="3"/>
      <c r="X24" s="3"/>
      <c r="Y24" s="3"/>
      <c r="Z24" s="3"/>
      <c r="AA24" s="3"/>
    </row>
    <row r="25" spans="1:27" ht="17.25" customHeight="1" thickBot="1" x14ac:dyDescent="0.35">
      <c r="A25" s="218" t="s">
        <v>79</v>
      </c>
      <c r="B25" s="219"/>
      <c r="C25" s="220"/>
      <c r="D25" s="215" t="s">
        <v>80</v>
      </c>
      <c r="E25" s="214"/>
      <c r="F25" s="216" t="s">
        <v>78</v>
      </c>
      <c r="G25" s="217"/>
      <c r="H25" s="12"/>
      <c r="I25" s="12"/>
      <c r="J25" s="3"/>
      <c r="K25" s="4"/>
      <c r="L25" s="4"/>
      <c r="M25" s="3"/>
      <c r="N25" s="3"/>
      <c r="O25" s="3"/>
      <c r="P25" s="3"/>
      <c r="Q25" s="3"/>
      <c r="R25" s="3"/>
      <c r="S25" s="3"/>
      <c r="T25" s="3"/>
      <c r="U25" s="3"/>
      <c r="V25" s="3"/>
      <c r="W25" s="3"/>
      <c r="X25" s="3"/>
      <c r="Y25" s="3"/>
      <c r="Z25" s="3"/>
      <c r="AA25" s="3"/>
    </row>
    <row r="26" spans="1:27" ht="17.25" hidden="1" customHeight="1" x14ac:dyDescent="0.3">
      <c r="A26" s="200" t="s">
        <v>55</v>
      </c>
      <c r="B26" s="201"/>
      <c r="C26" s="202"/>
      <c r="D26" s="203" t="s">
        <v>57</v>
      </c>
      <c r="E26" s="202"/>
      <c r="F26" s="204" t="s">
        <v>58</v>
      </c>
      <c r="G26" s="205"/>
      <c r="H26" s="3"/>
      <c r="I26" s="3"/>
      <c r="J26" s="3"/>
      <c r="K26" s="4"/>
      <c r="L26" s="4"/>
      <c r="M26" s="4"/>
      <c r="N26" s="4"/>
      <c r="O26" s="4"/>
      <c r="P26" s="4"/>
      <c r="Q26" s="4"/>
      <c r="R26" s="4"/>
      <c r="S26" s="4"/>
      <c r="T26" s="4"/>
      <c r="U26" s="4"/>
      <c r="V26" s="4"/>
      <c r="W26" s="4"/>
      <c r="X26" s="4"/>
      <c r="Y26" s="4"/>
      <c r="Z26" s="4"/>
      <c r="AA26" s="4"/>
    </row>
    <row r="27" spans="1:27" ht="17.25" hidden="1" customHeight="1" x14ac:dyDescent="0.3">
      <c r="A27" s="206" t="s">
        <v>56</v>
      </c>
      <c r="B27" s="206"/>
      <c r="C27" s="180"/>
      <c r="D27" s="206" t="str">
        <f>D26</f>
        <v xml:space="preserve">FECHA: </v>
      </c>
      <c r="E27" s="180"/>
      <c r="F27" s="207" t="str">
        <f>F26</f>
        <v xml:space="preserve">VALOR: $    </v>
      </c>
      <c r="G27" s="180"/>
      <c r="H27" s="3"/>
      <c r="I27" s="3"/>
      <c r="J27" s="3"/>
      <c r="K27" s="4"/>
      <c r="L27" s="4"/>
      <c r="M27" s="4"/>
      <c r="N27" s="4"/>
      <c r="O27" s="4"/>
      <c r="P27" s="4"/>
      <c r="Q27" s="4"/>
      <c r="R27" s="4"/>
      <c r="S27" s="4"/>
      <c r="T27" s="4"/>
      <c r="U27" s="4"/>
      <c r="V27" s="4"/>
      <c r="W27" s="4"/>
      <c r="X27" s="4"/>
      <c r="Y27" s="4"/>
      <c r="Z27" s="4"/>
      <c r="AA27" s="4"/>
    </row>
    <row r="28" spans="1:27" ht="17.25" hidden="1" customHeight="1" thickBot="1" x14ac:dyDescent="0.35">
      <c r="A28" s="65"/>
      <c r="B28" s="66"/>
      <c r="C28" s="77"/>
      <c r="D28" s="77"/>
      <c r="E28" s="77"/>
      <c r="F28" s="73"/>
      <c r="G28" s="78"/>
      <c r="H28" s="3"/>
      <c r="I28" s="3"/>
      <c r="J28" s="3"/>
      <c r="K28" s="4"/>
      <c r="L28" s="4"/>
      <c r="M28" s="4"/>
      <c r="N28" s="4"/>
      <c r="O28" s="4"/>
      <c r="P28" s="4"/>
      <c r="Q28" s="4"/>
      <c r="R28" s="4"/>
      <c r="S28" s="4"/>
      <c r="T28" s="4"/>
      <c r="U28" s="4"/>
      <c r="V28" s="4"/>
      <c r="W28" s="4"/>
      <c r="X28" s="4"/>
      <c r="Y28" s="4"/>
      <c r="Z28" s="4"/>
      <c r="AA28" s="4"/>
    </row>
    <row r="29" spans="1:27" ht="17.25" customHeight="1" thickBot="1" x14ac:dyDescent="0.35">
      <c r="A29" s="171" t="s">
        <v>15</v>
      </c>
      <c r="B29" s="172"/>
      <c r="C29" s="173"/>
      <c r="D29" s="173"/>
      <c r="E29" s="173"/>
      <c r="F29" s="173"/>
      <c r="G29" s="174"/>
      <c r="H29" s="12"/>
      <c r="I29" s="12"/>
      <c r="J29" s="3"/>
      <c r="K29" s="4"/>
      <c r="L29" s="4"/>
      <c r="M29" s="4"/>
      <c r="N29" s="4"/>
      <c r="O29" s="4"/>
      <c r="P29" s="4"/>
      <c r="Q29" s="4"/>
      <c r="R29" s="4"/>
      <c r="S29" s="4"/>
      <c r="T29" s="4"/>
      <c r="U29" s="4"/>
      <c r="V29" s="4"/>
      <c r="W29" s="4"/>
      <c r="X29" s="4"/>
      <c r="Y29" s="4"/>
      <c r="Z29" s="4"/>
      <c r="AA29" s="4"/>
    </row>
    <row r="30" spans="1:27" ht="35.25" customHeight="1" x14ac:dyDescent="0.3">
      <c r="A30" s="101" t="s">
        <v>16</v>
      </c>
      <c r="B30" s="100" t="s">
        <v>62</v>
      </c>
      <c r="C30" s="106" t="s">
        <v>63</v>
      </c>
      <c r="D30" s="102" t="s">
        <v>64</v>
      </c>
      <c r="E30" s="102" t="s">
        <v>66</v>
      </c>
      <c r="F30" s="103" t="s">
        <v>65</v>
      </c>
      <c r="G30" s="104" t="s">
        <v>17</v>
      </c>
      <c r="H30" s="35"/>
      <c r="I30" s="35"/>
      <c r="J30" s="20"/>
      <c r="K30" s="21"/>
      <c r="L30" s="21"/>
      <c r="M30" s="21"/>
      <c r="N30" s="21"/>
      <c r="O30" s="21"/>
      <c r="P30" s="21"/>
      <c r="Q30" s="21"/>
      <c r="R30" s="21"/>
      <c r="S30" s="21"/>
      <c r="T30" s="21"/>
      <c r="U30" s="21"/>
      <c r="V30" s="21"/>
      <c r="W30" s="21"/>
      <c r="X30" s="21"/>
      <c r="Y30" s="21"/>
      <c r="Z30" s="21"/>
      <c r="AA30" s="21"/>
    </row>
    <row r="31" spans="1:27" ht="17.25" customHeight="1" x14ac:dyDescent="0.3">
      <c r="A31" s="99" t="s">
        <v>18</v>
      </c>
      <c r="B31" s="99" t="s">
        <v>18</v>
      </c>
      <c r="C31" s="99" t="s">
        <v>18</v>
      </c>
      <c r="D31" s="99" t="s">
        <v>18</v>
      </c>
      <c r="E31" s="99" t="s">
        <v>18</v>
      </c>
      <c r="F31" s="99" t="s">
        <v>18</v>
      </c>
      <c r="G31" s="99" t="s">
        <v>18</v>
      </c>
      <c r="H31" s="3"/>
      <c r="I31" s="3"/>
      <c r="J31" s="3"/>
      <c r="K31" s="4"/>
      <c r="L31" s="4"/>
      <c r="M31" s="4"/>
      <c r="N31" s="4"/>
      <c r="O31" s="4"/>
      <c r="P31" s="4"/>
      <c r="Q31" s="4"/>
      <c r="R31" s="4"/>
      <c r="S31" s="4"/>
      <c r="T31" s="4"/>
      <c r="U31" s="4"/>
      <c r="V31" s="4"/>
      <c r="W31" s="4"/>
      <c r="X31" s="4"/>
      <c r="Y31" s="4"/>
      <c r="Z31" s="4"/>
      <c r="AA31" s="4"/>
    </row>
    <row r="32" spans="1:27" ht="17.25" customHeight="1" thickBot="1" x14ac:dyDescent="0.35">
      <c r="A32" s="175"/>
      <c r="B32" s="176"/>
      <c r="C32" s="177"/>
      <c r="D32" s="178"/>
      <c r="E32" s="179" t="s">
        <v>19</v>
      </c>
      <c r="F32" s="180"/>
      <c r="G32" s="107">
        <f>SUM(G31:G31)</f>
        <v>0</v>
      </c>
      <c r="H32" s="12"/>
      <c r="I32" s="12"/>
      <c r="J32" s="3"/>
      <c r="K32" s="4"/>
      <c r="L32" s="4"/>
      <c r="M32" s="4"/>
      <c r="N32" s="4"/>
      <c r="O32" s="4"/>
      <c r="P32" s="4"/>
      <c r="Q32" s="4"/>
      <c r="R32" s="4"/>
      <c r="S32" s="4"/>
      <c r="T32" s="4"/>
      <c r="U32" s="4"/>
      <c r="V32" s="4"/>
      <c r="W32" s="4"/>
      <c r="X32" s="4"/>
      <c r="Y32" s="4"/>
      <c r="Z32" s="4"/>
      <c r="AA32" s="4"/>
    </row>
    <row r="33" spans="1:27" ht="17.25" customHeight="1" thickBot="1" x14ac:dyDescent="0.35">
      <c r="A33" s="181"/>
      <c r="B33" s="182"/>
      <c r="C33" s="177"/>
      <c r="D33" s="177"/>
      <c r="E33" s="177"/>
      <c r="F33" s="177"/>
      <c r="G33" s="183"/>
      <c r="H33" s="3"/>
      <c r="I33" s="3"/>
      <c r="J33" s="3"/>
      <c r="K33" s="4"/>
      <c r="L33" s="4"/>
      <c r="M33" s="4"/>
      <c r="N33" s="4"/>
      <c r="O33" s="4"/>
      <c r="P33" s="4"/>
      <c r="Q33" s="4"/>
      <c r="R33" s="4"/>
      <c r="S33" s="4"/>
      <c r="T33" s="4"/>
      <c r="U33" s="4"/>
      <c r="V33" s="4"/>
      <c r="W33" s="4"/>
      <c r="X33" s="4"/>
      <c r="Y33" s="4"/>
      <c r="Z33" s="4"/>
      <c r="AA33" s="4"/>
    </row>
    <row r="34" spans="1:27" ht="27" customHeight="1" x14ac:dyDescent="0.3">
      <c r="A34" s="184" t="s">
        <v>20</v>
      </c>
      <c r="B34" s="185"/>
      <c r="C34" s="186"/>
      <c r="D34" s="186"/>
      <c r="E34" s="186"/>
      <c r="F34" s="186"/>
      <c r="G34" s="187"/>
      <c r="H34" s="12"/>
      <c r="I34" s="12"/>
      <c r="J34" s="3"/>
      <c r="K34" s="4"/>
      <c r="L34" s="4"/>
      <c r="M34" s="4"/>
      <c r="N34" s="4"/>
      <c r="O34" s="4"/>
      <c r="P34" s="4"/>
      <c r="Q34" s="4"/>
      <c r="R34" s="4"/>
      <c r="S34" s="4"/>
      <c r="T34" s="4"/>
      <c r="U34" s="4"/>
      <c r="V34" s="4"/>
      <c r="W34" s="4"/>
      <c r="X34" s="4"/>
      <c r="Y34" s="4"/>
      <c r="Z34" s="4"/>
      <c r="AA34" s="4"/>
    </row>
    <row r="35" spans="1:27" s="82" customFormat="1" ht="34.5" customHeight="1" x14ac:dyDescent="0.3">
      <c r="A35" s="88" t="s">
        <v>59</v>
      </c>
      <c r="B35" s="89" t="s">
        <v>43</v>
      </c>
      <c r="C35" s="89" t="s">
        <v>44</v>
      </c>
      <c r="D35" s="89" t="s">
        <v>45</v>
      </c>
      <c r="E35" s="90" t="s">
        <v>46</v>
      </c>
      <c r="F35" s="90" t="s">
        <v>47</v>
      </c>
      <c r="G35" s="89" t="s">
        <v>48</v>
      </c>
      <c r="H35" s="36"/>
      <c r="I35" s="36"/>
      <c r="J35" s="37"/>
      <c r="K35" s="38"/>
      <c r="L35" s="38"/>
      <c r="M35" s="38"/>
      <c r="N35" s="38"/>
      <c r="O35" s="38"/>
      <c r="P35" s="38"/>
      <c r="Q35" s="38"/>
      <c r="R35" s="38"/>
      <c r="S35" s="38"/>
      <c r="T35" s="38"/>
      <c r="U35" s="38"/>
      <c r="V35" s="38"/>
      <c r="W35" s="38"/>
      <c r="X35" s="38"/>
      <c r="Y35" s="38"/>
      <c r="Z35" s="38"/>
      <c r="AA35" s="38"/>
    </row>
    <row r="36" spans="1:27" s="82" customFormat="1" ht="34.5" customHeight="1" x14ac:dyDescent="0.3">
      <c r="A36" s="88">
        <v>1</v>
      </c>
      <c r="B36" s="88" t="s">
        <v>81</v>
      </c>
      <c r="C36" s="89" t="s">
        <v>69</v>
      </c>
      <c r="D36" s="89" t="s">
        <v>82</v>
      </c>
      <c r="E36" s="105">
        <v>5703420</v>
      </c>
      <c r="F36" s="110" t="s">
        <v>18</v>
      </c>
      <c r="G36" s="105">
        <v>5703420</v>
      </c>
      <c r="H36" s="36"/>
      <c r="I36" s="36"/>
      <c r="J36" s="37"/>
      <c r="K36" s="38"/>
      <c r="L36" s="38"/>
      <c r="M36" s="38"/>
      <c r="N36" s="38"/>
      <c r="O36" s="38"/>
      <c r="P36" s="38"/>
      <c r="Q36" s="38"/>
      <c r="R36" s="38"/>
      <c r="S36" s="38"/>
      <c r="T36" s="38"/>
      <c r="U36" s="38"/>
      <c r="V36" s="38"/>
      <c r="W36" s="38"/>
      <c r="X36" s="38"/>
      <c r="Y36" s="38"/>
      <c r="Z36" s="38"/>
      <c r="AA36" s="38"/>
    </row>
    <row r="37" spans="1:27" s="85" customFormat="1" ht="23.25" customHeight="1" x14ac:dyDescent="0.3">
      <c r="A37" s="199" t="s">
        <v>21</v>
      </c>
      <c r="B37" s="199"/>
      <c r="C37" s="199"/>
      <c r="D37" s="199"/>
      <c r="E37" s="105">
        <v>5703420</v>
      </c>
      <c r="F37" s="98"/>
      <c r="G37" s="105">
        <v>5703420</v>
      </c>
      <c r="H37" s="83"/>
      <c r="I37" s="83"/>
      <c r="J37" s="83"/>
      <c r="K37" s="84"/>
      <c r="L37" s="84"/>
      <c r="M37" s="84"/>
      <c r="N37" s="84"/>
      <c r="O37" s="84"/>
      <c r="P37" s="84"/>
      <c r="Q37" s="84"/>
      <c r="R37" s="84"/>
      <c r="S37" s="84"/>
      <c r="T37" s="84"/>
      <c r="U37" s="84"/>
      <c r="V37" s="84"/>
      <c r="W37" s="84"/>
      <c r="X37" s="84"/>
      <c r="Y37" s="84"/>
      <c r="Z37" s="84"/>
      <c r="AA37" s="84"/>
    </row>
    <row r="38" spans="1:27" ht="17.25" customHeight="1" thickBot="1" x14ac:dyDescent="0.35">
      <c r="A38" s="261" t="s">
        <v>84</v>
      </c>
      <c r="B38" s="262"/>
      <c r="C38" s="135"/>
      <c r="D38" s="135"/>
      <c r="E38" s="135"/>
      <c r="F38" s="262"/>
      <c r="G38" s="263"/>
      <c r="H38" s="4"/>
      <c r="I38" s="3"/>
      <c r="J38" s="4"/>
      <c r="K38" s="4"/>
      <c r="L38" s="4"/>
      <c r="M38" s="4"/>
      <c r="N38" s="4"/>
      <c r="O38" s="4"/>
      <c r="P38" s="4"/>
      <c r="Q38" s="4"/>
      <c r="R38" s="4"/>
      <c r="S38" s="4"/>
      <c r="T38" s="4"/>
      <c r="U38" s="4"/>
      <c r="V38" s="4"/>
      <c r="W38" s="4"/>
      <c r="X38" s="4"/>
      <c r="Y38" s="4"/>
      <c r="Z38" s="4"/>
    </row>
    <row r="39" spans="1:27" ht="49.5" customHeight="1" x14ac:dyDescent="0.3">
      <c r="A39" s="152" t="s">
        <v>22</v>
      </c>
      <c r="B39" s="264"/>
      <c r="C39" s="91" t="s">
        <v>23</v>
      </c>
      <c r="D39" s="92" t="s">
        <v>24</v>
      </c>
      <c r="E39" s="93" t="s">
        <v>68</v>
      </c>
      <c r="F39" s="154" t="s">
        <v>26</v>
      </c>
      <c r="G39" s="155"/>
      <c r="H39" s="21"/>
      <c r="I39" s="20"/>
      <c r="J39" s="21"/>
      <c r="K39" s="21"/>
      <c r="L39" s="21"/>
      <c r="M39" s="21"/>
      <c r="N39" s="21"/>
      <c r="O39" s="21"/>
      <c r="P39" s="21"/>
      <c r="Q39" s="21"/>
      <c r="R39" s="21"/>
      <c r="S39" s="21"/>
      <c r="T39" s="21"/>
      <c r="U39" s="21"/>
      <c r="V39" s="21"/>
      <c r="W39" s="21"/>
      <c r="X39" s="21"/>
      <c r="Y39" s="21"/>
      <c r="Z39" s="21"/>
    </row>
    <row r="40" spans="1:27" ht="17.25" customHeight="1" x14ac:dyDescent="0.3">
      <c r="A40" s="265" t="s">
        <v>27</v>
      </c>
      <c r="B40" s="266"/>
      <c r="C40" s="87">
        <v>120000000</v>
      </c>
      <c r="D40" s="95"/>
      <c r="E40" s="81"/>
      <c r="F40" s="267"/>
      <c r="G40" s="268"/>
      <c r="H40" s="4"/>
      <c r="I40" s="3"/>
      <c r="J40" s="4"/>
      <c r="K40" s="4"/>
      <c r="L40" s="4"/>
      <c r="M40" s="4"/>
      <c r="N40" s="4"/>
      <c r="O40" s="4"/>
      <c r="P40" s="4"/>
      <c r="Q40" s="4"/>
      <c r="R40" s="4"/>
      <c r="S40" s="4"/>
      <c r="T40" s="4"/>
      <c r="U40" s="4"/>
      <c r="V40" s="4"/>
      <c r="W40" s="4"/>
      <c r="X40" s="4"/>
      <c r="Y40" s="4"/>
      <c r="Z40" s="4"/>
    </row>
    <row r="41" spans="1:27" ht="36.6" customHeight="1" x14ac:dyDescent="0.3">
      <c r="A41" s="269" t="s">
        <v>85</v>
      </c>
      <c r="B41" s="270"/>
      <c r="C41" s="87"/>
      <c r="D41" s="96">
        <v>4468653</v>
      </c>
      <c r="E41" s="96" t="s">
        <v>18</v>
      </c>
      <c r="F41" s="188">
        <v>5703420</v>
      </c>
      <c r="G41" s="189"/>
      <c r="H41" s="4"/>
      <c r="I41" s="3"/>
      <c r="J41" s="4"/>
      <c r="K41" s="4"/>
      <c r="L41" s="4"/>
      <c r="M41" s="4"/>
      <c r="N41" s="4"/>
      <c r="O41" s="4"/>
      <c r="P41" s="4"/>
      <c r="Q41" s="4"/>
      <c r="R41" s="4"/>
      <c r="S41" s="4"/>
      <c r="T41" s="4"/>
      <c r="U41" s="4"/>
      <c r="V41" s="4"/>
      <c r="W41" s="4"/>
      <c r="X41" s="4"/>
      <c r="Y41" s="4"/>
      <c r="Z41" s="4"/>
    </row>
    <row r="42" spans="1:27" ht="17.25" customHeight="1" x14ac:dyDescent="0.3">
      <c r="A42" s="286" t="s">
        <v>21</v>
      </c>
      <c r="B42" s="287"/>
      <c r="C42" s="67">
        <f>SUM(C40:C41)</f>
        <v>120000000</v>
      </c>
      <c r="D42" s="96">
        <v>4468653</v>
      </c>
      <c r="E42" s="97" t="s">
        <v>18</v>
      </c>
      <c r="F42" s="188">
        <v>5703421</v>
      </c>
      <c r="G42" s="189"/>
      <c r="H42" s="3"/>
      <c r="I42" s="3"/>
      <c r="J42" s="3"/>
      <c r="K42" s="3"/>
      <c r="L42" s="3"/>
      <c r="M42" s="3"/>
      <c r="N42" s="3"/>
      <c r="O42" s="3"/>
      <c r="P42" s="3"/>
      <c r="Q42" s="3"/>
      <c r="R42" s="3"/>
      <c r="S42" s="3"/>
      <c r="T42" s="3"/>
      <c r="U42" s="3"/>
      <c r="V42" s="3"/>
      <c r="W42" s="3"/>
      <c r="X42" s="3"/>
      <c r="Y42" s="3"/>
      <c r="Z42" s="3"/>
    </row>
    <row r="43" spans="1:27" ht="17.25" customHeight="1" thickBot="1" x14ac:dyDescent="0.35">
      <c r="A43" s="282" t="s">
        <v>28</v>
      </c>
      <c r="B43" s="283"/>
      <c r="C43" s="41">
        <f>+D42/C42</f>
        <v>3.7238775000000002E-2</v>
      </c>
      <c r="D43" s="284" t="s">
        <v>29</v>
      </c>
      <c r="E43" s="285"/>
      <c r="F43" s="280">
        <f>+D42/C42</f>
        <v>3.7238775000000002E-2</v>
      </c>
      <c r="G43" s="281"/>
      <c r="H43" s="3"/>
      <c r="I43" s="3"/>
      <c r="J43" s="3"/>
      <c r="K43" s="3"/>
      <c r="L43" s="3"/>
      <c r="M43" s="3"/>
      <c r="N43" s="3"/>
      <c r="O43" s="3"/>
      <c r="P43" s="3"/>
      <c r="Q43" s="3"/>
      <c r="R43" s="3"/>
      <c r="S43" s="3"/>
      <c r="T43" s="3"/>
      <c r="U43" s="3"/>
      <c r="V43" s="3"/>
      <c r="W43" s="3"/>
      <c r="X43" s="3"/>
      <c r="Y43" s="3"/>
      <c r="Z43" s="3"/>
    </row>
    <row r="44" spans="1:27" ht="17.25" customHeight="1" thickBot="1" x14ac:dyDescent="0.35">
      <c r="A44" s="260"/>
      <c r="B44" s="117"/>
      <c r="C44" s="117"/>
      <c r="D44" s="117"/>
      <c r="E44" s="117"/>
      <c r="F44" s="117"/>
      <c r="G44" s="117"/>
      <c r="H44" s="12"/>
      <c r="I44" s="3"/>
      <c r="J44" s="3"/>
      <c r="K44" s="3"/>
      <c r="L44" s="3"/>
      <c r="M44" s="3"/>
      <c r="N44" s="3"/>
      <c r="O44" s="3"/>
      <c r="P44" s="3"/>
      <c r="Q44" s="3"/>
      <c r="R44" s="3"/>
      <c r="S44" s="3"/>
      <c r="T44" s="3"/>
      <c r="U44" s="3"/>
      <c r="V44" s="3"/>
      <c r="W44" s="3"/>
      <c r="X44" s="3"/>
      <c r="Y44" s="3"/>
      <c r="Z44" s="3"/>
    </row>
    <row r="45" spans="1:27" ht="17.25" customHeight="1" thickBot="1" x14ac:dyDescent="0.35">
      <c r="A45" s="116" t="s">
        <v>30</v>
      </c>
      <c r="B45" s="117"/>
      <c r="C45" s="117"/>
      <c r="D45" s="117"/>
      <c r="E45" s="117"/>
      <c r="F45" s="117"/>
      <c r="G45" s="118"/>
      <c r="H45" s="3"/>
      <c r="I45" s="3"/>
      <c r="J45" s="3"/>
      <c r="K45" s="3"/>
      <c r="L45" s="3"/>
      <c r="M45" s="3"/>
      <c r="N45" s="3"/>
      <c r="O45" s="3"/>
      <c r="P45" s="3"/>
      <c r="Q45" s="3"/>
      <c r="R45" s="3"/>
      <c r="S45" s="3"/>
      <c r="T45" s="3"/>
      <c r="U45" s="3"/>
      <c r="V45" s="3"/>
      <c r="W45" s="3"/>
      <c r="X45" s="3"/>
      <c r="Y45" s="3"/>
      <c r="Z45" s="3"/>
    </row>
    <row r="46" spans="1:27" ht="17.25" customHeight="1" x14ac:dyDescent="0.3">
      <c r="A46" s="42" t="s">
        <v>31</v>
      </c>
      <c r="B46" s="43" t="s">
        <v>32</v>
      </c>
      <c r="C46" s="44" t="s">
        <v>33</v>
      </c>
      <c r="D46" s="45" t="s">
        <v>34</v>
      </c>
      <c r="E46" s="292" t="s">
        <v>26</v>
      </c>
      <c r="F46" s="293"/>
      <c r="G46" s="294"/>
      <c r="H46" s="12"/>
      <c r="I46" s="3"/>
      <c r="J46" s="3"/>
      <c r="K46" s="3"/>
      <c r="L46" s="3"/>
      <c r="M46" s="3"/>
      <c r="N46" s="3"/>
      <c r="O46" s="3"/>
      <c r="P46" s="3"/>
      <c r="Q46" s="3"/>
      <c r="R46" s="3"/>
      <c r="S46" s="3"/>
      <c r="T46" s="3"/>
      <c r="U46" s="3"/>
      <c r="V46" s="3"/>
      <c r="W46" s="3"/>
      <c r="X46" s="3"/>
      <c r="Y46" s="3"/>
      <c r="Z46" s="3"/>
    </row>
    <row r="47" spans="1:27" ht="17.25" customHeight="1" thickBot="1" x14ac:dyDescent="0.35">
      <c r="A47" s="46">
        <v>0</v>
      </c>
      <c r="B47" s="47"/>
      <c r="C47" s="48"/>
      <c r="D47" s="49"/>
      <c r="E47" s="295">
        <f>+A47-D47</f>
        <v>0</v>
      </c>
      <c r="F47" s="296"/>
      <c r="G47" s="297"/>
      <c r="H47" s="12"/>
      <c r="I47" s="3"/>
      <c r="J47" s="3"/>
      <c r="K47" s="3"/>
      <c r="L47" s="3"/>
      <c r="M47" s="3"/>
      <c r="N47" s="3"/>
      <c r="O47" s="3"/>
      <c r="P47" s="3"/>
      <c r="Q47" s="3"/>
      <c r="R47" s="3"/>
      <c r="S47" s="3"/>
      <c r="T47" s="3"/>
      <c r="U47" s="3"/>
      <c r="V47" s="3"/>
      <c r="W47" s="3"/>
      <c r="X47" s="3"/>
      <c r="Y47" s="3"/>
      <c r="Z47" s="3"/>
    </row>
    <row r="48" spans="1:27" ht="17.25" customHeight="1" thickBot="1" x14ac:dyDescent="0.35">
      <c r="A48" s="50"/>
      <c r="B48" s="51"/>
      <c r="C48" s="52"/>
      <c r="D48" s="53"/>
      <c r="E48" s="299"/>
      <c r="F48" s="299"/>
      <c r="G48" s="299"/>
      <c r="H48" s="3"/>
      <c r="I48" s="3"/>
      <c r="J48" s="3"/>
      <c r="K48" s="54"/>
      <c r="L48" s="3"/>
      <c r="M48" s="3"/>
      <c r="N48" s="3"/>
      <c r="O48" s="3"/>
      <c r="P48" s="3"/>
      <c r="Q48" s="3"/>
      <c r="R48" s="3"/>
      <c r="S48" s="3"/>
      <c r="T48" s="3"/>
      <c r="U48" s="3"/>
      <c r="V48" s="3"/>
      <c r="W48" s="3"/>
      <c r="X48" s="3"/>
      <c r="Y48" s="3"/>
      <c r="Z48" s="3"/>
    </row>
    <row r="49" spans="1:26" ht="17.25" customHeight="1" thickBot="1" x14ac:dyDescent="0.35">
      <c r="A49" s="300" t="s">
        <v>86</v>
      </c>
      <c r="B49" s="301"/>
      <c r="C49" s="301"/>
      <c r="D49" s="301"/>
      <c r="E49" s="301"/>
      <c r="F49" s="301"/>
      <c r="G49" s="302"/>
      <c r="H49" s="3"/>
      <c r="I49" s="3"/>
      <c r="J49" s="3"/>
      <c r="K49" s="3"/>
      <c r="L49" s="3"/>
      <c r="M49" s="3"/>
      <c r="N49" s="3"/>
      <c r="O49" s="3"/>
      <c r="P49" s="3"/>
      <c r="Q49" s="3"/>
      <c r="R49" s="3"/>
      <c r="S49" s="3"/>
      <c r="T49" s="3"/>
      <c r="U49" s="3"/>
      <c r="V49" s="3"/>
      <c r="W49" s="3"/>
      <c r="X49" s="3"/>
      <c r="Y49" s="3"/>
      <c r="Z49" s="3"/>
    </row>
    <row r="50" spans="1:26" ht="17.25" customHeight="1" x14ac:dyDescent="0.3">
      <c r="A50" s="303" t="s">
        <v>35</v>
      </c>
      <c r="B50" s="304"/>
      <c r="C50" s="158">
        <v>120000000</v>
      </c>
      <c r="D50" s="159"/>
      <c r="E50" s="159"/>
      <c r="F50" s="159"/>
      <c r="G50" s="160"/>
      <c r="H50" s="3"/>
      <c r="I50" s="3"/>
      <c r="J50" s="3"/>
      <c r="K50" s="3"/>
      <c r="L50" s="3"/>
      <c r="M50" s="3"/>
      <c r="N50" s="3"/>
      <c r="O50" s="3"/>
      <c r="P50" s="3"/>
      <c r="Q50" s="3"/>
      <c r="R50" s="3"/>
      <c r="S50" s="3"/>
      <c r="T50" s="3"/>
      <c r="U50" s="3"/>
      <c r="V50" s="3"/>
      <c r="W50" s="3"/>
      <c r="X50" s="3"/>
      <c r="Y50" s="3"/>
      <c r="Z50" s="3"/>
    </row>
    <row r="51" spans="1:26" ht="17.25" customHeight="1" x14ac:dyDescent="0.3">
      <c r="A51" s="156" t="s">
        <v>24</v>
      </c>
      <c r="B51" s="157"/>
      <c r="C51" s="158">
        <f>D42</f>
        <v>4468653</v>
      </c>
      <c r="D51" s="159"/>
      <c r="E51" s="159"/>
      <c r="F51" s="159"/>
      <c r="G51" s="160"/>
      <c r="H51" s="3"/>
      <c r="I51" s="3"/>
      <c r="J51" s="3"/>
      <c r="K51" s="3"/>
      <c r="L51" s="3"/>
      <c r="M51" s="3"/>
      <c r="N51" s="3"/>
      <c r="O51" s="3"/>
      <c r="P51" s="3"/>
      <c r="Q51" s="3"/>
      <c r="R51" s="3"/>
      <c r="S51" s="3"/>
      <c r="T51" s="3"/>
      <c r="U51" s="3"/>
      <c r="V51" s="3"/>
      <c r="W51" s="3"/>
      <c r="X51" s="3"/>
      <c r="Y51" s="3"/>
      <c r="Z51" s="3"/>
    </row>
    <row r="52" spans="1:26" ht="17.25" customHeight="1" x14ac:dyDescent="0.3">
      <c r="A52" s="156" t="s">
        <v>36</v>
      </c>
      <c r="B52" s="157"/>
      <c r="C52" s="161">
        <v>5703420</v>
      </c>
      <c r="D52" s="162"/>
      <c r="E52" s="162"/>
      <c r="F52" s="162"/>
      <c r="G52" s="163"/>
      <c r="H52" s="55"/>
      <c r="I52" s="55"/>
      <c r="J52" s="55"/>
      <c r="K52" s="55"/>
      <c r="L52" s="55"/>
      <c r="M52" s="55"/>
      <c r="N52" s="55"/>
      <c r="O52" s="3"/>
      <c r="P52" s="3"/>
      <c r="Q52" s="3"/>
      <c r="R52" s="3"/>
      <c r="S52" s="3"/>
      <c r="T52" s="3"/>
      <c r="U52" s="3"/>
      <c r="V52" s="3"/>
      <c r="W52" s="3"/>
      <c r="X52" s="3"/>
      <c r="Y52" s="3"/>
      <c r="Z52" s="3"/>
    </row>
    <row r="53" spans="1:26" ht="21.75" customHeight="1" thickBot="1" x14ac:dyDescent="0.35">
      <c r="A53" s="164" t="s">
        <v>37</v>
      </c>
      <c r="B53" s="165"/>
      <c r="C53" s="166">
        <f>(C50-C51)</f>
        <v>115531347</v>
      </c>
      <c r="D53" s="167"/>
      <c r="E53" s="167"/>
      <c r="F53" s="167"/>
      <c r="G53" s="168"/>
      <c r="H53" s="56"/>
      <c r="I53" s="56"/>
      <c r="J53" s="56"/>
      <c r="K53" s="56"/>
      <c r="L53" s="57"/>
      <c r="M53" s="55"/>
      <c r="N53" s="58"/>
      <c r="O53" s="3"/>
      <c r="P53" s="3"/>
      <c r="Q53" s="3"/>
      <c r="R53" s="3"/>
      <c r="S53" s="3"/>
      <c r="T53" s="3"/>
      <c r="U53" s="3"/>
      <c r="V53" s="3"/>
      <c r="W53" s="3"/>
      <c r="X53" s="3"/>
      <c r="Y53" s="3"/>
      <c r="Z53" s="3"/>
    </row>
    <row r="54" spans="1:26" ht="21.75" customHeight="1" thickBot="1" x14ac:dyDescent="0.35">
      <c r="A54" s="116" t="s">
        <v>87</v>
      </c>
      <c r="B54" s="117"/>
      <c r="C54" s="117"/>
      <c r="D54" s="117"/>
      <c r="E54" s="117"/>
      <c r="F54" s="117"/>
      <c r="G54" s="118"/>
      <c r="H54" s="56"/>
      <c r="I54" s="56"/>
      <c r="J54" s="56"/>
      <c r="K54" s="56"/>
      <c r="L54" s="57"/>
      <c r="M54" s="55"/>
      <c r="N54" s="58"/>
      <c r="O54" s="3"/>
      <c r="P54" s="3"/>
      <c r="Q54" s="3"/>
      <c r="R54" s="3"/>
      <c r="S54" s="3"/>
      <c r="T54" s="3"/>
      <c r="U54" s="3"/>
      <c r="V54" s="3"/>
      <c r="W54" s="3"/>
      <c r="X54" s="3"/>
      <c r="Y54" s="3"/>
      <c r="Z54" s="3"/>
    </row>
    <row r="55" spans="1:26" ht="33.75" customHeight="1" x14ac:dyDescent="0.3">
      <c r="A55" s="152" t="s">
        <v>22</v>
      </c>
      <c r="B55" s="153"/>
      <c r="C55" s="34" t="s">
        <v>23</v>
      </c>
      <c r="D55" s="39" t="s">
        <v>24</v>
      </c>
      <c r="E55" s="40" t="s">
        <v>25</v>
      </c>
      <c r="F55" s="154" t="s">
        <v>26</v>
      </c>
      <c r="G55" s="155"/>
      <c r="H55" s="56"/>
      <c r="I55" s="56"/>
      <c r="J55" s="56"/>
      <c r="K55" s="56"/>
      <c r="L55" s="57"/>
      <c r="M55" s="55"/>
      <c r="N55" s="58"/>
      <c r="O55" s="3"/>
      <c r="P55" s="3"/>
      <c r="Q55" s="3"/>
      <c r="R55" s="3"/>
      <c r="S55" s="3"/>
      <c r="T55" s="3"/>
      <c r="U55" s="3"/>
      <c r="V55" s="3"/>
      <c r="W55" s="3"/>
      <c r="X55" s="3"/>
      <c r="Y55" s="3"/>
      <c r="Z55" s="3"/>
    </row>
    <row r="56" spans="1:26" ht="21.75" customHeight="1" x14ac:dyDescent="0.3">
      <c r="A56" s="156" t="s">
        <v>27</v>
      </c>
      <c r="B56" s="305"/>
      <c r="C56" s="68">
        <f>+C40</f>
        <v>120000000</v>
      </c>
      <c r="D56" s="69"/>
      <c r="E56" s="76"/>
      <c r="F56" s="306"/>
      <c r="G56" s="307"/>
      <c r="H56" s="56"/>
      <c r="I56" s="56"/>
      <c r="J56" s="56"/>
      <c r="K56" s="56"/>
      <c r="L56" s="57"/>
      <c r="M56" s="55"/>
      <c r="N56" s="58"/>
      <c r="O56" s="3"/>
      <c r="P56" s="3"/>
      <c r="Q56" s="3"/>
      <c r="R56" s="3"/>
      <c r="S56" s="3"/>
      <c r="T56" s="3"/>
      <c r="U56" s="3"/>
      <c r="V56" s="3"/>
      <c r="W56" s="3"/>
      <c r="X56" s="3"/>
      <c r="Y56" s="3"/>
      <c r="Z56" s="3"/>
    </row>
    <row r="57" spans="1:26" ht="21.75" customHeight="1" x14ac:dyDescent="0.3">
      <c r="A57" s="286" t="s">
        <v>21</v>
      </c>
      <c r="B57" s="287"/>
      <c r="C57" s="75">
        <f>SUM(C56:C56)</f>
        <v>120000000</v>
      </c>
      <c r="D57" s="75">
        <f>D42</f>
        <v>4468653</v>
      </c>
      <c r="E57" s="76">
        <v>5703420</v>
      </c>
      <c r="F57" s="288">
        <f>SUM(C57-D57-E57)</f>
        <v>109827927</v>
      </c>
      <c r="G57" s="289"/>
      <c r="H57" s="56"/>
      <c r="I57" s="56"/>
      <c r="J57" s="56"/>
      <c r="K57" s="56"/>
      <c r="L57" s="57"/>
      <c r="M57" s="55"/>
      <c r="N57" s="58"/>
      <c r="O57" s="3"/>
      <c r="P57" s="3"/>
      <c r="Q57" s="3"/>
      <c r="R57" s="3"/>
      <c r="S57" s="3"/>
      <c r="T57" s="3"/>
      <c r="U57" s="3"/>
      <c r="V57" s="3"/>
      <c r="W57" s="3"/>
      <c r="X57" s="3"/>
      <c r="Y57" s="3"/>
      <c r="Z57" s="3"/>
    </row>
    <row r="58" spans="1:26" ht="21.75" customHeight="1" thickBot="1" x14ac:dyDescent="0.35">
      <c r="A58" s="282" t="s">
        <v>28</v>
      </c>
      <c r="B58" s="283"/>
      <c r="C58" s="41">
        <f>+D57/C57</f>
        <v>3.7238775000000002E-2</v>
      </c>
      <c r="D58" s="290" t="s">
        <v>29</v>
      </c>
      <c r="E58" s="291"/>
      <c r="F58" s="280">
        <f>+E57/C57</f>
        <v>4.7528500000000001E-2</v>
      </c>
      <c r="G58" s="281"/>
      <c r="H58" s="56"/>
      <c r="I58" s="56"/>
      <c r="J58" s="56"/>
      <c r="K58" s="56"/>
      <c r="L58" s="57"/>
      <c r="M58" s="55"/>
      <c r="N58" s="58"/>
      <c r="O58" s="3"/>
      <c r="P58" s="3"/>
      <c r="Q58" s="3"/>
      <c r="R58" s="3"/>
      <c r="S58" s="3"/>
      <c r="T58" s="3"/>
      <c r="U58" s="3"/>
      <c r="V58" s="3"/>
      <c r="W58" s="3"/>
      <c r="X58" s="3"/>
      <c r="Y58" s="3"/>
      <c r="Z58" s="3"/>
    </row>
    <row r="59" spans="1:26" ht="21.75" customHeight="1" thickBot="1" x14ac:dyDescent="0.35">
      <c r="A59" s="116"/>
      <c r="B59" s="117"/>
      <c r="C59" s="117"/>
      <c r="D59" s="117"/>
      <c r="E59" s="117"/>
      <c r="F59" s="117"/>
      <c r="G59" s="118"/>
      <c r="H59" s="56"/>
      <c r="I59" s="56"/>
      <c r="J59" s="56"/>
      <c r="K59" s="56"/>
      <c r="L59" s="57"/>
      <c r="M59" s="55"/>
      <c r="N59" s="58"/>
      <c r="O59" s="3"/>
      <c r="P59" s="3"/>
      <c r="Q59" s="3"/>
      <c r="R59" s="3"/>
      <c r="S59" s="3"/>
      <c r="T59" s="3"/>
      <c r="U59" s="3"/>
      <c r="V59" s="3"/>
      <c r="W59" s="3"/>
      <c r="X59" s="3"/>
      <c r="Y59" s="3"/>
      <c r="Z59" s="3"/>
    </row>
    <row r="60" spans="1:26" ht="21.75" customHeight="1" x14ac:dyDescent="0.3">
      <c r="A60" s="140" t="s">
        <v>88</v>
      </c>
      <c r="B60" s="141"/>
      <c r="C60" s="141"/>
      <c r="D60" s="141"/>
      <c r="E60" s="141"/>
      <c r="F60" s="141"/>
      <c r="G60" s="142"/>
      <c r="H60" s="56"/>
      <c r="I60" s="56"/>
      <c r="J60" s="56"/>
      <c r="K60" s="56"/>
      <c r="L60" s="57"/>
      <c r="M60" s="55"/>
      <c r="N60" s="58"/>
      <c r="O60" s="3"/>
      <c r="P60" s="3"/>
      <c r="Q60" s="3"/>
      <c r="R60" s="3"/>
      <c r="S60" s="3"/>
      <c r="T60" s="3"/>
      <c r="U60" s="3"/>
      <c r="V60" s="3"/>
      <c r="W60" s="3"/>
      <c r="X60" s="3"/>
      <c r="Y60" s="3"/>
      <c r="Z60" s="3"/>
    </row>
    <row r="61" spans="1:26" ht="21.75" customHeight="1" x14ac:dyDescent="0.3">
      <c r="A61" s="179" t="s">
        <v>31</v>
      </c>
      <c r="B61" s="179"/>
      <c r="C61" s="179"/>
      <c r="D61" s="179" t="s">
        <v>32</v>
      </c>
      <c r="E61" s="179"/>
      <c r="F61" s="94" t="s">
        <v>33</v>
      </c>
      <c r="G61" s="94" t="s">
        <v>34</v>
      </c>
      <c r="H61" s="56"/>
      <c r="I61" s="56"/>
      <c r="J61" s="56"/>
      <c r="K61" s="56"/>
      <c r="L61" s="57"/>
      <c r="M61" s="55"/>
      <c r="N61" s="58"/>
      <c r="O61" s="3"/>
      <c r="P61" s="3"/>
      <c r="Q61" s="3"/>
      <c r="R61" s="3"/>
      <c r="S61" s="3"/>
      <c r="T61" s="3"/>
      <c r="U61" s="3"/>
      <c r="V61" s="3"/>
      <c r="W61" s="3"/>
      <c r="X61" s="3"/>
      <c r="Y61" s="3"/>
      <c r="Z61" s="3"/>
    </row>
    <row r="62" spans="1:26" ht="21.75" customHeight="1" x14ac:dyDescent="0.3">
      <c r="A62" s="130"/>
      <c r="B62" s="130"/>
      <c r="C62" s="130"/>
      <c r="D62" s="298" t="s">
        <v>70</v>
      </c>
      <c r="E62" s="298"/>
      <c r="F62" s="109" t="s">
        <v>18</v>
      </c>
      <c r="G62" s="108">
        <v>4468653</v>
      </c>
      <c r="H62" s="56"/>
      <c r="I62" s="56"/>
      <c r="J62" s="56"/>
      <c r="K62" s="56"/>
      <c r="L62" s="57"/>
      <c r="M62" s="55"/>
      <c r="N62" s="58"/>
      <c r="O62" s="3"/>
      <c r="P62" s="3"/>
      <c r="Q62" s="3"/>
      <c r="R62" s="3"/>
      <c r="S62" s="3"/>
      <c r="T62" s="3"/>
      <c r="U62" s="3"/>
      <c r="V62" s="3"/>
      <c r="W62" s="3"/>
      <c r="X62" s="3"/>
      <c r="Y62" s="3"/>
      <c r="Z62" s="3"/>
    </row>
    <row r="63" spans="1:26" ht="21.75" customHeight="1" x14ac:dyDescent="0.3">
      <c r="A63" s="130"/>
      <c r="B63" s="130"/>
      <c r="C63" s="130"/>
      <c r="D63" s="276" t="s">
        <v>67</v>
      </c>
      <c r="E63" s="276"/>
      <c r="F63" s="276"/>
      <c r="G63" s="108">
        <v>4468653</v>
      </c>
      <c r="H63" s="56"/>
      <c r="I63" s="56"/>
      <c r="J63" s="56"/>
      <c r="K63" s="56"/>
      <c r="L63" s="57"/>
      <c r="M63" s="55"/>
      <c r="N63" s="58"/>
      <c r="O63" s="3"/>
      <c r="P63" s="3"/>
      <c r="Q63" s="3"/>
      <c r="R63" s="3"/>
      <c r="S63" s="3"/>
      <c r="T63" s="3"/>
      <c r="U63" s="3"/>
      <c r="V63" s="3"/>
      <c r="W63" s="3"/>
      <c r="X63" s="3"/>
      <c r="Y63" s="3"/>
      <c r="Z63" s="3"/>
    </row>
    <row r="64" spans="1:26" ht="21.75" customHeight="1" thickBot="1" x14ac:dyDescent="0.35">
      <c r="A64" s="277" t="s">
        <v>89</v>
      </c>
      <c r="B64" s="278"/>
      <c r="C64" s="278"/>
      <c r="D64" s="278"/>
      <c r="E64" s="278"/>
      <c r="F64" s="278"/>
      <c r="G64" s="279"/>
      <c r="H64" s="56"/>
      <c r="I64" s="56"/>
      <c r="J64" s="56"/>
      <c r="K64" s="56"/>
      <c r="L64" s="57"/>
      <c r="M64" s="55"/>
      <c r="N64" s="58"/>
      <c r="O64" s="3"/>
      <c r="P64" s="3"/>
      <c r="Q64" s="3"/>
      <c r="R64" s="3"/>
      <c r="S64" s="3"/>
      <c r="T64" s="3"/>
      <c r="U64" s="3"/>
      <c r="V64" s="3"/>
      <c r="W64" s="3"/>
      <c r="X64" s="3"/>
      <c r="Y64" s="3"/>
      <c r="Z64" s="3"/>
    </row>
    <row r="65" spans="1:26" ht="39" customHeight="1" x14ac:dyDescent="0.3">
      <c r="A65" s="274" t="s">
        <v>51</v>
      </c>
      <c r="B65" s="275"/>
      <c r="C65" s="271">
        <f>+E21</f>
        <v>120000000</v>
      </c>
      <c r="D65" s="272"/>
      <c r="E65" s="272"/>
      <c r="F65" s="272"/>
      <c r="G65" s="273"/>
      <c r="H65" s="56"/>
      <c r="I65" s="56"/>
      <c r="J65" s="56"/>
      <c r="K65" s="56"/>
      <c r="L65" s="57"/>
      <c r="M65" s="55"/>
      <c r="N65" s="58"/>
      <c r="O65" s="3"/>
      <c r="P65" s="3"/>
      <c r="Q65" s="3"/>
      <c r="R65" s="3"/>
      <c r="S65" s="3"/>
      <c r="T65" s="3"/>
      <c r="U65" s="3"/>
      <c r="V65" s="3"/>
      <c r="W65" s="3"/>
      <c r="X65" s="3"/>
      <c r="Y65" s="3"/>
      <c r="Z65" s="3"/>
    </row>
    <row r="66" spans="1:26" ht="21.75" customHeight="1" x14ac:dyDescent="0.3">
      <c r="A66" s="169" t="s">
        <v>24</v>
      </c>
      <c r="B66" s="170"/>
      <c r="C66" s="271">
        <f>D57</f>
        <v>4468653</v>
      </c>
      <c r="D66" s="272"/>
      <c r="E66" s="272"/>
      <c r="F66" s="272"/>
      <c r="G66" s="273"/>
      <c r="H66" s="56"/>
      <c r="I66" s="56"/>
      <c r="J66" s="56"/>
      <c r="K66" s="56"/>
      <c r="L66" s="57"/>
      <c r="M66" s="55"/>
      <c r="N66" s="58"/>
      <c r="O66" s="3"/>
      <c r="P66" s="3"/>
      <c r="Q66" s="3"/>
      <c r="R66" s="3"/>
      <c r="S66" s="3"/>
      <c r="T66" s="3"/>
      <c r="U66" s="3"/>
      <c r="V66" s="3"/>
      <c r="W66" s="3"/>
      <c r="X66" s="3"/>
      <c r="Y66" s="3"/>
      <c r="Z66" s="3"/>
    </row>
    <row r="67" spans="1:26" ht="21.75" customHeight="1" x14ac:dyDescent="0.3">
      <c r="A67" s="169" t="s">
        <v>49</v>
      </c>
      <c r="B67" s="170"/>
      <c r="C67" s="122">
        <v>5703420</v>
      </c>
      <c r="D67" s="123"/>
      <c r="E67" s="123"/>
      <c r="F67" s="123"/>
      <c r="G67" s="124"/>
      <c r="H67" s="56"/>
      <c r="I67" s="56"/>
      <c r="J67" s="56"/>
      <c r="K67" s="56"/>
      <c r="L67" s="57"/>
      <c r="M67" s="55"/>
      <c r="N67" s="58"/>
      <c r="O67" s="3"/>
      <c r="P67" s="3"/>
      <c r="Q67" s="3"/>
      <c r="R67" s="3"/>
      <c r="S67" s="3"/>
      <c r="T67" s="3"/>
      <c r="U67" s="3"/>
      <c r="V67" s="3"/>
      <c r="W67" s="3"/>
      <c r="X67" s="3"/>
      <c r="Y67" s="3"/>
      <c r="Z67" s="3"/>
    </row>
    <row r="68" spans="1:26" ht="21.75" customHeight="1" thickBot="1" x14ac:dyDescent="0.35">
      <c r="A68" s="125" t="s">
        <v>37</v>
      </c>
      <c r="B68" s="126"/>
      <c r="C68" s="127">
        <f>(C65-C66-C67)</f>
        <v>109827927</v>
      </c>
      <c r="D68" s="128"/>
      <c r="E68" s="128"/>
      <c r="F68" s="128"/>
      <c r="G68" s="129"/>
      <c r="H68" s="56"/>
      <c r="I68" s="56"/>
      <c r="J68" s="56"/>
      <c r="K68" s="56"/>
      <c r="L68" s="57"/>
      <c r="M68" s="55"/>
      <c r="N68" s="58"/>
      <c r="O68" s="3"/>
      <c r="P68" s="3"/>
      <c r="Q68" s="3"/>
      <c r="R68" s="3"/>
      <c r="S68" s="3"/>
      <c r="T68" s="3"/>
      <c r="U68" s="3"/>
      <c r="V68" s="3"/>
      <c r="W68" s="3"/>
      <c r="X68" s="3"/>
      <c r="Y68" s="3"/>
      <c r="Z68" s="3"/>
    </row>
    <row r="69" spans="1:26" ht="17.25" customHeight="1" thickBot="1" x14ac:dyDescent="0.35">
      <c r="A69" s="119" t="s">
        <v>38</v>
      </c>
      <c r="B69" s="120"/>
      <c r="C69" s="120"/>
      <c r="D69" s="120"/>
      <c r="E69" s="120"/>
      <c r="F69" s="120"/>
      <c r="G69" s="121"/>
      <c r="H69" s="3"/>
      <c r="I69" s="3"/>
      <c r="J69" s="4"/>
      <c r="K69" s="4"/>
      <c r="L69" s="3"/>
      <c r="M69" s="3"/>
      <c r="N69" s="3"/>
      <c r="O69" s="3"/>
      <c r="P69" s="3"/>
      <c r="Q69" s="3"/>
      <c r="R69" s="3"/>
      <c r="S69" s="3"/>
      <c r="T69" s="3"/>
      <c r="U69" s="3"/>
      <c r="V69" s="3"/>
      <c r="W69" s="3"/>
      <c r="X69" s="3"/>
      <c r="Y69" s="3"/>
      <c r="Z69" s="3"/>
    </row>
    <row r="70" spans="1:26" ht="17.25" customHeight="1" thickBot="1" x14ac:dyDescent="0.35">
      <c r="A70" s="59"/>
      <c r="B70" s="60"/>
      <c r="C70" s="79"/>
      <c r="D70" s="79"/>
      <c r="E70" s="79"/>
      <c r="F70" s="61"/>
      <c r="G70" s="12"/>
      <c r="H70" s="12"/>
      <c r="I70" s="3"/>
      <c r="J70" s="4"/>
      <c r="K70" s="3"/>
      <c r="L70" s="3"/>
      <c r="M70" s="3"/>
      <c r="N70" s="3"/>
      <c r="O70" s="3"/>
      <c r="P70" s="3"/>
      <c r="Q70" s="3"/>
      <c r="R70" s="3"/>
      <c r="S70" s="3"/>
      <c r="T70" s="3"/>
      <c r="U70" s="3"/>
      <c r="V70" s="3"/>
      <c r="W70" s="3"/>
      <c r="X70" s="3"/>
      <c r="Y70" s="3"/>
      <c r="Z70" s="3"/>
    </row>
    <row r="71" spans="1:26" ht="17.25" customHeight="1" thickBot="1" x14ac:dyDescent="0.35">
      <c r="A71" s="116" t="s">
        <v>39</v>
      </c>
      <c r="B71" s="117"/>
      <c r="C71" s="117"/>
      <c r="D71" s="117"/>
      <c r="E71" s="117"/>
      <c r="F71" s="117"/>
      <c r="G71" s="118"/>
      <c r="H71" s="12"/>
      <c r="I71" s="3"/>
      <c r="J71" s="4"/>
      <c r="K71" s="3"/>
      <c r="L71" s="3"/>
      <c r="M71" s="3"/>
      <c r="N71" s="3"/>
      <c r="O71" s="3"/>
      <c r="P71" s="3"/>
      <c r="Q71" s="3"/>
      <c r="R71" s="3"/>
      <c r="S71" s="3"/>
      <c r="T71" s="3"/>
      <c r="U71" s="3"/>
      <c r="V71" s="3"/>
      <c r="W71" s="3"/>
      <c r="X71" s="3"/>
      <c r="Y71" s="3"/>
      <c r="Z71" s="3"/>
    </row>
    <row r="72" spans="1:26" ht="17.25" customHeight="1" x14ac:dyDescent="0.3">
      <c r="A72" s="62"/>
      <c r="B72" s="63"/>
      <c r="C72" s="63"/>
      <c r="D72" s="63"/>
      <c r="E72" s="63"/>
      <c r="F72" s="64"/>
      <c r="G72" s="3"/>
      <c r="H72" s="3"/>
      <c r="I72" s="3"/>
      <c r="J72" s="4"/>
      <c r="K72" s="3"/>
      <c r="L72" s="3"/>
      <c r="M72" s="3"/>
      <c r="N72" s="3"/>
      <c r="O72" s="3"/>
      <c r="P72" s="3"/>
      <c r="Q72" s="3"/>
      <c r="R72" s="3"/>
      <c r="S72" s="3"/>
      <c r="T72" s="3"/>
      <c r="U72" s="3"/>
      <c r="V72" s="3"/>
      <c r="W72" s="3"/>
      <c r="X72" s="3"/>
      <c r="Y72" s="3"/>
      <c r="Z72" s="3"/>
    </row>
    <row r="73" spans="1:26" ht="25.95" customHeight="1" x14ac:dyDescent="0.3">
      <c r="A73" s="113" t="s">
        <v>90</v>
      </c>
      <c r="B73" s="114"/>
      <c r="C73" s="114"/>
      <c r="D73" s="114"/>
      <c r="E73" s="114"/>
      <c r="F73" s="114"/>
      <c r="G73" s="115"/>
      <c r="H73" s="3"/>
      <c r="I73" s="3"/>
      <c r="J73" s="3"/>
      <c r="K73" s="3"/>
      <c r="L73" s="3"/>
      <c r="M73" s="3"/>
      <c r="N73" s="3"/>
      <c r="O73" s="3"/>
      <c r="P73" s="3"/>
      <c r="Q73" s="3"/>
      <c r="R73" s="3"/>
      <c r="S73" s="3"/>
      <c r="T73" s="3"/>
      <c r="U73" s="3"/>
      <c r="V73" s="3"/>
      <c r="W73" s="3"/>
      <c r="X73" s="3"/>
      <c r="Y73" s="3"/>
      <c r="Z73" s="3"/>
    </row>
    <row r="74" spans="1:26" ht="17.25" customHeight="1" thickBot="1" x14ac:dyDescent="0.35">
      <c r="A74" s="111"/>
      <c r="B74" s="112"/>
      <c r="C74" s="112"/>
      <c r="D74" s="112"/>
      <c r="E74" s="112"/>
      <c r="F74" s="112"/>
      <c r="G74" s="112"/>
      <c r="H74" s="3"/>
      <c r="I74" s="3"/>
      <c r="J74" s="3"/>
      <c r="K74" s="3"/>
      <c r="L74" s="3"/>
      <c r="M74" s="3"/>
      <c r="N74" s="3"/>
      <c r="O74" s="3"/>
      <c r="P74" s="3"/>
      <c r="Q74" s="3"/>
      <c r="R74" s="3"/>
      <c r="S74" s="3"/>
      <c r="T74" s="3"/>
      <c r="U74" s="3"/>
      <c r="V74" s="3"/>
      <c r="W74" s="3"/>
      <c r="X74" s="3"/>
      <c r="Y74" s="3"/>
      <c r="Z74" s="3"/>
    </row>
    <row r="75" spans="1:26" ht="17.25" customHeight="1" x14ac:dyDescent="0.3">
      <c r="A75" s="146" t="s">
        <v>40</v>
      </c>
      <c r="B75" s="147"/>
      <c r="C75" s="147"/>
      <c r="D75" s="147"/>
      <c r="E75" s="147"/>
      <c r="F75" s="147"/>
      <c r="G75" s="148"/>
      <c r="H75" s="3"/>
      <c r="I75" s="3"/>
      <c r="J75" s="3"/>
      <c r="K75" s="3"/>
      <c r="L75" s="3"/>
      <c r="M75" s="3"/>
      <c r="N75" s="3"/>
      <c r="O75" s="3"/>
      <c r="P75" s="3"/>
      <c r="Q75" s="3"/>
      <c r="R75" s="3"/>
      <c r="S75" s="3"/>
      <c r="T75" s="3"/>
      <c r="U75" s="3"/>
      <c r="V75" s="3"/>
      <c r="W75" s="3"/>
      <c r="X75" s="3"/>
      <c r="Y75" s="3"/>
      <c r="Z75" s="3"/>
    </row>
    <row r="76" spans="1:26" ht="17.25" customHeight="1" thickBot="1" x14ac:dyDescent="0.35">
      <c r="A76" s="143" t="s">
        <v>41</v>
      </c>
      <c r="B76" s="144"/>
      <c r="C76" s="144"/>
      <c r="D76" s="144"/>
      <c r="E76" s="144"/>
      <c r="F76" s="144"/>
      <c r="G76" s="145"/>
      <c r="H76" s="12"/>
      <c r="I76" s="3"/>
      <c r="J76" s="3"/>
      <c r="K76" s="3"/>
      <c r="L76" s="3"/>
      <c r="M76" s="3"/>
      <c r="N76" s="3"/>
      <c r="O76" s="3"/>
      <c r="P76" s="3"/>
      <c r="Q76" s="3"/>
      <c r="R76" s="3"/>
      <c r="S76" s="3"/>
      <c r="T76" s="3"/>
      <c r="U76" s="3"/>
      <c r="V76" s="3"/>
      <c r="W76" s="3"/>
      <c r="X76" s="3"/>
      <c r="Y76" s="3"/>
      <c r="Z76" s="3"/>
    </row>
    <row r="77" spans="1:26" ht="17.25" customHeight="1" x14ac:dyDescent="0.3">
      <c r="A77" s="140" t="s">
        <v>42</v>
      </c>
      <c r="B77" s="141"/>
      <c r="C77" s="141"/>
      <c r="D77" s="141"/>
      <c r="E77" s="141"/>
      <c r="F77" s="141"/>
      <c r="G77" s="142"/>
      <c r="H77" s="3"/>
      <c r="I77" s="3"/>
      <c r="J77" s="3"/>
      <c r="K77" s="3"/>
      <c r="L77" s="3"/>
      <c r="M77" s="3"/>
      <c r="N77" s="3"/>
      <c r="O77" s="3"/>
      <c r="P77" s="3"/>
      <c r="Q77" s="3"/>
      <c r="R77" s="3"/>
      <c r="S77" s="3"/>
      <c r="T77" s="3"/>
      <c r="U77" s="3"/>
      <c r="V77" s="3"/>
      <c r="W77" s="3"/>
      <c r="X77" s="3"/>
      <c r="Y77" s="3"/>
      <c r="Z77" s="3"/>
    </row>
    <row r="78" spans="1:26" ht="87.75" customHeight="1" x14ac:dyDescent="0.3">
      <c r="A78" s="137" t="s">
        <v>91</v>
      </c>
      <c r="B78" s="138"/>
      <c r="C78" s="138"/>
      <c r="D78" s="138"/>
      <c r="E78" s="138"/>
      <c r="F78" s="138"/>
      <c r="G78" s="139"/>
      <c r="H78" s="3"/>
      <c r="I78" s="3"/>
      <c r="J78" s="3"/>
      <c r="K78" s="3"/>
      <c r="L78" s="3"/>
      <c r="M78" s="3"/>
      <c r="N78" s="3"/>
      <c r="O78" s="3"/>
      <c r="P78" s="3"/>
      <c r="Q78" s="3"/>
      <c r="R78" s="3"/>
      <c r="S78" s="3"/>
      <c r="T78" s="3"/>
      <c r="U78" s="3"/>
      <c r="V78" s="3"/>
      <c r="W78" s="3"/>
      <c r="X78" s="3"/>
      <c r="Y78" s="3"/>
      <c r="Z78" s="3"/>
    </row>
    <row r="79" spans="1:26" ht="42.6" customHeight="1" x14ac:dyDescent="0.3">
      <c r="A79" s="149"/>
      <c r="B79" s="150"/>
      <c r="C79" s="150"/>
      <c r="D79" s="150"/>
      <c r="E79" s="150"/>
      <c r="F79" s="150"/>
      <c r="G79" s="151"/>
      <c r="H79" s="3"/>
      <c r="I79" s="3"/>
      <c r="J79" s="3"/>
      <c r="K79" s="3"/>
      <c r="L79" s="3"/>
      <c r="M79" s="3"/>
      <c r="N79" s="3"/>
      <c r="O79" s="3"/>
      <c r="P79" s="3"/>
      <c r="Q79" s="3"/>
      <c r="R79" s="3"/>
      <c r="S79" s="3"/>
      <c r="T79" s="3"/>
      <c r="U79" s="3"/>
      <c r="V79" s="3"/>
      <c r="W79" s="3"/>
      <c r="X79" s="3"/>
      <c r="Y79" s="3"/>
      <c r="Z79" s="3"/>
    </row>
    <row r="80" spans="1:26" ht="17.25" customHeight="1" x14ac:dyDescent="0.3">
      <c r="A80" s="134" t="s">
        <v>61</v>
      </c>
      <c r="B80" s="135"/>
      <c r="C80" s="135"/>
      <c r="D80" s="135"/>
      <c r="E80" s="135"/>
      <c r="F80" s="135"/>
      <c r="G80" s="136"/>
      <c r="H80" s="3"/>
      <c r="I80" s="3"/>
      <c r="J80" s="3"/>
      <c r="K80" s="3"/>
      <c r="L80" s="3"/>
      <c r="M80" s="3"/>
      <c r="N80" s="3"/>
      <c r="O80" s="3"/>
      <c r="P80" s="3"/>
      <c r="Q80" s="3"/>
      <c r="R80" s="3"/>
      <c r="S80" s="3"/>
      <c r="T80" s="3"/>
      <c r="U80" s="3"/>
      <c r="V80" s="3"/>
      <c r="W80" s="3"/>
      <c r="X80" s="3"/>
      <c r="Y80" s="3"/>
      <c r="Z80" s="3"/>
    </row>
    <row r="81" spans="1:26" ht="17.25" customHeight="1" thickBot="1" x14ac:dyDescent="0.35">
      <c r="A81" s="131" t="s">
        <v>92</v>
      </c>
      <c r="B81" s="132"/>
      <c r="C81" s="132"/>
      <c r="D81" s="132"/>
      <c r="E81" s="132"/>
      <c r="F81" s="132"/>
      <c r="G81" s="133"/>
      <c r="H81" s="4"/>
      <c r="I81" s="4"/>
      <c r="J81" s="4"/>
      <c r="K81" s="4"/>
      <c r="L81" s="4"/>
      <c r="M81" s="4"/>
      <c r="N81" s="4"/>
      <c r="O81" s="4"/>
      <c r="P81" s="4"/>
      <c r="Q81" s="4"/>
      <c r="R81" s="4"/>
      <c r="S81" s="4"/>
      <c r="T81" s="4"/>
      <c r="U81" s="4"/>
      <c r="V81" s="4"/>
      <c r="W81" s="4"/>
      <c r="X81" s="4"/>
      <c r="Y81" s="4"/>
      <c r="Z81" s="4"/>
    </row>
  </sheetData>
  <mergeCells count="107">
    <mergeCell ref="D58:E58"/>
    <mergeCell ref="E46:G46"/>
    <mergeCell ref="E47:G47"/>
    <mergeCell ref="D62:E62"/>
    <mergeCell ref="A42:B42"/>
    <mergeCell ref="E48:G48"/>
    <mergeCell ref="A49:G49"/>
    <mergeCell ref="A50:B50"/>
    <mergeCell ref="C50:G50"/>
    <mergeCell ref="A56:B56"/>
    <mergeCell ref="F56:G56"/>
    <mergeCell ref="A61:C61"/>
    <mergeCell ref="A44:G44"/>
    <mergeCell ref="A38:G38"/>
    <mergeCell ref="A39:B39"/>
    <mergeCell ref="F39:G39"/>
    <mergeCell ref="A40:B40"/>
    <mergeCell ref="F40:G40"/>
    <mergeCell ref="A41:B41"/>
    <mergeCell ref="D61:E61"/>
    <mergeCell ref="A66:B66"/>
    <mergeCell ref="C66:G66"/>
    <mergeCell ref="A65:B65"/>
    <mergeCell ref="C65:G65"/>
    <mergeCell ref="D63:F63"/>
    <mergeCell ref="A59:G59"/>
    <mergeCell ref="A60:G60"/>
    <mergeCell ref="A64:G64"/>
    <mergeCell ref="A45:G45"/>
    <mergeCell ref="F58:G58"/>
    <mergeCell ref="A43:B43"/>
    <mergeCell ref="D43:E43"/>
    <mergeCell ref="F43:G43"/>
    <mergeCell ref="A57:B57"/>
    <mergeCell ref="F57:G57"/>
    <mergeCell ref="A58:B58"/>
    <mergeCell ref="F24:G24"/>
    <mergeCell ref="A25:C25"/>
    <mergeCell ref="D25:E25"/>
    <mergeCell ref="F25:G25"/>
    <mergeCell ref="A1:D1"/>
    <mergeCell ref="A2:D2"/>
    <mergeCell ref="A3:D3"/>
    <mergeCell ref="A6:D6"/>
    <mergeCell ref="E6:G7"/>
    <mergeCell ref="A7:D7"/>
    <mergeCell ref="C11:D11"/>
    <mergeCell ref="F11:G11"/>
    <mergeCell ref="A12:G13"/>
    <mergeCell ref="A8:G8"/>
    <mergeCell ref="A9:C9"/>
    <mergeCell ref="D9:E9"/>
    <mergeCell ref="F9:G9"/>
    <mergeCell ref="A10:E10"/>
    <mergeCell ref="F10:G10"/>
    <mergeCell ref="A14:G14"/>
    <mergeCell ref="A15:G15"/>
    <mergeCell ref="D16:G16"/>
    <mergeCell ref="A29:G29"/>
    <mergeCell ref="A32:D32"/>
    <mergeCell ref="E32:F32"/>
    <mergeCell ref="A33:G33"/>
    <mergeCell ref="A34:G34"/>
    <mergeCell ref="F41:G41"/>
    <mergeCell ref="F42:G42"/>
    <mergeCell ref="D17:G17"/>
    <mergeCell ref="D18:G18"/>
    <mergeCell ref="A19:G19"/>
    <mergeCell ref="A20:G20"/>
    <mergeCell ref="A21:D21"/>
    <mergeCell ref="E21:G21"/>
    <mergeCell ref="A37:D37"/>
    <mergeCell ref="A26:C26"/>
    <mergeCell ref="D26:E26"/>
    <mergeCell ref="F26:G26"/>
    <mergeCell ref="A27:C27"/>
    <mergeCell ref="D27:E27"/>
    <mergeCell ref="F27:G27"/>
    <mergeCell ref="A22:G22"/>
    <mergeCell ref="A23:G23"/>
    <mergeCell ref="A24:C24"/>
    <mergeCell ref="D24:E24"/>
    <mergeCell ref="A54:G54"/>
    <mergeCell ref="A55:B55"/>
    <mergeCell ref="F55:G55"/>
    <mergeCell ref="A51:B51"/>
    <mergeCell ref="C51:G51"/>
    <mergeCell ref="A52:B52"/>
    <mergeCell ref="C52:G52"/>
    <mergeCell ref="A53:B53"/>
    <mergeCell ref="C53:G53"/>
    <mergeCell ref="A74:G74"/>
    <mergeCell ref="A73:G73"/>
    <mergeCell ref="A71:G71"/>
    <mergeCell ref="A69:G69"/>
    <mergeCell ref="C67:G67"/>
    <mergeCell ref="A68:B68"/>
    <mergeCell ref="C68:G68"/>
    <mergeCell ref="A62:C63"/>
    <mergeCell ref="A81:G81"/>
    <mergeCell ref="A80:G80"/>
    <mergeCell ref="A78:G78"/>
    <mergeCell ref="A77:G77"/>
    <mergeCell ref="A76:G76"/>
    <mergeCell ref="A75:G75"/>
    <mergeCell ref="A79:G79"/>
    <mergeCell ref="A67:B67"/>
  </mergeCells>
  <phoneticPr fontId="45" type="noConversion"/>
  <hyperlinks>
    <hyperlink ref="A81" r:id="rId1" display="Supervisor Contrato N° 718 DISANEJC-DMSOC 2023" xr:uid="{00000000-0004-0000-0000-000000000000}"/>
  </hyperlinks>
  <pageMargins left="0.70866141732283472" right="0.70866141732283472" top="0.35433070866141736" bottom="0.78740157480314965" header="0" footer="0"/>
  <pageSetup scale="56" fitToHeight="0" orientation="portrait" r:id="rId2"/>
  <rowBreaks count="1" manualBreakCount="1">
    <brk id="53" max="7"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2S JUL 2024 </vt:lpstr>
      <vt:lpstr>'2S JUL 2024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Office</cp:lastModifiedBy>
  <cp:lastPrinted>2025-04-21T17:11:48Z</cp:lastPrinted>
  <dcterms:created xsi:type="dcterms:W3CDTF">2021-03-17T18:07:52Z</dcterms:created>
  <dcterms:modified xsi:type="dcterms:W3CDTF">2025-09-29T01:54:31Z</dcterms:modified>
</cp:coreProperties>
</file>