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F:\SENA\PROCESOS DE CONTRATACION\FERRETERIA\PROCSO APORBADO 16-07-2025\"/>
    </mc:Choice>
  </mc:AlternateContent>
  <xr:revisionPtr revIDLastSave="0" documentId="8_{321BC0F3-84E4-4B91-B216-F7C6FAA715B2}" xr6:coauthVersionLast="47" xr6:coauthVersionMax="47" xr10:uidLastSave="{00000000-0000-0000-0000-000000000000}"/>
  <bookViews>
    <workbookView xWindow="28680" yWindow="1575" windowWidth="21840" windowHeight="13140" xr2:uid="{328AD093-CF34-4F0B-9E12-CD15CA65276E}"/>
  </bookViews>
  <sheets>
    <sheet name="Formato 2 oferta 2 (2)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7" i="1" l="1"/>
  <c r="L166" i="1"/>
  <c r="L171" i="1" s="1"/>
  <c r="L165" i="1"/>
  <c r="L170" i="1" s="1"/>
  <c r="J163" i="1"/>
  <c r="K163" i="1" s="1"/>
  <c r="L163" i="1" s="1"/>
  <c r="J162" i="1"/>
  <c r="K162" i="1" s="1"/>
  <c r="L162" i="1" s="1"/>
  <c r="J161" i="1"/>
  <c r="K161" i="1" s="1"/>
  <c r="L161" i="1" s="1"/>
  <c r="J160" i="1"/>
  <c r="K160" i="1" s="1"/>
  <c r="L160" i="1" s="1"/>
  <c r="J159" i="1"/>
  <c r="K159" i="1" s="1"/>
  <c r="L159" i="1" s="1"/>
  <c r="J158" i="1"/>
  <c r="K158" i="1" s="1"/>
  <c r="L158" i="1" s="1"/>
  <c r="J157" i="1"/>
  <c r="K157" i="1" s="1"/>
  <c r="L157" i="1" s="1"/>
  <c r="J156" i="1"/>
  <c r="K156" i="1" s="1"/>
  <c r="L156" i="1" s="1"/>
  <c r="J155" i="1"/>
  <c r="K155" i="1" s="1"/>
  <c r="L155" i="1" s="1"/>
  <c r="J154" i="1"/>
  <c r="K154" i="1" s="1"/>
  <c r="L154" i="1" s="1"/>
  <c r="J153" i="1"/>
  <c r="K153" i="1" s="1"/>
  <c r="L153" i="1" s="1"/>
  <c r="K152" i="1"/>
  <c r="L152" i="1" s="1"/>
  <c r="J152" i="1"/>
  <c r="J151" i="1"/>
  <c r="K151" i="1" s="1"/>
  <c r="L151" i="1" s="1"/>
  <c r="J150" i="1"/>
  <c r="K150" i="1" s="1"/>
  <c r="L150" i="1" s="1"/>
  <c r="J149" i="1"/>
  <c r="K149" i="1" s="1"/>
  <c r="L149" i="1" s="1"/>
  <c r="J148" i="1"/>
  <c r="K148" i="1" s="1"/>
  <c r="L148" i="1" s="1"/>
  <c r="J147" i="1"/>
  <c r="K147" i="1" s="1"/>
  <c r="L147" i="1" s="1"/>
  <c r="J146" i="1"/>
  <c r="K146" i="1" s="1"/>
  <c r="L146" i="1" s="1"/>
  <c r="J145" i="1"/>
  <c r="K145" i="1" s="1"/>
  <c r="L145" i="1" s="1"/>
  <c r="J144" i="1"/>
  <c r="K144" i="1" s="1"/>
  <c r="L144" i="1" s="1"/>
  <c r="J143" i="1"/>
  <c r="K143" i="1" s="1"/>
  <c r="L143" i="1" s="1"/>
  <c r="J142" i="1"/>
  <c r="K142" i="1" s="1"/>
  <c r="L142" i="1" s="1"/>
  <c r="J141" i="1"/>
  <c r="K141" i="1" s="1"/>
  <c r="L141" i="1" s="1"/>
  <c r="J140" i="1"/>
  <c r="K140" i="1" s="1"/>
  <c r="L140" i="1" s="1"/>
  <c r="L139" i="1"/>
  <c r="K139" i="1"/>
  <c r="J139" i="1"/>
  <c r="J138" i="1"/>
  <c r="K138" i="1" s="1"/>
  <c r="L138" i="1" s="1"/>
  <c r="J137" i="1"/>
  <c r="K137" i="1" s="1"/>
  <c r="L137" i="1" s="1"/>
  <c r="J136" i="1"/>
  <c r="K136" i="1" s="1"/>
  <c r="L136" i="1" s="1"/>
  <c r="J135" i="1"/>
  <c r="K135" i="1" s="1"/>
  <c r="L135" i="1" s="1"/>
  <c r="J134" i="1"/>
  <c r="K134" i="1" s="1"/>
  <c r="L134" i="1" s="1"/>
  <c r="J133" i="1"/>
  <c r="K133" i="1" s="1"/>
  <c r="L133" i="1" s="1"/>
  <c r="J132" i="1"/>
  <c r="K132" i="1" s="1"/>
  <c r="L132" i="1" s="1"/>
  <c r="J131" i="1"/>
  <c r="K131" i="1" s="1"/>
  <c r="L131" i="1" s="1"/>
  <c r="J130" i="1"/>
  <c r="K130" i="1" s="1"/>
  <c r="L130" i="1" s="1"/>
  <c r="J129" i="1"/>
  <c r="K129" i="1" s="1"/>
  <c r="L129" i="1" s="1"/>
  <c r="J128" i="1"/>
  <c r="K128" i="1" s="1"/>
  <c r="L128" i="1" s="1"/>
  <c r="L127" i="1"/>
  <c r="K127" i="1"/>
  <c r="J127" i="1"/>
  <c r="J126" i="1"/>
  <c r="K126" i="1" s="1"/>
  <c r="L126" i="1" s="1"/>
  <c r="J125" i="1"/>
  <c r="K125" i="1" s="1"/>
  <c r="L125" i="1" s="1"/>
  <c r="J124" i="1"/>
  <c r="K124" i="1" s="1"/>
  <c r="L124" i="1" s="1"/>
  <c r="J123" i="1"/>
  <c r="K123" i="1" s="1"/>
  <c r="L123" i="1" s="1"/>
  <c r="J122" i="1"/>
  <c r="K122" i="1" s="1"/>
  <c r="L122" i="1" s="1"/>
  <c r="J121" i="1"/>
  <c r="K121" i="1" s="1"/>
  <c r="L121" i="1" s="1"/>
  <c r="J120" i="1"/>
  <c r="K120" i="1" s="1"/>
  <c r="L120" i="1" s="1"/>
  <c r="J119" i="1"/>
  <c r="K119" i="1" s="1"/>
  <c r="L119" i="1" s="1"/>
  <c r="J118" i="1"/>
  <c r="K118" i="1" s="1"/>
  <c r="L118" i="1" s="1"/>
  <c r="J117" i="1"/>
  <c r="K117" i="1" s="1"/>
  <c r="L117" i="1" s="1"/>
  <c r="J116" i="1"/>
  <c r="K116" i="1" s="1"/>
  <c r="L116" i="1" s="1"/>
  <c r="L115" i="1"/>
  <c r="K115" i="1"/>
  <c r="J115" i="1"/>
  <c r="J114" i="1"/>
  <c r="K114" i="1" s="1"/>
  <c r="L114" i="1" s="1"/>
  <c r="J113" i="1"/>
  <c r="K113" i="1" s="1"/>
  <c r="L113" i="1" s="1"/>
  <c r="J112" i="1"/>
  <c r="K112" i="1" s="1"/>
  <c r="L112" i="1" s="1"/>
  <c r="J111" i="1"/>
  <c r="K111" i="1" s="1"/>
  <c r="L111" i="1" s="1"/>
  <c r="J110" i="1"/>
  <c r="K110" i="1" s="1"/>
  <c r="L110" i="1" s="1"/>
  <c r="J109" i="1"/>
  <c r="K109" i="1" s="1"/>
  <c r="L109" i="1" s="1"/>
  <c r="J108" i="1"/>
  <c r="K108" i="1" s="1"/>
  <c r="L108" i="1" s="1"/>
  <c r="J107" i="1"/>
  <c r="K107" i="1" s="1"/>
  <c r="L107" i="1" s="1"/>
  <c r="J106" i="1"/>
  <c r="K106" i="1" s="1"/>
  <c r="L106" i="1" s="1"/>
  <c r="J105" i="1"/>
  <c r="K105" i="1" s="1"/>
  <c r="L105" i="1" s="1"/>
  <c r="J104" i="1"/>
  <c r="K104" i="1" s="1"/>
  <c r="L104" i="1" s="1"/>
  <c r="L103" i="1"/>
  <c r="K103" i="1"/>
  <c r="J103" i="1"/>
  <c r="J102" i="1"/>
  <c r="K102" i="1" s="1"/>
  <c r="L102" i="1" s="1"/>
  <c r="J101" i="1"/>
  <c r="K101" i="1" s="1"/>
  <c r="L101" i="1" s="1"/>
  <c r="J100" i="1"/>
  <c r="K100" i="1" s="1"/>
  <c r="L100" i="1" s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L91" i="1"/>
  <c r="K91" i="1"/>
  <c r="J91" i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L79" i="1"/>
  <c r="K79" i="1"/>
  <c r="J79" i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L67" i="1"/>
  <c r="K67" i="1"/>
  <c r="J67" i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L55" i="1"/>
  <c r="K55" i="1"/>
  <c r="J55" i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L43" i="1"/>
  <c r="K43" i="1"/>
  <c r="J43" i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L31" i="1"/>
  <c r="K31" i="1"/>
  <c r="J31" i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L19" i="1"/>
  <c r="K19" i="1"/>
  <c r="J19" i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L164" i="1" l="1"/>
  <c r="L169" i="1" l="1"/>
  <c r="L168" i="1"/>
  <c r="L17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tc={03493F9E-572D-4154-B15A-5E50C7CD7288}</author>
  </authors>
  <commentList>
    <comment ref="L172" authorId="0" shapeId="0" xr:uid="{03493F9E-572D-4154-B15A-5E50C7CD7288}">
      <text>
        <r>
          <rPr>
            <sz val="11"/>
            <color theme="1"/>
            <rFont val="Aptos Narrow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Valor de la oferta a registrar en SECOP II.</t>
        </r>
      </text>
    </comment>
  </commentList>
</comments>
</file>

<file path=xl/sharedStrings.xml><?xml version="1.0" encoding="utf-8"?>
<sst xmlns="http://schemas.openxmlformats.org/spreadsheetml/2006/main" count="52" uniqueCount="52">
  <si>
    <t>FORMATO</t>
  </si>
  <si>
    <t>OFERTA ECONÓMICA 2025</t>
  </si>
  <si>
    <t>LOTE X</t>
  </si>
  <si>
    <r>
      <t xml:space="preserve">Proceso de Contratación </t>
    </r>
    <r>
      <rPr>
        <b/>
        <sz val="11"/>
        <color theme="1"/>
        <rFont val="Aptos Narrow"/>
        <family val="2"/>
        <scheme val="minor"/>
      </rPr>
      <t>[Insertar información]</t>
    </r>
  </si>
  <si>
    <r>
      <rPr>
        <b/>
        <sz val="11"/>
        <color rgb="FFFF0000"/>
        <rFont val="Aptos Narrow"/>
        <family val="2"/>
        <scheme val="minor"/>
      </rPr>
      <t>Yo: [Nombre del representante legal o de la persona natural Proponente]</t>
    </r>
    <r>
      <rPr>
        <sz val="11"/>
        <color rgb="FFFF0000"/>
        <rFont val="Aptos Narrow"/>
        <family val="2"/>
        <scheme val="minor"/>
      </rPr>
      <t>,</t>
    </r>
    <r>
      <rPr>
        <sz val="11"/>
        <color theme="1"/>
        <rFont val="Aptos Narrow"/>
        <family val="2"/>
        <scheme val="minor"/>
      </rPr>
      <t xml:space="preserve"> identificado como aparece al pie de mi firma, </t>
    </r>
    <r>
      <rPr>
        <b/>
        <sz val="11"/>
        <color rgb="FFFF0000"/>
        <rFont val="Aptos Narrow"/>
        <family val="2"/>
        <scheme val="minor"/>
      </rPr>
      <t>[obrando en mi propio nombre o en mi calidad de representante legal de] [nombre del Proponente]</t>
    </r>
    <r>
      <rPr>
        <b/>
        <sz val="11"/>
        <color theme="1"/>
        <rFont val="Aptos Narrow"/>
        <family val="2"/>
        <scheme val="minor"/>
      </rPr>
      <t>,</t>
    </r>
  </si>
  <si>
    <r>
      <t xml:space="preserve">manifiesto que el valor total de la propuesta es por la suma de </t>
    </r>
    <r>
      <rPr>
        <b/>
        <sz val="11"/>
        <color rgb="FFFF0000"/>
        <rFont val="Aptos Narrow"/>
        <family val="2"/>
        <scheme val="minor"/>
      </rPr>
      <t>[valor de la propuesta en letras y números]</t>
    </r>
    <r>
      <rPr>
        <sz val="11"/>
        <color theme="1"/>
        <rFont val="Aptos Narrow"/>
        <family val="2"/>
        <scheme val="minor"/>
      </rPr>
      <t>, Valor  que incluye todos los gastos e impuestos a que haya lugar.  Dicho valor obedece a los siguientes conceptos</t>
    </r>
  </si>
  <si>
    <t>en los cuales se relacionan todos los costos, gastos y valores que conforman el contrato a ejecutar:</t>
  </si>
  <si>
    <t>ITEM</t>
  </si>
  <si>
    <t>DESCRIPCIÓN 
DEL ELEMENTO</t>
  </si>
  <si>
    <t>UNIDAD DE 
MEDIDA</t>
  </si>
  <si>
    <t>CANTIDAD
SOLICITADA</t>
  </si>
  <si>
    <t>VALOR UNITARIO
ANTES DE IVA</t>
  </si>
  <si>
    <t>TARIFA
DE IVA</t>
  </si>
  <si>
    <t>IVA POR  UNIDAD</t>
  </si>
  <si>
    <t>VALOR UNITARIO
POR ITEM  CON IVA</t>
  </si>
  <si>
    <t>VALOR TOTAL
POR ITEM CON IVA</t>
  </si>
  <si>
    <t>Indicaciones de diligenciamiento Formato oferta económica</t>
  </si>
  <si>
    <t>BASE IVA 19%</t>
  </si>
  <si>
    <t>Verifique la cantidad de ITEMS de la propuesta a presentar o agregue o elimine las filas que sean necesarias, verifique la numeración de los ITEMS.</t>
  </si>
  <si>
    <t>BASE IVA 8%</t>
  </si>
  <si>
    <t>Diligencie el nombre del elemento o servicio,  la descripción del bien o servicio a ofrecer, la marca y/o fabricante de acuerdo con lo solicitado por la entidad. Ver invitación pública.</t>
  </si>
  <si>
    <t>BASE IVA 5%</t>
  </si>
  <si>
    <t>Diligencie la unidad de medida del bien o servicio a ofrecer, como se enuncia en la invitación pública de contratación, de acuerdo con lo solicitado por la entidad.</t>
  </si>
  <si>
    <t>EXENTO</t>
  </si>
  <si>
    <t>Ingrese las cantidades de los bienes o servicios a ofrecer, como se enuncia en la invitación pública de contratación, de acuerdo con lo solicitado por la entidad.</t>
  </si>
  <si>
    <t>SUBTOTAL</t>
  </si>
  <si>
    <t>Ingrese el valor unitario antes de IVA de los items a ofrecer, se permiten hasta 2 decimales.</t>
  </si>
  <si>
    <t>Tarifas de IVA</t>
  </si>
  <si>
    <t>IVA 19%</t>
  </si>
  <si>
    <t>Seleccione la tarifa de IVA que se aplica a cada uno de los items. El formato tiene lista desplegable de tarifas de IVA.</t>
  </si>
  <si>
    <t>IVA 8%</t>
  </si>
  <si>
    <t>El formato calculará con base en las cantidades, valores sin IVA y tarifa de IVA seleccionado y se autocompletará. Máx. 2 decimales.</t>
  </si>
  <si>
    <t>IVA 5%</t>
  </si>
  <si>
    <t>Verifique que la información esté completa y guarde el documento en formato PDF para presentación de la oferta.</t>
  </si>
  <si>
    <t>VALOR TOTAL DE LA OFERTA</t>
  </si>
  <si>
    <t>Declaración sobre la información registrada en el formato.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</si>
  <si>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</si>
  <si>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</si>
  <si>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economica.</t>
  </si>
  <si>
    <t>Nota: la descripción del bien es coherente con el formato  XXXX CUMPLIMIENTO DE ESPECIFICACIONES TÉCNICAS REQUERIDAS.</t>
  </si>
  <si>
    <t>Los valores de la oferta económica permanecerán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</si>
  <si>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aritmeticas</t>
  </si>
  <si>
    <t>a que haya lugar.</t>
  </si>
  <si>
    <t>Firma: _____________________________________________________</t>
  </si>
  <si>
    <t>Nombre y razón social del proponente: ___________________________________________________________</t>
  </si>
  <si>
    <t>Nit:_______________________________________________________</t>
  </si>
  <si>
    <t>Nombre del representante legal: ________________________________________________________________</t>
  </si>
  <si>
    <t>C.C. N°. _____________________ De:__________________________</t>
  </si>
  <si>
    <t>Dirección y telefóno: __________________________________________________________________________</t>
  </si>
  <si>
    <t>Ciudad: 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</si>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</sst>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_-&quot;$&quot;* #,##0_-;\-&quot;$&quot;* #,##0_-;_-&quot;$&quot;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  <font>
      <b/>
      <sz val="9"/>
      <name val="Calibri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8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4" fillId="0" borderId="0" xfId="0" applyFont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4" fontId="7" fillId="2" borderId="6" xfId="1" applyFont="1" applyFill="1" applyBorder="1" applyAlignment="1" applyProtection="1">
      <alignment horizontal="center" vertical="center" wrapText="1"/>
    </xf>
    <xf numFmtId="164" fontId="7" fillId="2" borderId="7" xfId="1" applyFont="1" applyFill="1" applyBorder="1" applyAlignment="1" applyProtection="1">
      <alignment horizontal="center" vertical="center" wrapText="1"/>
    </xf>
    <xf numFmtId="164" fontId="7" fillId="2" borderId="10" xfId="1" applyFont="1" applyFill="1" applyBorder="1" applyAlignment="1" applyProtection="1">
      <alignment horizontal="center" vertical="center" wrapText="1"/>
    </xf>
    <xf numFmtId="164" fontId="7" fillId="2" borderId="11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4" fontId="11" fillId="0" borderId="14" xfId="1" applyFont="1" applyFill="1" applyBorder="1" applyAlignment="1" applyProtection="1">
      <alignment horizontal="center" vertical="center"/>
    </xf>
    <xf numFmtId="9" fontId="11" fillId="0" borderId="14" xfId="1" applyNumberFormat="1" applyFont="1" applyFill="1" applyBorder="1" applyAlignment="1" applyProtection="1">
      <alignment horizontal="center" vertical="center"/>
    </xf>
    <xf numFmtId="165" fontId="11" fillId="0" borderId="14" xfId="2" applyNumberFormat="1" applyFont="1" applyFill="1" applyBorder="1" applyAlignment="1" applyProtection="1">
      <alignment horizontal="center" vertical="center"/>
    </xf>
    <xf numFmtId="164" fontId="11" fillId="0" borderId="15" xfId="1" applyFont="1" applyFill="1" applyBorder="1" applyAlignment="1" applyProtection="1">
      <alignment horizontal="center" vertical="center"/>
    </xf>
    <xf numFmtId="0" fontId="12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165" fontId="11" fillId="0" borderId="18" xfId="2" applyNumberFormat="1" applyFont="1" applyFill="1" applyBorder="1" applyAlignment="1" applyProtection="1">
      <alignment horizontal="center" vertical="center"/>
    </xf>
    <xf numFmtId="164" fontId="11" fillId="0" borderId="18" xfId="1" applyFont="1" applyFill="1" applyBorder="1" applyAlignment="1" applyProtection="1">
      <alignment horizontal="center" vertical="center"/>
    </xf>
    <xf numFmtId="164" fontId="11" fillId="0" borderId="19" xfId="1" applyFont="1" applyFill="1" applyBorder="1" applyAlignment="1" applyProtection="1">
      <alignment horizontal="center" vertical="center"/>
    </xf>
    <xf numFmtId="166" fontId="12" fillId="0" borderId="0" xfId="0" applyNumberFormat="1" applyFont="1"/>
    <xf numFmtId="0" fontId="10" fillId="0" borderId="18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165" fontId="11" fillId="0" borderId="27" xfId="2" applyNumberFormat="1" applyFont="1" applyFill="1" applyBorder="1" applyAlignment="1" applyProtection="1">
      <alignment horizontal="center" vertical="center"/>
    </xf>
    <xf numFmtId="164" fontId="11" fillId="0" borderId="27" xfId="1" applyFont="1" applyFill="1" applyBorder="1" applyAlignment="1" applyProtection="1">
      <alignment horizontal="center" vertical="center"/>
    </xf>
    <xf numFmtId="164" fontId="11" fillId="0" borderId="28" xfId="1" applyFont="1" applyFill="1" applyBorder="1" applyAlignment="1" applyProtection="1">
      <alignment horizontal="center" vertical="center"/>
    </xf>
    <xf numFmtId="0" fontId="14" fillId="0" borderId="31" xfId="0" applyFont="1" applyBorder="1" applyAlignment="1">
      <alignment vertical="center"/>
    </xf>
    <xf numFmtId="164" fontId="15" fillId="4" borderId="32" xfId="1" applyFont="1" applyFill="1" applyBorder="1" applyAlignment="1" applyProtection="1">
      <alignment horizontal="center" vertical="center"/>
    </xf>
    <xf numFmtId="0" fontId="14" fillId="0" borderId="16" xfId="0" applyFont="1" applyBorder="1" applyAlignment="1">
      <alignment vertical="center"/>
    </xf>
    <xf numFmtId="164" fontId="15" fillId="4" borderId="19" xfId="1" applyFont="1" applyFill="1" applyBorder="1" applyAlignment="1" applyProtection="1">
      <alignment horizontal="center" vertical="center"/>
    </xf>
    <xf numFmtId="164" fontId="7" fillId="2" borderId="19" xfId="1" applyFont="1" applyFill="1" applyBorder="1" applyAlignment="1" applyProtection="1">
      <alignment horizontal="center" vertical="center"/>
    </xf>
    <xf numFmtId="164" fontId="7" fillId="4" borderId="19" xfId="1" applyFont="1" applyFill="1" applyBorder="1" applyAlignment="1" applyProtection="1">
      <alignment horizontal="center" vertical="center"/>
    </xf>
    <xf numFmtId="0" fontId="14" fillId="0" borderId="42" xfId="0" applyFont="1" applyBorder="1" applyAlignment="1">
      <alignment vertical="center"/>
    </xf>
    <xf numFmtId="164" fontId="7" fillId="2" borderId="43" xfId="1" applyFont="1" applyFill="1" applyBorder="1" applyAlignment="1" applyProtection="1">
      <alignment horizontal="center" vertical="center"/>
    </xf>
    <xf numFmtId="0" fontId="4" fillId="0" borderId="4" xfId="0" applyFont="1" applyBorder="1"/>
    <xf numFmtId="164" fontId="4" fillId="0" borderId="0" xfId="1" applyFont="1" applyFill="1" applyBorder="1" applyAlignment="1" applyProtection="1">
      <alignment horizontal="center" vertical="center"/>
    </xf>
    <xf numFmtId="164" fontId="4" fillId="0" borderId="5" xfId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9" fontId="17" fillId="0" borderId="40" xfId="3" applyFont="1" applyFill="1" applyBorder="1" applyAlignment="1" applyProtection="1">
      <alignment horizontal="center" vertical="center"/>
    </xf>
    <xf numFmtId="9" fontId="17" fillId="0" borderId="41" xfId="3" applyFont="1" applyFill="1" applyBorder="1" applyAlignment="1" applyProtection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35" xfId="0" applyFont="1" applyBorder="1" applyAlignment="1">
      <alignment vertical="center"/>
    </xf>
    <xf numFmtId="0" fontId="16" fillId="0" borderId="33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35" xfId="0" applyFont="1" applyBorder="1" applyAlignment="1">
      <alignment horizontal="left" vertical="center"/>
    </xf>
    <xf numFmtId="0" fontId="16" fillId="0" borderId="47" xfId="0" applyFont="1" applyBorder="1" applyAlignment="1">
      <alignment vertical="center"/>
    </xf>
    <xf numFmtId="0" fontId="16" fillId="0" borderId="41" xfId="0" applyFont="1" applyBorder="1" applyAlignment="1">
      <alignment vertical="center"/>
    </xf>
    <xf numFmtId="0" fontId="16" fillId="0" borderId="48" xfId="0" applyFont="1" applyBorder="1" applyAlignment="1">
      <alignment vertical="center"/>
    </xf>
    <xf numFmtId="0" fontId="16" fillId="0" borderId="34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7" fillId="0" borderId="36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9" fontId="17" fillId="0" borderId="37" xfId="3" applyFont="1" applyFill="1" applyBorder="1" applyAlignment="1" applyProtection="1">
      <alignment horizontal="center" vertical="center"/>
    </xf>
    <xf numFmtId="9" fontId="17" fillId="0" borderId="30" xfId="3" applyFont="1" applyFill="1" applyBorder="1" applyAlignment="1" applyProtection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9" fontId="17" fillId="0" borderId="21" xfId="3" applyFont="1" applyFill="1" applyBorder="1" applyAlignment="1" applyProtection="1">
      <alignment horizontal="center" vertical="center"/>
    </xf>
    <xf numFmtId="9" fontId="17" fillId="0" borderId="20" xfId="3" applyFont="1" applyFill="1" applyBorder="1" applyAlignment="1" applyProtection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4" fontId="7" fillId="2" borderId="8" xfId="1" applyFont="1" applyFill="1" applyBorder="1" applyAlignment="1" applyProtection="1">
      <alignment horizontal="center" vertical="center" wrapText="1"/>
    </xf>
    <xf numFmtId="164" fontId="7" fillId="2" borderId="9" xfId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15</xdr:row>
      <xdr:rowOff>38100</xdr:rowOff>
    </xdr:from>
    <xdr:to>
      <xdr:col>11</xdr:col>
      <xdr:colOff>220980</xdr:colOff>
      <xdr:row>36</xdr:row>
      <xdr:rowOff>137160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9A6984FA-5B12-447D-9785-DA2D0EFE322F}"/>
            </a:ext>
          </a:extLst>
        </xdr:cNvPr>
        <xdr:cNvSpPr/>
      </xdr:nvSpPr>
      <xdr:spPr>
        <a:xfrm>
          <a:off x="1927860" y="2933700"/>
          <a:ext cx="10751820" cy="425958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000">
              <a:solidFill>
                <a:srgbClr val="EE0000"/>
              </a:solidFill>
            </a:rPr>
            <a:t>El formato es de apoyo para presentar oferta</a:t>
          </a:r>
          <a:r>
            <a:rPr lang="es-CO" sz="2000" baseline="0">
              <a:solidFill>
                <a:srgbClr val="EE0000"/>
              </a:solidFill>
            </a:rPr>
            <a:t> económica</a:t>
          </a:r>
        </a:p>
        <a:p>
          <a:pPr algn="ctr"/>
          <a:r>
            <a:rPr lang="es-CO" sz="2000" baseline="0">
              <a:solidFill>
                <a:srgbClr val="EE0000"/>
              </a:solidFill>
            </a:rPr>
            <a:t>Realice un ejercicio de diligenciamiento previo a la presentación de oferta incluyendo cantidades y valores y seleccionando tarifas de iva de la lista, con esto puede verificar que el formato liquida de forma correcta los valores</a:t>
          </a:r>
        </a:p>
        <a:p>
          <a:pPr algn="ctr"/>
          <a:r>
            <a:rPr lang="es-CO" sz="2000" baseline="0">
              <a:solidFill>
                <a:srgbClr val="EE0000"/>
              </a:solidFill>
            </a:rPr>
            <a:t>Si encuentra alguna falla en el formato no lo use y presente su oferta económica en un formato de su </a:t>
          </a:r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elaboración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Elimine las filas que no use y diligencie los espacios de la cabecera y el pie del documento según se solicita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 documento de oferta económica es la base de la propuesta en el proceso y su dligenciamiento incorrecto puede ser causal de rechazo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72" dT="2022-06-09T21:08:43.21" personId="{00000000-0000-0000-0000-000000000000}" id="{03493F9E-572D-4154-B15A-5E50C7CD7288}">
    <text>Valor de la oferta a registrar en SECOP II.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FFE7-265C-42A3-B995-5F45D8BC503D}">
  <sheetPr>
    <pageSetUpPr fitToPage="1"/>
  </sheetPr>
  <dimension ref="B1:O204"/>
  <sheetViews>
    <sheetView showGridLines="0" tabSelected="1" topLeftCell="A10" zoomScaleNormal="100" workbookViewId="0">
      <selection activeCell="U16" sqref="U16"/>
    </sheetView>
  </sheetViews>
  <sheetFormatPr baseColWidth="10" defaultColWidth="4.5703125" defaultRowHeight="15" x14ac:dyDescent="0.25"/>
  <cols>
    <col min="1" max="1" width="4.5703125" style="5"/>
    <col min="2" max="2" width="5.7109375" style="5" bestFit="1" customWidth="1"/>
    <col min="3" max="3" width="5.7109375" style="5" customWidth="1"/>
    <col min="4" max="4" width="23.42578125" style="5" bestFit="1" customWidth="1"/>
    <col min="5" max="5" width="22.42578125" style="5" bestFit="1" customWidth="1"/>
    <col min="6" max="6" width="17.5703125" style="5" bestFit="1" customWidth="1"/>
    <col min="7" max="7" width="19.140625" style="5" bestFit="1" customWidth="1"/>
    <col min="8" max="8" width="25.7109375" style="51" bestFit="1" customWidth="1"/>
    <col min="9" max="9" width="13" style="51" bestFit="1" customWidth="1"/>
    <col min="10" max="10" width="14.85546875" style="51" bestFit="1" customWidth="1"/>
    <col min="11" max="11" width="29.7109375" style="51" bestFit="1" customWidth="1"/>
    <col min="12" max="12" width="26.7109375" style="51" bestFit="1" customWidth="1"/>
    <col min="13" max="18" width="4.5703125" style="5"/>
    <col min="19" max="19" width="1.5703125" style="5" bestFit="1" customWidth="1"/>
    <col min="20" max="16384" width="4.5703125" style="5"/>
  </cols>
  <sheetData>
    <row r="1" spans="2:15" ht="15.75" thickBot="1" x14ac:dyDescent="0.3"/>
    <row r="2" spans="2:15" x14ac:dyDescent="0.25">
      <c r="B2" s="1"/>
      <c r="C2" s="2"/>
      <c r="D2" s="2"/>
      <c r="E2" s="2"/>
      <c r="F2" s="2"/>
      <c r="G2" s="2"/>
      <c r="H2" s="3"/>
      <c r="I2" s="3"/>
      <c r="J2" s="3"/>
      <c r="K2" s="3"/>
      <c r="L2" s="4"/>
    </row>
    <row r="3" spans="2:15" x14ac:dyDescent="0.25"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4"/>
      <c r="L3" s="55"/>
    </row>
    <row r="4" spans="2:15" x14ac:dyDescent="0.25">
      <c r="B4" s="53" t="s">
        <v>1</v>
      </c>
      <c r="C4" s="54"/>
      <c r="D4" s="54"/>
      <c r="E4" s="54"/>
      <c r="F4" s="54"/>
      <c r="G4" s="54"/>
      <c r="H4" s="54"/>
      <c r="I4" s="54"/>
      <c r="J4" s="54"/>
      <c r="K4" s="54"/>
      <c r="L4" s="55"/>
    </row>
    <row r="5" spans="2:15" x14ac:dyDescent="0.25">
      <c r="B5" s="53" t="s">
        <v>2</v>
      </c>
      <c r="C5" s="54"/>
      <c r="D5" s="54"/>
      <c r="E5" s="54"/>
      <c r="F5" s="54"/>
      <c r="G5" s="54"/>
      <c r="H5" s="54"/>
      <c r="I5" s="54"/>
      <c r="J5" s="54"/>
      <c r="K5" s="54"/>
      <c r="L5" s="55"/>
    </row>
    <row r="6" spans="2:15" x14ac:dyDescent="0.25">
      <c r="B6" s="6"/>
      <c r="C6" s="7"/>
      <c r="D6" s="7"/>
      <c r="E6" s="7"/>
      <c r="F6" s="7"/>
      <c r="G6" s="7"/>
      <c r="H6" s="7"/>
      <c r="I6" s="7"/>
      <c r="J6" s="7"/>
      <c r="K6" s="7"/>
      <c r="L6" s="8"/>
    </row>
    <row r="7" spans="2:15" customFormat="1" x14ac:dyDescent="0.25">
      <c r="B7" s="103" t="s">
        <v>3</v>
      </c>
      <c r="C7" s="104"/>
      <c r="D7" s="104"/>
      <c r="E7" s="104"/>
      <c r="F7" s="104"/>
      <c r="G7" s="104"/>
      <c r="H7" s="104"/>
      <c r="I7" s="104"/>
      <c r="J7" s="104"/>
      <c r="K7" s="104"/>
      <c r="L7" s="105"/>
    </row>
    <row r="8" spans="2:15" customFormat="1" x14ac:dyDescent="0.25">
      <c r="B8" s="103"/>
      <c r="C8" s="104"/>
      <c r="D8" s="104"/>
      <c r="E8" s="104"/>
      <c r="F8" s="104"/>
      <c r="G8" s="104"/>
      <c r="H8" s="104"/>
      <c r="I8" s="104"/>
      <c r="J8" s="104"/>
      <c r="K8" s="104"/>
      <c r="L8" s="9"/>
    </row>
    <row r="9" spans="2:15" customFormat="1" x14ac:dyDescent="0.25">
      <c r="B9" s="98" t="s">
        <v>4</v>
      </c>
      <c r="C9" s="99"/>
      <c r="D9" s="99"/>
      <c r="E9" s="99"/>
      <c r="F9" s="99"/>
      <c r="G9" s="99"/>
      <c r="H9" s="99"/>
      <c r="I9" s="99"/>
      <c r="J9" s="99"/>
      <c r="K9" s="99"/>
      <c r="L9" s="100"/>
    </row>
    <row r="10" spans="2:15" customFormat="1" x14ac:dyDescent="0.25">
      <c r="B10" s="98" t="s">
        <v>5</v>
      </c>
      <c r="C10" s="99"/>
      <c r="D10" s="99"/>
      <c r="E10" s="99"/>
      <c r="F10" s="99"/>
      <c r="G10" s="99"/>
      <c r="H10" s="99"/>
      <c r="I10" s="99"/>
      <c r="J10" s="99"/>
      <c r="K10" s="99"/>
      <c r="L10" s="100"/>
    </row>
    <row r="11" spans="2:15" customFormat="1" x14ac:dyDescent="0.25">
      <c r="B11" s="98" t="s">
        <v>6</v>
      </c>
      <c r="C11" s="99"/>
      <c r="D11" s="99"/>
      <c r="E11" s="99"/>
      <c r="F11" s="99"/>
      <c r="G11" s="99"/>
      <c r="H11" s="99"/>
      <c r="I11" s="99"/>
      <c r="J11" s="99"/>
      <c r="K11" s="99"/>
      <c r="L11" s="100"/>
    </row>
    <row r="12" spans="2:15" customFormat="1" ht="15.75" thickBot="1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</row>
    <row r="13" spans="2:15" s="17" customFormat="1" ht="24.75" thickBot="1" x14ac:dyDescent="0.3">
      <c r="B13" s="13" t="s">
        <v>7</v>
      </c>
      <c r="C13" s="14"/>
      <c r="D13" s="101" t="s">
        <v>8</v>
      </c>
      <c r="E13" s="102"/>
      <c r="F13" s="15" t="s">
        <v>9</v>
      </c>
      <c r="G13" s="15" t="s">
        <v>10</v>
      </c>
      <c r="H13" s="15" t="s">
        <v>11</v>
      </c>
      <c r="I13" s="15" t="s">
        <v>12</v>
      </c>
      <c r="J13" s="15" t="s">
        <v>13</v>
      </c>
      <c r="K13" s="15" t="s">
        <v>14</v>
      </c>
      <c r="L13" s="16" t="s">
        <v>15</v>
      </c>
    </row>
    <row r="14" spans="2:15" s="25" customFormat="1" ht="15.75" x14ac:dyDescent="0.25">
      <c r="B14" s="18">
        <v>1</v>
      </c>
      <c r="C14" s="19"/>
      <c r="D14" s="97"/>
      <c r="E14" s="97"/>
      <c r="F14" s="20"/>
      <c r="G14" s="20"/>
      <c r="H14" s="21">
        <v>0</v>
      </c>
      <c r="I14" s="22">
        <v>0.19</v>
      </c>
      <c r="J14" s="23">
        <f>+H14*I14</f>
        <v>0</v>
      </c>
      <c r="K14" s="21">
        <f>+H14+J14</f>
        <v>0</v>
      </c>
      <c r="L14" s="24">
        <f>+K14*G14</f>
        <v>0</v>
      </c>
    </row>
    <row r="15" spans="2:15" s="25" customFormat="1" ht="15.75" x14ac:dyDescent="0.25">
      <c r="B15" s="26">
        <v>2</v>
      </c>
      <c r="C15" s="27"/>
      <c r="D15" s="97"/>
      <c r="E15" s="97"/>
      <c r="F15" s="28"/>
      <c r="G15" s="28"/>
      <c r="H15" s="21">
        <v>0</v>
      </c>
      <c r="I15" s="22">
        <v>0.19</v>
      </c>
      <c r="J15" s="29">
        <f t="shared" ref="J15:J78" si="0">+H15*I15</f>
        <v>0</v>
      </c>
      <c r="K15" s="30">
        <f>+H15+J15</f>
        <v>0</v>
      </c>
      <c r="L15" s="31">
        <f>+K15*G15</f>
        <v>0</v>
      </c>
      <c r="O15" s="32"/>
    </row>
    <row r="16" spans="2:15" s="25" customFormat="1" ht="15.75" x14ac:dyDescent="0.25">
      <c r="B16" s="26">
        <v>3</v>
      </c>
      <c r="C16" s="27"/>
      <c r="D16" s="97"/>
      <c r="E16" s="97"/>
      <c r="F16" s="33"/>
      <c r="G16" s="28"/>
      <c r="H16" s="21">
        <v>0</v>
      </c>
      <c r="I16" s="22">
        <v>0.19</v>
      </c>
      <c r="J16" s="29">
        <f t="shared" si="0"/>
        <v>0</v>
      </c>
      <c r="K16" s="30">
        <f t="shared" ref="K16:K79" si="1">+H16+J16</f>
        <v>0</v>
      </c>
      <c r="L16" s="31">
        <f t="shared" ref="L16:L79" si="2">+K16*G16</f>
        <v>0</v>
      </c>
    </row>
    <row r="17" spans="2:12" s="25" customFormat="1" ht="15.75" x14ac:dyDescent="0.25">
      <c r="B17" s="26">
        <v>4</v>
      </c>
      <c r="C17" s="27"/>
      <c r="D17" s="97"/>
      <c r="E17" s="97"/>
      <c r="F17" s="33"/>
      <c r="G17" s="28"/>
      <c r="H17" s="21">
        <v>0</v>
      </c>
      <c r="I17" s="22">
        <v>0.19</v>
      </c>
      <c r="J17" s="29">
        <f t="shared" si="0"/>
        <v>0</v>
      </c>
      <c r="K17" s="30">
        <f t="shared" si="1"/>
        <v>0</v>
      </c>
      <c r="L17" s="31">
        <f t="shared" si="2"/>
        <v>0</v>
      </c>
    </row>
    <row r="18" spans="2:12" s="25" customFormat="1" ht="15.75" x14ac:dyDescent="0.25">
      <c r="B18" s="26">
        <v>5</v>
      </c>
      <c r="C18" s="27"/>
      <c r="D18" s="97"/>
      <c r="E18" s="97"/>
      <c r="F18" s="28"/>
      <c r="G18" s="28"/>
      <c r="H18" s="21">
        <v>0</v>
      </c>
      <c r="I18" s="22">
        <v>0.19</v>
      </c>
      <c r="J18" s="29">
        <f t="shared" si="0"/>
        <v>0</v>
      </c>
      <c r="K18" s="30">
        <f t="shared" si="1"/>
        <v>0</v>
      </c>
      <c r="L18" s="31">
        <f t="shared" si="2"/>
        <v>0</v>
      </c>
    </row>
    <row r="19" spans="2:12" s="25" customFormat="1" ht="15.75" x14ac:dyDescent="0.25">
      <c r="B19" s="26">
        <v>6</v>
      </c>
      <c r="C19" s="27"/>
      <c r="D19" s="97"/>
      <c r="E19" s="97"/>
      <c r="F19" s="33"/>
      <c r="G19" s="28"/>
      <c r="H19" s="21">
        <v>0</v>
      </c>
      <c r="I19" s="22">
        <v>0.19</v>
      </c>
      <c r="J19" s="29">
        <f t="shared" si="0"/>
        <v>0</v>
      </c>
      <c r="K19" s="30">
        <f t="shared" si="1"/>
        <v>0</v>
      </c>
      <c r="L19" s="31">
        <f t="shared" si="2"/>
        <v>0</v>
      </c>
    </row>
    <row r="20" spans="2:12" s="25" customFormat="1" ht="15.75" x14ac:dyDescent="0.25">
      <c r="B20" s="26">
        <v>7</v>
      </c>
      <c r="C20" s="27"/>
      <c r="D20" s="97"/>
      <c r="E20" s="97"/>
      <c r="F20" s="28"/>
      <c r="G20" s="28"/>
      <c r="H20" s="21">
        <v>0</v>
      </c>
      <c r="I20" s="22">
        <v>0.19</v>
      </c>
      <c r="J20" s="29">
        <f t="shared" si="0"/>
        <v>0</v>
      </c>
      <c r="K20" s="30">
        <f t="shared" si="1"/>
        <v>0</v>
      </c>
      <c r="L20" s="31">
        <f t="shared" si="2"/>
        <v>0</v>
      </c>
    </row>
    <row r="21" spans="2:12" s="25" customFormat="1" ht="15.75" x14ac:dyDescent="0.25">
      <c r="B21" s="26">
        <v>8</v>
      </c>
      <c r="C21" s="27"/>
      <c r="D21" s="97"/>
      <c r="E21" s="97"/>
      <c r="F21" s="33"/>
      <c r="G21" s="28"/>
      <c r="H21" s="21">
        <v>0</v>
      </c>
      <c r="I21" s="22">
        <v>0.19</v>
      </c>
      <c r="J21" s="29">
        <f t="shared" si="0"/>
        <v>0</v>
      </c>
      <c r="K21" s="30">
        <f t="shared" si="1"/>
        <v>0</v>
      </c>
      <c r="L21" s="31">
        <f t="shared" si="2"/>
        <v>0</v>
      </c>
    </row>
    <row r="22" spans="2:12" s="25" customFormat="1" ht="15.75" x14ac:dyDescent="0.25">
      <c r="B22" s="26">
        <v>9</v>
      </c>
      <c r="C22" s="27"/>
      <c r="D22" s="97"/>
      <c r="E22" s="97"/>
      <c r="F22" s="28"/>
      <c r="G22" s="28"/>
      <c r="H22" s="21">
        <v>0</v>
      </c>
      <c r="I22" s="22">
        <v>0.19</v>
      </c>
      <c r="J22" s="29">
        <f t="shared" si="0"/>
        <v>0</v>
      </c>
      <c r="K22" s="30">
        <f t="shared" si="1"/>
        <v>0</v>
      </c>
      <c r="L22" s="31">
        <f t="shared" si="2"/>
        <v>0</v>
      </c>
    </row>
    <row r="23" spans="2:12" s="25" customFormat="1" ht="15.75" x14ac:dyDescent="0.25">
      <c r="B23" s="26">
        <v>10</v>
      </c>
      <c r="C23" s="27"/>
      <c r="D23" s="97"/>
      <c r="E23" s="97"/>
      <c r="F23" s="33"/>
      <c r="G23" s="28"/>
      <c r="H23" s="21">
        <v>0</v>
      </c>
      <c r="I23" s="22">
        <v>0.19</v>
      </c>
      <c r="J23" s="29">
        <f t="shared" si="0"/>
        <v>0</v>
      </c>
      <c r="K23" s="30">
        <f t="shared" si="1"/>
        <v>0</v>
      </c>
      <c r="L23" s="31">
        <f t="shared" si="2"/>
        <v>0</v>
      </c>
    </row>
    <row r="24" spans="2:12" s="25" customFormat="1" ht="15.75" x14ac:dyDescent="0.25">
      <c r="B24" s="26">
        <v>11</v>
      </c>
      <c r="C24" s="27"/>
      <c r="D24" s="97"/>
      <c r="E24" s="97"/>
      <c r="F24" s="33"/>
      <c r="G24" s="28"/>
      <c r="H24" s="21">
        <v>0</v>
      </c>
      <c r="I24" s="22">
        <v>0.19</v>
      </c>
      <c r="J24" s="29">
        <f t="shared" si="0"/>
        <v>0</v>
      </c>
      <c r="K24" s="30">
        <f t="shared" si="1"/>
        <v>0</v>
      </c>
      <c r="L24" s="31">
        <f t="shared" si="2"/>
        <v>0</v>
      </c>
    </row>
    <row r="25" spans="2:12" s="25" customFormat="1" ht="15.75" x14ac:dyDescent="0.25">
      <c r="B25" s="26">
        <v>12</v>
      </c>
      <c r="C25" s="34"/>
      <c r="D25" s="97"/>
      <c r="E25" s="97"/>
      <c r="F25" s="35"/>
      <c r="G25" s="28"/>
      <c r="H25" s="21">
        <v>0</v>
      </c>
      <c r="I25" s="22">
        <v>0.19</v>
      </c>
      <c r="J25" s="29">
        <f t="shared" si="0"/>
        <v>0</v>
      </c>
      <c r="K25" s="30">
        <f t="shared" si="1"/>
        <v>0</v>
      </c>
      <c r="L25" s="31">
        <f t="shared" si="2"/>
        <v>0</v>
      </c>
    </row>
    <row r="26" spans="2:12" s="25" customFormat="1" ht="15.75" x14ac:dyDescent="0.25">
      <c r="B26" s="26">
        <v>13</v>
      </c>
      <c r="C26" s="34"/>
      <c r="D26" s="97"/>
      <c r="E26" s="97"/>
      <c r="F26" s="35"/>
      <c r="G26" s="28"/>
      <c r="H26" s="21">
        <v>0</v>
      </c>
      <c r="I26" s="22">
        <v>0.19</v>
      </c>
      <c r="J26" s="29">
        <f t="shared" si="0"/>
        <v>0</v>
      </c>
      <c r="K26" s="30">
        <f t="shared" si="1"/>
        <v>0</v>
      </c>
      <c r="L26" s="31">
        <f t="shared" si="2"/>
        <v>0</v>
      </c>
    </row>
    <row r="27" spans="2:12" s="25" customFormat="1" ht="15.75" x14ac:dyDescent="0.25">
      <c r="B27" s="26">
        <v>14</v>
      </c>
      <c r="C27" s="34"/>
      <c r="D27" s="97"/>
      <c r="E27" s="97"/>
      <c r="F27" s="35"/>
      <c r="G27" s="28"/>
      <c r="H27" s="21">
        <v>0</v>
      </c>
      <c r="I27" s="22">
        <v>0.19</v>
      </c>
      <c r="J27" s="29">
        <f t="shared" si="0"/>
        <v>0</v>
      </c>
      <c r="K27" s="30">
        <f t="shared" si="1"/>
        <v>0</v>
      </c>
      <c r="L27" s="31">
        <f t="shared" si="2"/>
        <v>0</v>
      </c>
    </row>
    <row r="28" spans="2:12" s="25" customFormat="1" ht="15.75" x14ac:dyDescent="0.25">
      <c r="B28" s="26">
        <v>15</v>
      </c>
      <c r="C28" s="34"/>
      <c r="D28" s="97"/>
      <c r="E28" s="97"/>
      <c r="F28" s="35"/>
      <c r="G28" s="28"/>
      <c r="H28" s="21">
        <v>0</v>
      </c>
      <c r="I28" s="22">
        <v>0.19</v>
      </c>
      <c r="J28" s="29">
        <f t="shared" si="0"/>
        <v>0</v>
      </c>
      <c r="K28" s="30">
        <f t="shared" si="1"/>
        <v>0</v>
      </c>
      <c r="L28" s="31">
        <f t="shared" si="2"/>
        <v>0</v>
      </c>
    </row>
    <row r="29" spans="2:12" s="25" customFormat="1" ht="15.75" x14ac:dyDescent="0.25">
      <c r="B29" s="26">
        <v>16</v>
      </c>
      <c r="C29" s="34"/>
      <c r="D29" s="97"/>
      <c r="E29" s="97"/>
      <c r="F29" s="35"/>
      <c r="G29" s="28"/>
      <c r="H29" s="21">
        <v>0</v>
      </c>
      <c r="I29" s="22">
        <v>0.19</v>
      </c>
      <c r="J29" s="29">
        <f t="shared" si="0"/>
        <v>0</v>
      </c>
      <c r="K29" s="30">
        <f t="shared" si="1"/>
        <v>0</v>
      </c>
      <c r="L29" s="31">
        <f t="shared" si="2"/>
        <v>0</v>
      </c>
    </row>
    <row r="30" spans="2:12" s="25" customFormat="1" ht="15.75" x14ac:dyDescent="0.25">
      <c r="B30" s="26">
        <v>17</v>
      </c>
      <c r="C30" s="34"/>
      <c r="D30" s="97"/>
      <c r="E30" s="97"/>
      <c r="F30" s="35"/>
      <c r="G30" s="28"/>
      <c r="H30" s="21">
        <v>0</v>
      </c>
      <c r="I30" s="22">
        <v>0.19</v>
      </c>
      <c r="J30" s="29">
        <f t="shared" si="0"/>
        <v>0</v>
      </c>
      <c r="K30" s="30">
        <f t="shared" si="1"/>
        <v>0</v>
      </c>
      <c r="L30" s="31">
        <f t="shared" si="2"/>
        <v>0</v>
      </c>
    </row>
    <row r="31" spans="2:12" s="25" customFormat="1" ht="15.75" x14ac:dyDescent="0.25">
      <c r="B31" s="26">
        <v>18</v>
      </c>
      <c r="C31" s="34"/>
      <c r="D31" s="97"/>
      <c r="E31" s="97"/>
      <c r="F31" s="35"/>
      <c r="G31" s="28"/>
      <c r="H31" s="21">
        <v>0</v>
      </c>
      <c r="I31" s="22">
        <v>0.19</v>
      </c>
      <c r="J31" s="29">
        <f t="shared" si="0"/>
        <v>0</v>
      </c>
      <c r="K31" s="30">
        <f t="shared" si="1"/>
        <v>0</v>
      </c>
      <c r="L31" s="31">
        <f t="shared" si="2"/>
        <v>0</v>
      </c>
    </row>
    <row r="32" spans="2:12" s="25" customFormat="1" ht="15.75" x14ac:dyDescent="0.25">
      <c r="B32" s="26">
        <v>19</v>
      </c>
      <c r="C32" s="34"/>
      <c r="D32" s="97"/>
      <c r="E32" s="97"/>
      <c r="F32" s="35"/>
      <c r="G32" s="28"/>
      <c r="H32" s="21">
        <v>0</v>
      </c>
      <c r="I32" s="22">
        <v>0.19</v>
      </c>
      <c r="J32" s="29">
        <f t="shared" si="0"/>
        <v>0</v>
      </c>
      <c r="K32" s="30">
        <f t="shared" si="1"/>
        <v>0</v>
      </c>
      <c r="L32" s="31">
        <f t="shared" si="2"/>
        <v>0</v>
      </c>
    </row>
    <row r="33" spans="2:12" s="25" customFormat="1" ht="15.75" x14ac:dyDescent="0.25">
      <c r="B33" s="26">
        <v>20</v>
      </c>
      <c r="C33" s="34"/>
      <c r="D33" s="97"/>
      <c r="E33" s="97"/>
      <c r="F33" s="35"/>
      <c r="G33" s="20"/>
      <c r="H33" s="21">
        <v>0</v>
      </c>
      <c r="I33" s="22">
        <v>0.19</v>
      </c>
      <c r="J33" s="29">
        <f t="shared" si="0"/>
        <v>0</v>
      </c>
      <c r="K33" s="30">
        <f t="shared" si="1"/>
        <v>0</v>
      </c>
      <c r="L33" s="31">
        <f t="shared" si="2"/>
        <v>0</v>
      </c>
    </row>
    <row r="34" spans="2:12" s="25" customFormat="1" ht="15.75" x14ac:dyDescent="0.25">
      <c r="B34" s="26">
        <v>21</v>
      </c>
      <c r="C34" s="34"/>
      <c r="D34" s="97"/>
      <c r="E34" s="97"/>
      <c r="F34" s="35"/>
      <c r="G34" s="20"/>
      <c r="H34" s="21">
        <v>0</v>
      </c>
      <c r="I34" s="22">
        <v>0.19</v>
      </c>
      <c r="J34" s="29">
        <f t="shared" si="0"/>
        <v>0</v>
      </c>
      <c r="K34" s="30">
        <f t="shared" si="1"/>
        <v>0</v>
      </c>
      <c r="L34" s="31">
        <f t="shared" si="2"/>
        <v>0</v>
      </c>
    </row>
    <row r="35" spans="2:12" s="25" customFormat="1" ht="15.75" x14ac:dyDescent="0.25">
      <c r="B35" s="26">
        <v>22</v>
      </c>
      <c r="C35" s="34"/>
      <c r="D35" s="97"/>
      <c r="E35" s="97"/>
      <c r="F35" s="35"/>
      <c r="G35" s="28"/>
      <c r="H35" s="21">
        <v>0</v>
      </c>
      <c r="I35" s="22">
        <v>0.19</v>
      </c>
      <c r="J35" s="29">
        <f t="shared" si="0"/>
        <v>0</v>
      </c>
      <c r="K35" s="30">
        <f t="shared" si="1"/>
        <v>0</v>
      </c>
      <c r="L35" s="31">
        <f t="shared" si="2"/>
        <v>0</v>
      </c>
    </row>
    <row r="36" spans="2:12" s="25" customFormat="1" ht="15.75" x14ac:dyDescent="0.25">
      <c r="B36" s="26">
        <v>23</v>
      </c>
      <c r="C36" s="34"/>
      <c r="D36" s="97"/>
      <c r="E36" s="97"/>
      <c r="F36" s="35"/>
      <c r="G36" s="28"/>
      <c r="H36" s="21">
        <v>0</v>
      </c>
      <c r="I36" s="22">
        <v>0.19</v>
      </c>
      <c r="J36" s="29">
        <f t="shared" si="0"/>
        <v>0</v>
      </c>
      <c r="K36" s="30">
        <f t="shared" si="1"/>
        <v>0</v>
      </c>
      <c r="L36" s="31">
        <f t="shared" si="2"/>
        <v>0</v>
      </c>
    </row>
    <row r="37" spans="2:12" s="25" customFormat="1" ht="15.75" x14ac:dyDescent="0.25">
      <c r="B37" s="26">
        <v>24</v>
      </c>
      <c r="C37" s="34"/>
      <c r="D37" s="97"/>
      <c r="E37" s="97"/>
      <c r="F37" s="35"/>
      <c r="G37" s="28"/>
      <c r="H37" s="21">
        <v>0</v>
      </c>
      <c r="I37" s="22">
        <v>0.19</v>
      </c>
      <c r="J37" s="29">
        <f t="shared" si="0"/>
        <v>0</v>
      </c>
      <c r="K37" s="30">
        <f t="shared" si="1"/>
        <v>0</v>
      </c>
      <c r="L37" s="31">
        <f t="shared" si="2"/>
        <v>0</v>
      </c>
    </row>
    <row r="38" spans="2:12" s="25" customFormat="1" ht="15.75" x14ac:dyDescent="0.25">
      <c r="B38" s="26">
        <v>25</v>
      </c>
      <c r="C38" s="34"/>
      <c r="D38" s="97"/>
      <c r="E38" s="97"/>
      <c r="F38" s="35"/>
      <c r="G38" s="20"/>
      <c r="H38" s="21">
        <v>0</v>
      </c>
      <c r="I38" s="22">
        <v>0.19</v>
      </c>
      <c r="J38" s="29">
        <f t="shared" si="0"/>
        <v>0</v>
      </c>
      <c r="K38" s="30">
        <f t="shared" si="1"/>
        <v>0</v>
      </c>
      <c r="L38" s="31">
        <f t="shared" si="2"/>
        <v>0</v>
      </c>
    </row>
    <row r="39" spans="2:12" s="25" customFormat="1" ht="15.75" x14ac:dyDescent="0.25">
      <c r="B39" s="26">
        <v>26</v>
      </c>
      <c r="C39" s="34"/>
      <c r="D39" s="97"/>
      <c r="E39" s="97"/>
      <c r="F39" s="35"/>
      <c r="G39" s="20"/>
      <c r="H39" s="21">
        <v>0</v>
      </c>
      <c r="I39" s="22">
        <v>0.19</v>
      </c>
      <c r="J39" s="29">
        <f t="shared" si="0"/>
        <v>0</v>
      </c>
      <c r="K39" s="30">
        <f t="shared" si="1"/>
        <v>0</v>
      </c>
      <c r="L39" s="31">
        <f t="shared" si="2"/>
        <v>0</v>
      </c>
    </row>
    <row r="40" spans="2:12" s="25" customFormat="1" ht="15.75" x14ac:dyDescent="0.25">
      <c r="B40" s="26">
        <v>27</v>
      </c>
      <c r="C40" s="34"/>
      <c r="D40" s="97"/>
      <c r="E40" s="97"/>
      <c r="F40" s="35"/>
      <c r="G40" s="28"/>
      <c r="H40" s="21">
        <v>0</v>
      </c>
      <c r="I40" s="22">
        <v>0.19</v>
      </c>
      <c r="J40" s="29">
        <f t="shared" si="0"/>
        <v>0</v>
      </c>
      <c r="K40" s="30">
        <f t="shared" si="1"/>
        <v>0</v>
      </c>
      <c r="L40" s="31">
        <f t="shared" si="2"/>
        <v>0</v>
      </c>
    </row>
    <row r="41" spans="2:12" s="25" customFormat="1" ht="15.75" x14ac:dyDescent="0.25">
      <c r="B41" s="26">
        <v>28</v>
      </c>
      <c r="C41" s="34"/>
      <c r="D41" s="97"/>
      <c r="E41" s="97"/>
      <c r="F41" s="35"/>
      <c r="G41" s="28"/>
      <c r="H41" s="21">
        <v>0</v>
      </c>
      <c r="I41" s="22">
        <v>0.19</v>
      </c>
      <c r="J41" s="29">
        <f t="shared" si="0"/>
        <v>0</v>
      </c>
      <c r="K41" s="30">
        <f t="shared" si="1"/>
        <v>0</v>
      </c>
      <c r="L41" s="31">
        <f t="shared" si="2"/>
        <v>0</v>
      </c>
    </row>
    <row r="42" spans="2:12" s="25" customFormat="1" ht="15.75" x14ac:dyDescent="0.25">
      <c r="B42" s="26">
        <v>29</v>
      </c>
      <c r="C42" s="34"/>
      <c r="D42" s="97"/>
      <c r="E42" s="97"/>
      <c r="F42" s="35"/>
      <c r="G42" s="28"/>
      <c r="H42" s="21">
        <v>0</v>
      </c>
      <c r="I42" s="22">
        <v>0.19</v>
      </c>
      <c r="J42" s="29">
        <f t="shared" si="0"/>
        <v>0</v>
      </c>
      <c r="K42" s="30">
        <f t="shared" si="1"/>
        <v>0</v>
      </c>
      <c r="L42" s="31">
        <f t="shared" si="2"/>
        <v>0</v>
      </c>
    </row>
    <row r="43" spans="2:12" s="25" customFormat="1" ht="15.75" x14ac:dyDescent="0.25">
      <c r="B43" s="26">
        <v>30</v>
      </c>
      <c r="C43" s="34"/>
      <c r="D43" s="97"/>
      <c r="E43" s="97"/>
      <c r="F43" s="35"/>
      <c r="G43" s="20"/>
      <c r="H43" s="21">
        <v>0</v>
      </c>
      <c r="I43" s="22">
        <v>0.19</v>
      </c>
      <c r="J43" s="29">
        <f t="shared" si="0"/>
        <v>0</v>
      </c>
      <c r="K43" s="30">
        <f t="shared" si="1"/>
        <v>0</v>
      </c>
      <c r="L43" s="31">
        <f t="shared" si="2"/>
        <v>0</v>
      </c>
    </row>
    <row r="44" spans="2:12" s="25" customFormat="1" ht="15.75" x14ac:dyDescent="0.25">
      <c r="B44" s="26">
        <v>31</v>
      </c>
      <c r="C44" s="34"/>
      <c r="D44" s="97"/>
      <c r="E44" s="97"/>
      <c r="F44" s="35"/>
      <c r="G44" s="20"/>
      <c r="H44" s="21">
        <v>0</v>
      </c>
      <c r="I44" s="22">
        <v>0.19</v>
      </c>
      <c r="J44" s="29">
        <f t="shared" si="0"/>
        <v>0</v>
      </c>
      <c r="K44" s="30">
        <f t="shared" si="1"/>
        <v>0</v>
      </c>
      <c r="L44" s="31">
        <f t="shared" si="2"/>
        <v>0</v>
      </c>
    </row>
    <row r="45" spans="2:12" s="25" customFormat="1" ht="15.75" x14ac:dyDescent="0.25">
      <c r="B45" s="26">
        <v>32</v>
      </c>
      <c r="C45" s="34"/>
      <c r="D45" s="97"/>
      <c r="E45" s="97"/>
      <c r="F45" s="35"/>
      <c r="G45" s="28"/>
      <c r="H45" s="21">
        <v>0</v>
      </c>
      <c r="I45" s="22">
        <v>0.19</v>
      </c>
      <c r="J45" s="29">
        <f t="shared" si="0"/>
        <v>0</v>
      </c>
      <c r="K45" s="30">
        <f t="shared" si="1"/>
        <v>0</v>
      </c>
      <c r="L45" s="31">
        <f t="shared" si="2"/>
        <v>0</v>
      </c>
    </row>
    <row r="46" spans="2:12" s="25" customFormat="1" ht="15.75" x14ac:dyDescent="0.25">
      <c r="B46" s="26">
        <v>33</v>
      </c>
      <c r="C46" s="34"/>
      <c r="D46" s="97"/>
      <c r="E46" s="97"/>
      <c r="F46" s="35"/>
      <c r="G46" s="28"/>
      <c r="H46" s="21">
        <v>0</v>
      </c>
      <c r="I46" s="22">
        <v>0.19</v>
      </c>
      <c r="J46" s="29">
        <f t="shared" si="0"/>
        <v>0</v>
      </c>
      <c r="K46" s="30">
        <f t="shared" si="1"/>
        <v>0</v>
      </c>
      <c r="L46" s="31">
        <f t="shared" si="2"/>
        <v>0</v>
      </c>
    </row>
    <row r="47" spans="2:12" s="25" customFormat="1" ht="15.75" x14ac:dyDescent="0.25">
      <c r="B47" s="26">
        <v>34</v>
      </c>
      <c r="C47" s="34"/>
      <c r="D47" s="97"/>
      <c r="E47" s="97"/>
      <c r="F47" s="35"/>
      <c r="G47" s="28"/>
      <c r="H47" s="21">
        <v>0</v>
      </c>
      <c r="I47" s="22">
        <v>0.19</v>
      </c>
      <c r="J47" s="29">
        <f t="shared" si="0"/>
        <v>0</v>
      </c>
      <c r="K47" s="30">
        <f t="shared" si="1"/>
        <v>0</v>
      </c>
      <c r="L47" s="31">
        <f t="shared" si="2"/>
        <v>0</v>
      </c>
    </row>
    <row r="48" spans="2:12" s="25" customFormat="1" ht="15.75" x14ac:dyDescent="0.25">
      <c r="B48" s="26">
        <v>35</v>
      </c>
      <c r="C48" s="34"/>
      <c r="D48" s="97"/>
      <c r="E48" s="97"/>
      <c r="F48" s="35"/>
      <c r="G48" s="20"/>
      <c r="H48" s="21">
        <v>0</v>
      </c>
      <c r="I48" s="22">
        <v>0.19</v>
      </c>
      <c r="J48" s="29">
        <f t="shared" si="0"/>
        <v>0</v>
      </c>
      <c r="K48" s="30">
        <f t="shared" si="1"/>
        <v>0</v>
      </c>
      <c r="L48" s="31">
        <f t="shared" si="2"/>
        <v>0</v>
      </c>
    </row>
    <row r="49" spans="2:12" s="25" customFormat="1" ht="15.75" x14ac:dyDescent="0.25">
      <c r="B49" s="26">
        <v>36</v>
      </c>
      <c r="C49" s="34"/>
      <c r="D49" s="97"/>
      <c r="E49" s="97"/>
      <c r="F49" s="35"/>
      <c r="G49" s="20"/>
      <c r="H49" s="21">
        <v>0</v>
      </c>
      <c r="I49" s="22">
        <v>0.19</v>
      </c>
      <c r="J49" s="29">
        <f t="shared" si="0"/>
        <v>0</v>
      </c>
      <c r="K49" s="30">
        <f t="shared" si="1"/>
        <v>0</v>
      </c>
      <c r="L49" s="31">
        <f t="shared" si="2"/>
        <v>0</v>
      </c>
    </row>
    <row r="50" spans="2:12" s="25" customFormat="1" ht="15.75" x14ac:dyDescent="0.25">
      <c r="B50" s="26">
        <v>37</v>
      </c>
      <c r="C50" s="34"/>
      <c r="D50" s="97"/>
      <c r="E50" s="97"/>
      <c r="F50" s="35"/>
      <c r="G50" s="28"/>
      <c r="H50" s="21">
        <v>0</v>
      </c>
      <c r="I50" s="22">
        <v>0.19</v>
      </c>
      <c r="J50" s="29">
        <f t="shared" si="0"/>
        <v>0</v>
      </c>
      <c r="K50" s="30">
        <f t="shared" si="1"/>
        <v>0</v>
      </c>
      <c r="L50" s="31">
        <f t="shared" si="2"/>
        <v>0</v>
      </c>
    </row>
    <row r="51" spans="2:12" s="25" customFormat="1" ht="15.75" x14ac:dyDescent="0.25">
      <c r="B51" s="26">
        <v>38</v>
      </c>
      <c r="C51" s="34"/>
      <c r="D51" s="97"/>
      <c r="E51" s="97"/>
      <c r="F51" s="35"/>
      <c r="G51" s="28"/>
      <c r="H51" s="21">
        <v>0</v>
      </c>
      <c r="I51" s="22">
        <v>0.19</v>
      </c>
      <c r="J51" s="29">
        <f t="shared" si="0"/>
        <v>0</v>
      </c>
      <c r="K51" s="30">
        <f t="shared" si="1"/>
        <v>0</v>
      </c>
      <c r="L51" s="31">
        <f t="shared" si="2"/>
        <v>0</v>
      </c>
    </row>
    <row r="52" spans="2:12" s="25" customFormat="1" ht="15.75" x14ac:dyDescent="0.25">
      <c r="B52" s="26">
        <v>39</v>
      </c>
      <c r="C52" s="34"/>
      <c r="D52" s="97"/>
      <c r="E52" s="97"/>
      <c r="F52" s="35"/>
      <c r="G52" s="28"/>
      <c r="H52" s="21">
        <v>0</v>
      </c>
      <c r="I52" s="22">
        <v>0.19</v>
      </c>
      <c r="J52" s="29">
        <f t="shared" si="0"/>
        <v>0</v>
      </c>
      <c r="K52" s="30">
        <f t="shared" si="1"/>
        <v>0</v>
      </c>
      <c r="L52" s="31">
        <f t="shared" si="2"/>
        <v>0</v>
      </c>
    </row>
    <row r="53" spans="2:12" s="25" customFormat="1" ht="15.75" x14ac:dyDescent="0.25">
      <c r="B53" s="26">
        <v>40</v>
      </c>
      <c r="C53" s="34"/>
      <c r="D53" s="97"/>
      <c r="E53" s="97"/>
      <c r="F53" s="35"/>
      <c r="G53" s="20"/>
      <c r="H53" s="21">
        <v>0</v>
      </c>
      <c r="I53" s="22">
        <v>0.19</v>
      </c>
      <c r="J53" s="29">
        <f t="shared" si="0"/>
        <v>0</v>
      </c>
      <c r="K53" s="30">
        <f t="shared" si="1"/>
        <v>0</v>
      </c>
      <c r="L53" s="31">
        <f t="shared" si="2"/>
        <v>0</v>
      </c>
    </row>
    <row r="54" spans="2:12" s="25" customFormat="1" ht="15.75" x14ac:dyDescent="0.25">
      <c r="B54" s="26">
        <v>41</v>
      </c>
      <c r="C54" s="34"/>
      <c r="D54" s="97"/>
      <c r="E54" s="97"/>
      <c r="F54" s="35"/>
      <c r="G54" s="20"/>
      <c r="H54" s="21">
        <v>0</v>
      </c>
      <c r="I54" s="22">
        <v>0.19</v>
      </c>
      <c r="J54" s="29">
        <f t="shared" si="0"/>
        <v>0</v>
      </c>
      <c r="K54" s="30">
        <f t="shared" si="1"/>
        <v>0</v>
      </c>
      <c r="L54" s="31">
        <f t="shared" si="2"/>
        <v>0</v>
      </c>
    </row>
    <row r="55" spans="2:12" s="25" customFormat="1" ht="15.75" x14ac:dyDescent="0.25">
      <c r="B55" s="26">
        <v>42</v>
      </c>
      <c r="C55" s="34"/>
      <c r="D55" s="97"/>
      <c r="E55" s="97"/>
      <c r="F55" s="35"/>
      <c r="G55" s="28"/>
      <c r="H55" s="21">
        <v>0</v>
      </c>
      <c r="I55" s="22">
        <v>0.19</v>
      </c>
      <c r="J55" s="29">
        <f t="shared" si="0"/>
        <v>0</v>
      </c>
      <c r="K55" s="30">
        <f t="shared" si="1"/>
        <v>0</v>
      </c>
      <c r="L55" s="31">
        <f t="shared" si="2"/>
        <v>0</v>
      </c>
    </row>
    <row r="56" spans="2:12" s="25" customFormat="1" ht="15.75" x14ac:dyDescent="0.25">
      <c r="B56" s="26">
        <v>43</v>
      </c>
      <c r="C56" s="34"/>
      <c r="D56" s="97"/>
      <c r="E56" s="97"/>
      <c r="F56" s="35"/>
      <c r="G56" s="28"/>
      <c r="H56" s="21">
        <v>0</v>
      </c>
      <c r="I56" s="22">
        <v>0.19</v>
      </c>
      <c r="J56" s="29">
        <f t="shared" si="0"/>
        <v>0</v>
      </c>
      <c r="K56" s="30">
        <f t="shared" si="1"/>
        <v>0</v>
      </c>
      <c r="L56" s="31">
        <f t="shared" si="2"/>
        <v>0</v>
      </c>
    </row>
    <row r="57" spans="2:12" s="25" customFormat="1" ht="15.75" x14ac:dyDescent="0.25">
      <c r="B57" s="26">
        <v>44</v>
      </c>
      <c r="C57" s="34"/>
      <c r="D57" s="97"/>
      <c r="E57" s="97"/>
      <c r="F57" s="35"/>
      <c r="G57" s="28"/>
      <c r="H57" s="21">
        <v>0</v>
      </c>
      <c r="I57" s="22">
        <v>0.19</v>
      </c>
      <c r="J57" s="29">
        <f t="shared" si="0"/>
        <v>0</v>
      </c>
      <c r="K57" s="30">
        <f t="shared" si="1"/>
        <v>0</v>
      </c>
      <c r="L57" s="31">
        <f t="shared" si="2"/>
        <v>0</v>
      </c>
    </row>
    <row r="58" spans="2:12" s="25" customFormat="1" ht="15.75" x14ac:dyDescent="0.25">
      <c r="B58" s="26">
        <v>45</v>
      </c>
      <c r="C58" s="34"/>
      <c r="D58" s="97"/>
      <c r="E58" s="97"/>
      <c r="F58" s="35"/>
      <c r="G58" s="20"/>
      <c r="H58" s="21">
        <v>0</v>
      </c>
      <c r="I58" s="22">
        <v>0.19</v>
      </c>
      <c r="J58" s="29">
        <f t="shared" si="0"/>
        <v>0</v>
      </c>
      <c r="K58" s="30">
        <f t="shared" si="1"/>
        <v>0</v>
      </c>
      <c r="L58" s="31">
        <f t="shared" si="2"/>
        <v>0</v>
      </c>
    </row>
    <row r="59" spans="2:12" s="25" customFormat="1" ht="15.75" x14ac:dyDescent="0.25">
      <c r="B59" s="26">
        <v>46</v>
      </c>
      <c r="C59" s="34"/>
      <c r="D59" s="97"/>
      <c r="E59" s="97"/>
      <c r="F59" s="35"/>
      <c r="G59" s="20"/>
      <c r="H59" s="21">
        <v>0</v>
      </c>
      <c r="I59" s="22">
        <v>0.19</v>
      </c>
      <c r="J59" s="29">
        <f t="shared" si="0"/>
        <v>0</v>
      </c>
      <c r="K59" s="30">
        <f t="shared" si="1"/>
        <v>0</v>
      </c>
      <c r="L59" s="31">
        <f t="shared" si="2"/>
        <v>0</v>
      </c>
    </row>
    <row r="60" spans="2:12" s="25" customFormat="1" ht="15.75" x14ac:dyDescent="0.25">
      <c r="B60" s="26">
        <v>47</v>
      </c>
      <c r="C60" s="34"/>
      <c r="D60" s="97"/>
      <c r="E60" s="97"/>
      <c r="F60" s="35"/>
      <c r="G60" s="28"/>
      <c r="H60" s="21">
        <v>0</v>
      </c>
      <c r="I60" s="22">
        <v>0.19</v>
      </c>
      <c r="J60" s="29">
        <f t="shared" si="0"/>
        <v>0</v>
      </c>
      <c r="K60" s="30">
        <f t="shared" si="1"/>
        <v>0</v>
      </c>
      <c r="L60" s="31">
        <f t="shared" si="2"/>
        <v>0</v>
      </c>
    </row>
    <row r="61" spans="2:12" s="25" customFormat="1" ht="15.75" x14ac:dyDescent="0.25">
      <c r="B61" s="26">
        <v>48</v>
      </c>
      <c r="C61" s="34"/>
      <c r="D61" s="97"/>
      <c r="E61" s="97"/>
      <c r="F61" s="35"/>
      <c r="G61" s="28"/>
      <c r="H61" s="21">
        <v>0</v>
      </c>
      <c r="I61" s="22">
        <v>0.19</v>
      </c>
      <c r="J61" s="29">
        <f t="shared" si="0"/>
        <v>0</v>
      </c>
      <c r="K61" s="30">
        <f t="shared" si="1"/>
        <v>0</v>
      </c>
      <c r="L61" s="31">
        <f t="shared" si="2"/>
        <v>0</v>
      </c>
    </row>
    <row r="62" spans="2:12" s="25" customFormat="1" ht="15.75" x14ac:dyDescent="0.25">
      <c r="B62" s="26">
        <v>49</v>
      </c>
      <c r="C62" s="34"/>
      <c r="D62" s="97"/>
      <c r="E62" s="97"/>
      <c r="F62" s="35"/>
      <c r="G62" s="28"/>
      <c r="H62" s="21">
        <v>0</v>
      </c>
      <c r="I62" s="22">
        <v>0.19</v>
      </c>
      <c r="J62" s="29">
        <f t="shared" si="0"/>
        <v>0</v>
      </c>
      <c r="K62" s="30">
        <f t="shared" si="1"/>
        <v>0</v>
      </c>
      <c r="L62" s="31">
        <f t="shared" si="2"/>
        <v>0</v>
      </c>
    </row>
    <row r="63" spans="2:12" s="25" customFormat="1" ht="15.75" x14ac:dyDescent="0.25">
      <c r="B63" s="26">
        <v>50</v>
      </c>
      <c r="C63" s="34"/>
      <c r="D63" s="97"/>
      <c r="E63" s="97"/>
      <c r="F63" s="35"/>
      <c r="G63" s="20"/>
      <c r="H63" s="21">
        <v>0</v>
      </c>
      <c r="I63" s="22">
        <v>0.19</v>
      </c>
      <c r="J63" s="29">
        <f t="shared" si="0"/>
        <v>0</v>
      </c>
      <c r="K63" s="30">
        <f t="shared" si="1"/>
        <v>0</v>
      </c>
      <c r="L63" s="31">
        <f t="shared" si="2"/>
        <v>0</v>
      </c>
    </row>
    <row r="64" spans="2:12" s="25" customFormat="1" ht="15.75" x14ac:dyDescent="0.25">
      <c r="B64" s="26">
        <v>51</v>
      </c>
      <c r="C64" s="34"/>
      <c r="D64" s="97"/>
      <c r="E64" s="97"/>
      <c r="F64" s="35"/>
      <c r="G64" s="20"/>
      <c r="H64" s="21">
        <v>0</v>
      </c>
      <c r="I64" s="22">
        <v>0.19</v>
      </c>
      <c r="J64" s="29">
        <f t="shared" si="0"/>
        <v>0</v>
      </c>
      <c r="K64" s="30">
        <f t="shared" si="1"/>
        <v>0</v>
      </c>
      <c r="L64" s="31">
        <f t="shared" si="2"/>
        <v>0</v>
      </c>
    </row>
    <row r="65" spans="2:12" s="25" customFormat="1" ht="15.75" x14ac:dyDescent="0.25">
      <c r="B65" s="26">
        <v>52</v>
      </c>
      <c r="C65" s="34"/>
      <c r="D65" s="97"/>
      <c r="E65" s="97"/>
      <c r="F65" s="35"/>
      <c r="G65" s="28"/>
      <c r="H65" s="21">
        <v>0</v>
      </c>
      <c r="I65" s="22">
        <v>0.19</v>
      </c>
      <c r="J65" s="29">
        <f t="shared" si="0"/>
        <v>0</v>
      </c>
      <c r="K65" s="30">
        <f t="shared" si="1"/>
        <v>0</v>
      </c>
      <c r="L65" s="31">
        <f t="shared" si="2"/>
        <v>0</v>
      </c>
    </row>
    <row r="66" spans="2:12" s="25" customFormat="1" ht="15.75" x14ac:dyDescent="0.25">
      <c r="B66" s="26">
        <v>53</v>
      </c>
      <c r="C66" s="34"/>
      <c r="D66" s="97"/>
      <c r="E66" s="97"/>
      <c r="F66" s="35"/>
      <c r="G66" s="28"/>
      <c r="H66" s="21">
        <v>0</v>
      </c>
      <c r="I66" s="22">
        <v>0.19</v>
      </c>
      <c r="J66" s="29">
        <f t="shared" si="0"/>
        <v>0</v>
      </c>
      <c r="K66" s="30">
        <f t="shared" si="1"/>
        <v>0</v>
      </c>
      <c r="L66" s="31">
        <f t="shared" si="2"/>
        <v>0</v>
      </c>
    </row>
    <row r="67" spans="2:12" s="25" customFormat="1" ht="15.75" x14ac:dyDescent="0.25">
      <c r="B67" s="26">
        <v>54</v>
      </c>
      <c r="C67" s="34"/>
      <c r="D67" s="97"/>
      <c r="E67" s="97"/>
      <c r="F67" s="35"/>
      <c r="G67" s="28"/>
      <c r="H67" s="21">
        <v>0</v>
      </c>
      <c r="I67" s="22">
        <v>0.19</v>
      </c>
      <c r="J67" s="29">
        <f t="shared" si="0"/>
        <v>0</v>
      </c>
      <c r="K67" s="30">
        <f t="shared" si="1"/>
        <v>0</v>
      </c>
      <c r="L67" s="31">
        <f t="shared" si="2"/>
        <v>0</v>
      </c>
    </row>
    <row r="68" spans="2:12" s="25" customFormat="1" ht="15.75" x14ac:dyDescent="0.25">
      <c r="B68" s="26">
        <v>55</v>
      </c>
      <c r="C68" s="34"/>
      <c r="D68" s="97"/>
      <c r="E68" s="97"/>
      <c r="F68" s="35"/>
      <c r="G68" s="20"/>
      <c r="H68" s="21">
        <v>0</v>
      </c>
      <c r="I68" s="22">
        <v>0.19</v>
      </c>
      <c r="J68" s="29">
        <f t="shared" si="0"/>
        <v>0</v>
      </c>
      <c r="K68" s="30">
        <f t="shared" si="1"/>
        <v>0</v>
      </c>
      <c r="L68" s="31">
        <f t="shared" si="2"/>
        <v>0</v>
      </c>
    </row>
    <row r="69" spans="2:12" s="25" customFormat="1" ht="15.75" x14ac:dyDescent="0.25">
      <c r="B69" s="26">
        <v>56</v>
      </c>
      <c r="C69" s="34"/>
      <c r="D69" s="97"/>
      <c r="E69" s="97"/>
      <c r="F69" s="35"/>
      <c r="G69" s="20"/>
      <c r="H69" s="21">
        <v>0</v>
      </c>
      <c r="I69" s="22">
        <v>0.19</v>
      </c>
      <c r="J69" s="29">
        <f t="shared" si="0"/>
        <v>0</v>
      </c>
      <c r="K69" s="30">
        <f t="shared" si="1"/>
        <v>0</v>
      </c>
      <c r="L69" s="31">
        <f t="shared" si="2"/>
        <v>0</v>
      </c>
    </row>
    <row r="70" spans="2:12" s="25" customFormat="1" ht="15.75" x14ac:dyDescent="0.25">
      <c r="B70" s="26">
        <v>57</v>
      </c>
      <c r="C70" s="34"/>
      <c r="D70" s="97"/>
      <c r="E70" s="97"/>
      <c r="F70" s="35"/>
      <c r="G70" s="28"/>
      <c r="H70" s="21">
        <v>0</v>
      </c>
      <c r="I70" s="22">
        <v>0.19</v>
      </c>
      <c r="J70" s="29">
        <f t="shared" si="0"/>
        <v>0</v>
      </c>
      <c r="K70" s="30">
        <f t="shared" si="1"/>
        <v>0</v>
      </c>
      <c r="L70" s="31">
        <f t="shared" si="2"/>
        <v>0</v>
      </c>
    </row>
    <row r="71" spans="2:12" s="25" customFormat="1" ht="15.75" x14ac:dyDescent="0.25">
      <c r="B71" s="26">
        <v>58</v>
      </c>
      <c r="C71" s="34"/>
      <c r="D71" s="97"/>
      <c r="E71" s="97"/>
      <c r="F71" s="35"/>
      <c r="G71" s="28"/>
      <c r="H71" s="21">
        <v>0</v>
      </c>
      <c r="I71" s="22">
        <v>0.19</v>
      </c>
      <c r="J71" s="29">
        <f t="shared" si="0"/>
        <v>0</v>
      </c>
      <c r="K71" s="30">
        <f t="shared" si="1"/>
        <v>0</v>
      </c>
      <c r="L71" s="31">
        <f t="shared" si="2"/>
        <v>0</v>
      </c>
    </row>
    <row r="72" spans="2:12" s="25" customFormat="1" ht="15.75" x14ac:dyDescent="0.25">
      <c r="B72" s="26">
        <v>59</v>
      </c>
      <c r="C72" s="34"/>
      <c r="D72" s="97"/>
      <c r="E72" s="97"/>
      <c r="F72" s="35"/>
      <c r="G72" s="28"/>
      <c r="H72" s="21">
        <v>0</v>
      </c>
      <c r="I72" s="22">
        <v>0.19</v>
      </c>
      <c r="J72" s="29">
        <f t="shared" si="0"/>
        <v>0</v>
      </c>
      <c r="K72" s="30">
        <f t="shared" si="1"/>
        <v>0</v>
      </c>
      <c r="L72" s="31">
        <f t="shared" si="2"/>
        <v>0</v>
      </c>
    </row>
    <row r="73" spans="2:12" s="25" customFormat="1" ht="15.75" x14ac:dyDescent="0.25">
      <c r="B73" s="26">
        <v>60</v>
      </c>
      <c r="C73" s="34"/>
      <c r="D73" s="97"/>
      <c r="E73" s="97"/>
      <c r="F73" s="35"/>
      <c r="G73" s="20"/>
      <c r="H73" s="21">
        <v>0</v>
      </c>
      <c r="I73" s="22">
        <v>0.19</v>
      </c>
      <c r="J73" s="29">
        <f t="shared" si="0"/>
        <v>0</v>
      </c>
      <c r="K73" s="30">
        <f t="shared" si="1"/>
        <v>0</v>
      </c>
      <c r="L73" s="31">
        <f t="shared" si="2"/>
        <v>0</v>
      </c>
    </row>
    <row r="74" spans="2:12" s="25" customFormat="1" ht="15.75" x14ac:dyDescent="0.25">
      <c r="B74" s="26">
        <v>61</v>
      </c>
      <c r="C74" s="34"/>
      <c r="D74" s="97"/>
      <c r="E74" s="97"/>
      <c r="F74" s="35"/>
      <c r="G74" s="20"/>
      <c r="H74" s="21">
        <v>0</v>
      </c>
      <c r="I74" s="22">
        <v>0.19</v>
      </c>
      <c r="J74" s="29">
        <f t="shared" si="0"/>
        <v>0</v>
      </c>
      <c r="K74" s="30">
        <f t="shared" si="1"/>
        <v>0</v>
      </c>
      <c r="L74" s="31">
        <f t="shared" si="2"/>
        <v>0</v>
      </c>
    </row>
    <row r="75" spans="2:12" s="25" customFormat="1" ht="15.75" x14ac:dyDescent="0.25">
      <c r="B75" s="26">
        <v>62</v>
      </c>
      <c r="C75" s="34"/>
      <c r="D75" s="97"/>
      <c r="E75" s="97"/>
      <c r="F75" s="35"/>
      <c r="G75" s="28"/>
      <c r="H75" s="21">
        <v>0</v>
      </c>
      <c r="I75" s="22">
        <v>0.19</v>
      </c>
      <c r="J75" s="29">
        <f t="shared" si="0"/>
        <v>0</v>
      </c>
      <c r="K75" s="30">
        <f t="shared" si="1"/>
        <v>0</v>
      </c>
      <c r="L75" s="31">
        <f t="shared" si="2"/>
        <v>0</v>
      </c>
    </row>
    <row r="76" spans="2:12" s="25" customFormat="1" ht="15.75" x14ac:dyDescent="0.25">
      <c r="B76" s="26">
        <v>63</v>
      </c>
      <c r="C76" s="34"/>
      <c r="D76" s="97"/>
      <c r="E76" s="97"/>
      <c r="F76" s="35"/>
      <c r="G76" s="28"/>
      <c r="H76" s="21">
        <v>0</v>
      </c>
      <c r="I76" s="22">
        <v>0.19</v>
      </c>
      <c r="J76" s="29">
        <f t="shared" si="0"/>
        <v>0</v>
      </c>
      <c r="K76" s="30">
        <f t="shared" si="1"/>
        <v>0</v>
      </c>
      <c r="L76" s="31">
        <f t="shared" si="2"/>
        <v>0</v>
      </c>
    </row>
    <row r="77" spans="2:12" s="25" customFormat="1" ht="15.75" x14ac:dyDescent="0.25">
      <c r="B77" s="26">
        <v>64</v>
      </c>
      <c r="C77" s="34"/>
      <c r="D77" s="97"/>
      <c r="E77" s="97"/>
      <c r="F77" s="35"/>
      <c r="G77" s="28"/>
      <c r="H77" s="21">
        <v>0</v>
      </c>
      <c r="I77" s="22">
        <v>0.19</v>
      </c>
      <c r="J77" s="29">
        <f t="shared" si="0"/>
        <v>0</v>
      </c>
      <c r="K77" s="30">
        <f t="shared" si="1"/>
        <v>0</v>
      </c>
      <c r="L77" s="31">
        <f t="shared" si="2"/>
        <v>0</v>
      </c>
    </row>
    <row r="78" spans="2:12" s="25" customFormat="1" ht="15.75" x14ac:dyDescent="0.25">
      <c r="B78" s="26">
        <v>65</v>
      </c>
      <c r="C78" s="34"/>
      <c r="D78" s="97"/>
      <c r="E78" s="97"/>
      <c r="F78" s="35"/>
      <c r="G78" s="20"/>
      <c r="H78" s="21">
        <v>0</v>
      </c>
      <c r="I78" s="22">
        <v>0.19</v>
      </c>
      <c r="J78" s="29">
        <f t="shared" si="0"/>
        <v>0</v>
      </c>
      <c r="K78" s="30">
        <f t="shared" si="1"/>
        <v>0</v>
      </c>
      <c r="L78" s="31">
        <f t="shared" si="2"/>
        <v>0</v>
      </c>
    </row>
    <row r="79" spans="2:12" s="25" customFormat="1" ht="15.75" x14ac:dyDescent="0.25">
      <c r="B79" s="26">
        <v>66</v>
      </c>
      <c r="C79" s="34"/>
      <c r="D79" s="97"/>
      <c r="E79" s="97"/>
      <c r="F79" s="35"/>
      <c r="G79" s="20"/>
      <c r="H79" s="21">
        <v>0</v>
      </c>
      <c r="I79" s="22">
        <v>0.19</v>
      </c>
      <c r="J79" s="29">
        <f t="shared" ref="J79:J142" si="3">+H79*I79</f>
        <v>0</v>
      </c>
      <c r="K79" s="30">
        <f t="shared" si="1"/>
        <v>0</v>
      </c>
      <c r="L79" s="31">
        <f t="shared" si="2"/>
        <v>0</v>
      </c>
    </row>
    <row r="80" spans="2:12" s="25" customFormat="1" ht="15.75" x14ac:dyDescent="0.25">
      <c r="B80" s="26">
        <v>67</v>
      </c>
      <c r="C80" s="34"/>
      <c r="D80" s="97"/>
      <c r="E80" s="97"/>
      <c r="F80" s="35"/>
      <c r="G80" s="28"/>
      <c r="H80" s="21">
        <v>0</v>
      </c>
      <c r="I80" s="22">
        <v>0.19</v>
      </c>
      <c r="J80" s="29">
        <f t="shared" si="3"/>
        <v>0</v>
      </c>
      <c r="K80" s="30">
        <f t="shared" ref="K80:K143" si="4">+H80+J80</f>
        <v>0</v>
      </c>
      <c r="L80" s="31">
        <f t="shared" ref="L80:L143" si="5">+K80*G80</f>
        <v>0</v>
      </c>
    </row>
    <row r="81" spans="2:12" s="25" customFormat="1" ht="15.75" x14ac:dyDescent="0.25">
      <c r="B81" s="26">
        <v>68</v>
      </c>
      <c r="C81" s="34"/>
      <c r="D81" s="97"/>
      <c r="E81" s="97"/>
      <c r="F81" s="35"/>
      <c r="G81" s="28"/>
      <c r="H81" s="21">
        <v>0</v>
      </c>
      <c r="I81" s="22">
        <v>0.19</v>
      </c>
      <c r="J81" s="29">
        <f t="shared" si="3"/>
        <v>0</v>
      </c>
      <c r="K81" s="30">
        <f t="shared" si="4"/>
        <v>0</v>
      </c>
      <c r="L81" s="31">
        <f t="shared" si="5"/>
        <v>0</v>
      </c>
    </row>
    <row r="82" spans="2:12" s="25" customFormat="1" ht="15.75" x14ac:dyDescent="0.25">
      <c r="B82" s="26">
        <v>69</v>
      </c>
      <c r="C82" s="34"/>
      <c r="D82" s="97"/>
      <c r="E82" s="97"/>
      <c r="F82" s="35"/>
      <c r="G82" s="28"/>
      <c r="H82" s="21">
        <v>0</v>
      </c>
      <c r="I82" s="22">
        <v>0.19</v>
      </c>
      <c r="J82" s="29">
        <f t="shared" si="3"/>
        <v>0</v>
      </c>
      <c r="K82" s="30">
        <f t="shared" si="4"/>
        <v>0</v>
      </c>
      <c r="L82" s="31">
        <f t="shared" si="5"/>
        <v>0</v>
      </c>
    </row>
    <row r="83" spans="2:12" s="25" customFormat="1" ht="15.75" x14ac:dyDescent="0.25">
      <c r="B83" s="26">
        <v>70</v>
      </c>
      <c r="C83" s="34"/>
      <c r="D83" s="97"/>
      <c r="E83" s="97"/>
      <c r="F83" s="35"/>
      <c r="G83" s="20"/>
      <c r="H83" s="21">
        <v>0</v>
      </c>
      <c r="I83" s="22">
        <v>0.19</v>
      </c>
      <c r="J83" s="29">
        <f t="shared" si="3"/>
        <v>0</v>
      </c>
      <c r="K83" s="30">
        <f t="shared" si="4"/>
        <v>0</v>
      </c>
      <c r="L83" s="31">
        <f t="shared" si="5"/>
        <v>0</v>
      </c>
    </row>
    <row r="84" spans="2:12" s="25" customFormat="1" ht="15.75" x14ac:dyDescent="0.25">
      <c r="B84" s="26">
        <v>71</v>
      </c>
      <c r="C84" s="34"/>
      <c r="D84" s="97"/>
      <c r="E84" s="97"/>
      <c r="F84" s="35"/>
      <c r="G84" s="20"/>
      <c r="H84" s="21">
        <v>0</v>
      </c>
      <c r="I84" s="22">
        <v>0.19</v>
      </c>
      <c r="J84" s="29">
        <f t="shared" si="3"/>
        <v>0</v>
      </c>
      <c r="K84" s="30">
        <f t="shared" si="4"/>
        <v>0</v>
      </c>
      <c r="L84" s="31">
        <f t="shared" si="5"/>
        <v>0</v>
      </c>
    </row>
    <row r="85" spans="2:12" s="25" customFormat="1" ht="15.75" x14ac:dyDescent="0.25">
      <c r="B85" s="26">
        <v>72</v>
      </c>
      <c r="C85" s="34"/>
      <c r="D85" s="97"/>
      <c r="E85" s="97"/>
      <c r="F85" s="35"/>
      <c r="G85" s="28"/>
      <c r="H85" s="21">
        <v>0</v>
      </c>
      <c r="I85" s="22">
        <v>0.19</v>
      </c>
      <c r="J85" s="29">
        <f t="shared" si="3"/>
        <v>0</v>
      </c>
      <c r="K85" s="30">
        <f t="shared" si="4"/>
        <v>0</v>
      </c>
      <c r="L85" s="31">
        <f t="shared" si="5"/>
        <v>0</v>
      </c>
    </row>
    <row r="86" spans="2:12" s="25" customFormat="1" ht="15.75" x14ac:dyDescent="0.25">
      <c r="B86" s="26">
        <v>73</v>
      </c>
      <c r="C86" s="34"/>
      <c r="D86" s="97"/>
      <c r="E86" s="97"/>
      <c r="F86" s="35"/>
      <c r="G86" s="28"/>
      <c r="H86" s="21">
        <v>0</v>
      </c>
      <c r="I86" s="22">
        <v>0.19</v>
      </c>
      <c r="J86" s="29">
        <f t="shared" si="3"/>
        <v>0</v>
      </c>
      <c r="K86" s="30">
        <f t="shared" si="4"/>
        <v>0</v>
      </c>
      <c r="L86" s="31">
        <f t="shared" si="5"/>
        <v>0</v>
      </c>
    </row>
    <row r="87" spans="2:12" s="25" customFormat="1" ht="15.75" x14ac:dyDescent="0.25">
      <c r="B87" s="26">
        <v>74</v>
      </c>
      <c r="C87" s="34"/>
      <c r="D87" s="97"/>
      <c r="E87" s="97"/>
      <c r="F87" s="35"/>
      <c r="G87" s="28"/>
      <c r="H87" s="21">
        <v>0</v>
      </c>
      <c r="I87" s="22">
        <v>0.19</v>
      </c>
      <c r="J87" s="29">
        <f t="shared" si="3"/>
        <v>0</v>
      </c>
      <c r="K87" s="30">
        <f t="shared" si="4"/>
        <v>0</v>
      </c>
      <c r="L87" s="31">
        <f t="shared" si="5"/>
        <v>0</v>
      </c>
    </row>
    <row r="88" spans="2:12" s="25" customFormat="1" ht="15.75" x14ac:dyDescent="0.25">
      <c r="B88" s="26">
        <v>75</v>
      </c>
      <c r="C88" s="34"/>
      <c r="D88" s="97"/>
      <c r="E88" s="97"/>
      <c r="F88" s="35"/>
      <c r="G88" s="20"/>
      <c r="H88" s="21">
        <v>0</v>
      </c>
      <c r="I88" s="22">
        <v>0.19</v>
      </c>
      <c r="J88" s="29">
        <f t="shared" si="3"/>
        <v>0</v>
      </c>
      <c r="K88" s="30">
        <f t="shared" si="4"/>
        <v>0</v>
      </c>
      <c r="L88" s="31">
        <f t="shared" si="5"/>
        <v>0</v>
      </c>
    </row>
    <row r="89" spans="2:12" s="25" customFormat="1" ht="15.75" x14ac:dyDescent="0.25">
      <c r="B89" s="26">
        <v>76</v>
      </c>
      <c r="C89" s="34"/>
      <c r="D89" s="97"/>
      <c r="E89" s="97"/>
      <c r="F89" s="35"/>
      <c r="G89" s="20"/>
      <c r="H89" s="21">
        <v>0</v>
      </c>
      <c r="I89" s="22">
        <v>0.19</v>
      </c>
      <c r="J89" s="29">
        <f t="shared" si="3"/>
        <v>0</v>
      </c>
      <c r="K89" s="30">
        <f t="shared" si="4"/>
        <v>0</v>
      </c>
      <c r="L89" s="31">
        <f t="shared" si="5"/>
        <v>0</v>
      </c>
    </row>
    <row r="90" spans="2:12" s="25" customFormat="1" ht="15.75" x14ac:dyDescent="0.25">
      <c r="B90" s="26">
        <v>77</v>
      </c>
      <c r="C90" s="34"/>
      <c r="D90" s="97"/>
      <c r="E90" s="97"/>
      <c r="F90" s="35"/>
      <c r="G90" s="28"/>
      <c r="H90" s="21">
        <v>0</v>
      </c>
      <c r="I90" s="22">
        <v>0.19</v>
      </c>
      <c r="J90" s="29">
        <f t="shared" si="3"/>
        <v>0</v>
      </c>
      <c r="K90" s="30">
        <f t="shared" si="4"/>
        <v>0</v>
      </c>
      <c r="L90" s="31">
        <f t="shared" si="5"/>
        <v>0</v>
      </c>
    </row>
    <row r="91" spans="2:12" s="25" customFormat="1" ht="15.75" x14ac:dyDescent="0.25">
      <c r="B91" s="26">
        <v>78</v>
      </c>
      <c r="C91" s="34"/>
      <c r="D91" s="97"/>
      <c r="E91" s="97"/>
      <c r="F91" s="35"/>
      <c r="G91" s="28"/>
      <c r="H91" s="21">
        <v>0</v>
      </c>
      <c r="I91" s="22">
        <v>0.19</v>
      </c>
      <c r="J91" s="29">
        <f t="shared" si="3"/>
        <v>0</v>
      </c>
      <c r="K91" s="30">
        <f t="shared" si="4"/>
        <v>0</v>
      </c>
      <c r="L91" s="31">
        <f t="shared" si="5"/>
        <v>0</v>
      </c>
    </row>
    <row r="92" spans="2:12" s="25" customFormat="1" ht="15.75" x14ac:dyDescent="0.25">
      <c r="B92" s="26">
        <v>79</v>
      </c>
      <c r="C92" s="34"/>
      <c r="D92" s="97"/>
      <c r="E92" s="97"/>
      <c r="F92" s="35"/>
      <c r="G92" s="28"/>
      <c r="H92" s="21">
        <v>0</v>
      </c>
      <c r="I92" s="22">
        <v>0.19</v>
      </c>
      <c r="J92" s="29">
        <f t="shared" si="3"/>
        <v>0</v>
      </c>
      <c r="K92" s="30">
        <f t="shared" si="4"/>
        <v>0</v>
      </c>
      <c r="L92" s="31">
        <f t="shared" si="5"/>
        <v>0</v>
      </c>
    </row>
    <row r="93" spans="2:12" s="25" customFormat="1" ht="15.75" x14ac:dyDescent="0.25">
      <c r="B93" s="26">
        <v>80</v>
      </c>
      <c r="C93" s="34"/>
      <c r="D93" s="97"/>
      <c r="E93" s="97"/>
      <c r="F93" s="35"/>
      <c r="G93" s="20"/>
      <c r="H93" s="21">
        <v>0</v>
      </c>
      <c r="I93" s="22">
        <v>0.19</v>
      </c>
      <c r="J93" s="29">
        <f t="shared" si="3"/>
        <v>0</v>
      </c>
      <c r="K93" s="30">
        <f t="shared" si="4"/>
        <v>0</v>
      </c>
      <c r="L93" s="31">
        <f t="shared" si="5"/>
        <v>0</v>
      </c>
    </row>
    <row r="94" spans="2:12" s="25" customFormat="1" ht="15.75" x14ac:dyDescent="0.25">
      <c r="B94" s="26">
        <v>81</v>
      </c>
      <c r="C94" s="34"/>
      <c r="D94" s="97"/>
      <c r="E94" s="97"/>
      <c r="F94" s="35"/>
      <c r="G94" s="20"/>
      <c r="H94" s="21">
        <v>0</v>
      </c>
      <c r="I94" s="22">
        <v>0.19</v>
      </c>
      <c r="J94" s="29">
        <f t="shared" si="3"/>
        <v>0</v>
      </c>
      <c r="K94" s="30">
        <f t="shared" si="4"/>
        <v>0</v>
      </c>
      <c r="L94" s="31">
        <f t="shared" si="5"/>
        <v>0</v>
      </c>
    </row>
    <row r="95" spans="2:12" s="25" customFormat="1" ht="15.75" x14ac:dyDescent="0.25">
      <c r="B95" s="26">
        <v>82</v>
      </c>
      <c r="C95" s="34"/>
      <c r="D95" s="97"/>
      <c r="E95" s="97"/>
      <c r="F95" s="35"/>
      <c r="G95" s="28"/>
      <c r="H95" s="21">
        <v>0</v>
      </c>
      <c r="I95" s="22">
        <v>0.19</v>
      </c>
      <c r="J95" s="29">
        <f t="shared" si="3"/>
        <v>0</v>
      </c>
      <c r="K95" s="30">
        <f t="shared" si="4"/>
        <v>0</v>
      </c>
      <c r="L95" s="31">
        <f t="shared" si="5"/>
        <v>0</v>
      </c>
    </row>
    <row r="96" spans="2:12" s="25" customFormat="1" ht="15.75" x14ac:dyDescent="0.25">
      <c r="B96" s="26">
        <v>83</v>
      </c>
      <c r="C96" s="34"/>
      <c r="D96" s="97"/>
      <c r="E96" s="97"/>
      <c r="F96" s="35"/>
      <c r="G96" s="28"/>
      <c r="H96" s="21">
        <v>0</v>
      </c>
      <c r="I96" s="22">
        <v>0.19</v>
      </c>
      <c r="J96" s="29">
        <f t="shared" si="3"/>
        <v>0</v>
      </c>
      <c r="K96" s="30">
        <f t="shared" si="4"/>
        <v>0</v>
      </c>
      <c r="L96" s="31">
        <f t="shared" si="5"/>
        <v>0</v>
      </c>
    </row>
    <row r="97" spans="2:12" s="25" customFormat="1" ht="15.75" x14ac:dyDescent="0.25">
      <c r="B97" s="26">
        <v>84</v>
      </c>
      <c r="C97" s="34"/>
      <c r="D97" s="97"/>
      <c r="E97" s="97"/>
      <c r="F97" s="35"/>
      <c r="G97" s="28"/>
      <c r="H97" s="21">
        <v>0</v>
      </c>
      <c r="I97" s="22">
        <v>0.19</v>
      </c>
      <c r="J97" s="29">
        <f t="shared" si="3"/>
        <v>0</v>
      </c>
      <c r="K97" s="30">
        <f t="shared" si="4"/>
        <v>0</v>
      </c>
      <c r="L97" s="31">
        <f t="shared" si="5"/>
        <v>0</v>
      </c>
    </row>
    <row r="98" spans="2:12" s="25" customFormat="1" ht="15.75" x14ac:dyDescent="0.25">
      <c r="B98" s="26">
        <v>85</v>
      </c>
      <c r="C98" s="34"/>
      <c r="D98" s="97"/>
      <c r="E98" s="97"/>
      <c r="F98" s="35"/>
      <c r="G98" s="20"/>
      <c r="H98" s="21">
        <v>0</v>
      </c>
      <c r="I98" s="22">
        <v>0.19</v>
      </c>
      <c r="J98" s="29">
        <f t="shared" si="3"/>
        <v>0</v>
      </c>
      <c r="K98" s="30">
        <f t="shared" si="4"/>
        <v>0</v>
      </c>
      <c r="L98" s="31">
        <f t="shared" si="5"/>
        <v>0</v>
      </c>
    </row>
    <row r="99" spans="2:12" s="25" customFormat="1" ht="15.75" x14ac:dyDescent="0.25">
      <c r="B99" s="26">
        <v>86</v>
      </c>
      <c r="C99" s="34"/>
      <c r="D99" s="97"/>
      <c r="E99" s="97"/>
      <c r="F99" s="35"/>
      <c r="G99" s="20"/>
      <c r="H99" s="21">
        <v>0</v>
      </c>
      <c r="I99" s="22">
        <v>0.19</v>
      </c>
      <c r="J99" s="29">
        <f t="shared" si="3"/>
        <v>0</v>
      </c>
      <c r="K99" s="30">
        <f t="shared" si="4"/>
        <v>0</v>
      </c>
      <c r="L99" s="31">
        <f t="shared" si="5"/>
        <v>0</v>
      </c>
    </row>
    <row r="100" spans="2:12" s="25" customFormat="1" ht="15.75" x14ac:dyDescent="0.25">
      <c r="B100" s="26">
        <v>87</v>
      </c>
      <c r="C100" s="34"/>
      <c r="D100" s="97"/>
      <c r="E100" s="97"/>
      <c r="F100" s="35"/>
      <c r="G100" s="28"/>
      <c r="H100" s="21">
        <v>0</v>
      </c>
      <c r="I100" s="22">
        <v>0.19</v>
      </c>
      <c r="J100" s="29">
        <f t="shared" si="3"/>
        <v>0</v>
      </c>
      <c r="K100" s="30">
        <f t="shared" si="4"/>
        <v>0</v>
      </c>
      <c r="L100" s="31">
        <f t="shared" si="5"/>
        <v>0</v>
      </c>
    </row>
    <row r="101" spans="2:12" s="25" customFormat="1" ht="15.75" x14ac:dyDescent="0.25">
      <c r="B101" s="26">
        <v>88</v>
      </c>
      <c r="C101" s="34"/>
      <c r="D101" s="97"/>
      <c r="E101" s="97"/>
      <c r="F101" s="35"/>
      <c r="G101" s="28"/>
      <c r="H101" s="21">
        <v>0</v>
      </c>
      <c r="I101" s="22">
        <v>0.19</v>
      </c>
      <c r="J101" s="29">
        <f t="shared" si="3"/>
        <v>0</v>
      </c>
      <c r="K101" s="30">
        <f t="shared" si="4"/>
        <v>0</v>
      </c>
      <c r="L101" s="31">
        <f t="shared" si="5"/>
        <v>0</v>
      </c>
    </row>
    <row r="102" spans="2:12" s="25" customFormat="1" ht="15.75" x14ac:dyDescent="0.25">
      <c r="B102" s="26">
        <v>89</v>
      </c>
      <c r="C102" s="34"/>
      <c r="D102" s="97"/>
      <c r="E102" s="97"/>
      <c r="F102" s="35"/>
      <c r="G102" s="28"/>
      <c r="H102" s="21">
        <v>0</v>
      </c>
      <c r="I102" s="22">
        <v>0.19</v>
      </c>
      <c r="J102" s="29">
        <f t="shared" si="3"/>
        <v>0</v>
      </c>
      <c r="K102" s="30">
        <f t="shared" si="4"/>
        <v>0</v>
      </c>
      <c r="L102" s="31">
        <f t="shared" si="5"/>
        <v>0</v>
      </c>
    </row>
    <row r="103" spans="2:12" s="25" customFormat="1" ht="15.75" x14ac:dyDescent="0.25">
      <c r="B103" s="26">
        <v>90</v>
      </c>
      <c r="C103" s="34"/>
      <c r="D103" s="97"/>
      <c r="E103" s="97"/>
      <c r="F103" s="35"/>
      <c r="G103" s="20"/>
      <c r="H103" s="21">
        <v>0</v>
      </c>
      <c r="I103" s="22">
        <v>0.19</v>
      </c>
      <c r="J103" s="29">
        <f t="shared" si="3"/>
        <v>0</v>
      </c>
      <c r="K103" s="30">
        <f t="shared" si="4"/>
        <v>0</v>
      </c>
      <c r="L103" s="31">
        <f t="shared" si="5"/>
        <v>0</v>
      </c>
    </row>
    <row r="104" spans="2:12" s="25" customFormat="1" ht="15.75" x14ac:dyDescent="0.25">
      <c r="B104" s="26">
        <v>91</v>
      </c>
      <c r="C104" s="34"/>
      <c r="D104" s="97"/>
      <c r="E104" s="97"/>
      <c r="F104" s="35"/>
      <c r="G104" s="20"/>
      <c r="H104" s="21">
        <v>0</v>
      </c>
      <c r="I104" s="22">
        <v>0.19</v>
      </c>
      <c r="J104" s="29">
        <f t="shared" si="3"/>
        <v>0</v>
      </c>
      <c r="K104" s="30">
        <f t="shared" si="4"/>
        <v>0</v>
      </c>
      <c r="L104" s="31">
        <f t="shared" si="5"/>
        <v>0</v>
      </c>
    </row>
    <row r="105" spans="2:12" s="25" customFormat="1" ht="15.75" x14ac:dyDescent="0.25">
      <c r="B105" s="26">
        <v>92</v>
      </c>
      <c r="C105" s="34"/>
      <c r="D105" s="97"/>
      <c r="E105" s="97"/>
      <c r="F105" s="35"/>
      <c r="G105" s="28"/>
      <c r="H105" s="21">
        <v>0</v>
      </c>
      <c r="I105" s="22">
        <v>0.19</v>
      </c>
      <c r="J105" s="29">
        <f t="shared" si="3"/>
        <v>0</v>
      </c>
      <c r="K105" s="30">
        <f t="shared" si="4"/>
        <v>0</v>
      </c>
      <c r="L105" s="31">
        <f t="shared" si="5"/>
        <v>0</v>
      </c>
    </row>
    <row r="106" spans="2:12" s="25" customFormat="1" ht="15.75" x14ac:dyDescent="0.25">
      <c r="B106" s="26">
        <v>93</v>
      </c>
      <c r="C106" s="34"/>
      <c r="D106" s="97"/>
      <c r="E106" s="97"/>
      <c r="F106" s="35"/>
      <c r="G106" s="28"/>
      <c r="H106" s="21">
        <v>0</v>
      </c>
      <c r="I106" s="22">
        <v>0.19</v>
      </c>
      <c r="J106" s="29">
        <f t="shared" si="3"/>
        <v>0</v>
      </c>
      <c r="K106" s="30">
        <f t="shared" si="4"/>
        <v>0</v>
      </c>
      <c r="L106" s="31">
        <f t="shared" si="5"/>
        <v>0</v>
      </c>
    </row>
    <row r="107" spans="2:12" s="25" customFormat="1" ht="15.75" x14ac:dyDescent="0.25">
      <c r="B107" s="26">
        <v>94</v>
      </c>
      <c r="C107" s="34"/>
      <c r="D107" s="97"/>
      <c r="E107" s="97"/>
      <c r="F107" s="35"/>
      <c r="G107" s="28"/>
      <c r="H107" s="21">
        <v>0</v>
      </c>
      <c r="I107" s="22">
        <v>0.19</v>
      </c>
      <c r="J107" s="29">
        <f t="shared" si="3"/>
        <v>0</v>
      </c>
      <c r="K107" s="30">
        <f t="shared" si="4"/>
        <v>0</v>
      </c>
      <c r="L107" s="31">
        <f t="shared" si="5"/>
        <v>0</v>
      </c>
    </row>
    <row r="108" spans="2:12" s="25" customFormat="1" ht="15.75" x14ac:dyDescent="0.25">
      <c r="B108" s="26">
        <v>95</v>
      </c>
      <c r="C108" s="34"/>
      <c r="D108" s="97"/>
      <c r="E108" s="97"/>
      <c r="F108" s="35"/>
      <c r="G108" s="20"/>
      <c r="H108" s="21">
        <v>0</v>
      </c>
      <c r="I108" s="22">
        <v>0.19</v>
      </c>
      <c r="J108" s="29">
        <f t="shared" si="3"/>
        <v>0</v>
      </c>
      <c r="K108" s="30">
        <f t="shared" si="4"/>
        <v>0</v>
      </c>
      <c r="L108" s="31">
        <f t="shared" si="5"/>
        <v>0</v>
      </c>
    </row>
    <row r="109" spans="2:12" s="25" customFormat="1" ht="15.75" x14ac:dyDescent="0.25">
      <c r="B109" s="26">
        <v>96</v>
      </c>
      <c r="C109" s="34"/>
      <c r="D109" s="97"/>
      <c r="E109" s="97"/>
      <c r="F109" s="35"/>
      <c r="G109" s="20"/>
      <c r="H109" s="21">
        <v>0</v>
      </c>
      <c r="I109" s="22">
        <v>0.19</v>
      </c>
      <c r="J109" s="29">
        <f t="shared" si="3"/>
        <v>0</v>
      </c>
      <c r="K109" s="30">
        <f t="shared" si="4"/>
        <v>0</v>
      </c>
      <c r="L109" s="31">
        <f t="shared" si="5"/>
        <v>0</v>
      </c>
    </row>
    <row r="110" spans="2:12" s="25" customFormat="1" ht="15.75" x14ac:dyDescent="0.25">
      <c r="B110" s="26">
        <v>97</v>
      </c>
      <c r="C110" s="34"/>
      <c r="D110" s="97"/>
      <c r="E110" s="97"/>
      <c r="F110" s="35"/>
      <c r="G110" s="28"/>
      <c r="H110" s="21">
        <v>0</v>
      </c>
      <c r="I110" s="22">
        <v>0.19</v>
      </c>
      <c r="J110" s="29">
        <f t="shared" si="3"/>
        <v>0</v>
      </c>
      <c r="K110" s="30">
        <f t="shared" si="4"/>
        <v>0</v>
      </c>
      <c r="L110" s="31">
        <f t="shared" si="5"/>
        <v>0</v>
      </c>
    </row>
    <row r="111" spans="2:12" s="25" customFormat="1" ht="15.75" x14ac:dyDescent="0.25">
      <c r="B111" s="26">
        <v>98</v>
      </c>
      <c r="C111" s="34"/>
      <c r="D111" s="97"/>
      <c r="E111" s="97"/>
      <c r="F111" s="35"/>
      <c r="G111" s="28"/>
      <c r="H111" s="21">
        <v>0</v>
      </c>
      <c r="I111" s="22">
        <v>0.19</v>
      </c>
      <c r="J111" s="29">
        <f t="shared" si="3"/>
        <v>0</v>
      </c>
      <c r="K111" s="30">
        <f t="shared" si="4"/>
        <v>0</v>
      </c>
      <c r="L111" s="31">
        <f t="shared" si="5"/>
        <v>0</v>
      </c>
    </row>
    <row r="112" spans="2:12" s="25" customFormat="1" ht="15.75" x14ac:dyDescent="0.25">
      <c r="B112" s="26">
        <v>99</v>
      </c>
      <c r="C112" s="34"/>
      <c r="D112" s="97"/>
      <c r="E112" s="97"/>
      <c r="F112" s="35"/>
      <c r="G112" s="28"/>
      <c r="H112" s="21">
        <v>0</v>
      </c>
      <c r="I112" s="22">
        <v>0.19</v>
      </c>
      <c r="J112" s="29">
        <f t="shared" si="3"/>
        <v>0</v>
      </c>
      <c r="K112" s="30">
        <f t="shared" si="4"/>
        <v>0</v>
      </c>
      <c r="L112" s="31">
        <f t="shared" si="5"/>
        <v>0</v>
      </c>
    </row>
    <row r="113" spans="2:12" s="25" customFormat="1" ht="15.75" x14ac:dyDescent="0.25">
      <c r="B113" s="26">
        <v>100</v>
      </c>
      <c r="C113" s="34"/>
      <c r="D113" s="97"/>
      <c r="E113" s="97"/>
      <c r="F113" s="35"/>
      <c r="G113" s="20"/>
      <c r="H113" s="21">
        <v>0</v>
      </c>
      <c r="I113" s="22">
        <v>0.19</v>
      </c>
      <c r="J113" s="29">
        <f t="shared" si="3"/>
        <v>0</v>
      </c>
      <c r="K113" s="30">
        <f t="shared" si="4"/>
        <v>0</v>
      </c>
      <c r="L113" s="31">
        <f t="shared" si="5"/>
        <v>0</v>
      </c>
    </row>
    <row r="114" spans="2:12" s="25" customFormat="1" ht="15.75" x14ac:dyDescent="0.25">
      <c r="B114" s="26">
        <v>101</v>
      </c>
      <c r="C114" s="34"/>
      <c r="D114" s="97"/>
      <c r="E114" s="97"/>
      <c r="F114" s="35"/>
      <c r="G114" s="20"/>
      <c r="H114" s="21">
        <v>0</v>
      </c>
      <c r="I114" s="22">
        <v>0.19</v>
      </c>
      <c r="J114" s="29">
        <f t="shared" si="3"/>
        <v>0</v>
      </c>
      <c r="K114" s="30">
        <f t="shared" si="4"/>
        <v>0</v>
      </c>
      <c r="L114" s="31">
        <f t="shared" si="5"/>
        <v>0</v>
      </c>
    </row>
    <row r="115" spans="2:12" s="25" customFormat="1" ht="15.75" x14ac:dyDescent="0.25">
      <c r="B115" s="26">
        <v>102</v>
      </c>
      <c r="C115" s="34"/>
      <c r="D115" s="97"/>
      <c r="E115" s="97"/>
      <c r="F115" s="35"/>
      <c r="G115" s="28"/>
      <c r="H115" s="21">
        <v>0</v>
      </c>
      <c r="I115" s="22">
        <v>0.19</v>
      </c>
      <c r="J115" s="29">
        <f t="shared" si="3"/>
        <v>0</v>
      </c>
      <c r="K115" s="30">
        <f t="shared" si="4"/>
        <v>0</v>
      </c>
      <c r="L115" s="31">
        <f t="shared" si="5"/>
        <v>0</v>
      </c>
    </row>
    <row r="116" spans="2:12" s="25" customFormat="1" ht="15.75" x14ac:dyDescent="0.25">
      <c r="B116" s="26">
        <v>103</v>
      </c>
      <c r="C116" s="34"/>
      <c r="D116" s="97"/>
      <c r="E116" s="97"/>
      <c r="F116" s="35"/>
      <c r="G116" s="28"/>
      <c r="H116" s="21">
        <v>0</v>
      </c>
      <c r="I116" s="22">
        <v>0.19</v>
      </c>
      <c r="J116" s="29">
        <f t="shared" si="3"/>
        <v>0</v>
      </c>
      <c r="K116" s="30">
        <f t="shared" si="4"/>
        <v>0</v>
      </c>
      <c r="L116" s="31">
        <f t="shared" si="5"/>
        <v>0</v>
      </c>
    </row>
    <row r="117" spans="2:12" s="25" customFormat="1" ht="15.75" x14ac:dyDescent="0.25">
      <c r="B117" s="26">
        <v>104</v>
      </c>
      <c r="C117" s="34"/>
      <c r="D117" s="97"/>
      <c r="E117" s="97"/>
      <c r="F117" s="35"/>
      <c r="G117" s="28"/>
      <c r="H117" s="21">
        <v>0</v>
      </c>
      <c r="I117" s="22">
        <v>0.19</v>
      </c>
      <c r="J117" s="29">
        <f t="shared" si="3"/>
        <v>0</v>
      </c>
      <c r="K117" s="30">
        <f t="shared" si="4"/>
        <v>0</v>
      </c>
      <c r="L117" s="31">
        <f t="shared" si="5"/>
        <v>0</v>
      </c>
    </row>
    <row r="118" spans="2:12" s="25" customFormat="1" ht="15.75" x14ac:dyDescent="0.25">
      <c r="B118" s="26">
        <v>105</v>
      </c>
      <c r="C118" s="34"/>
      <c r="D118" s="97"/>
      <c r="E118" s="97"/>
      <c r="F118" s="35"/>
      <c r="G118" s="20"/>
      <c r="H118" s="21">
        <v>0</v>
      </c>
      <c r="I118" s="22">
        <v>0.19</v>
      </c>
      <c r="J118" s="29">
        <f t="shared" si="3"/>
        <v>0</v>
      </c>
      <c r="K118" s="30">
        <f t="shared" si="4"/>
        <v>0</v>
      </c>
      <c r="L118" s="31">
        <f t="shared" si="5"/>
        <v>0</v>
      </c>
    </row>
    <row r="119" spans="2:12" s="25" customFormat="1" ht="15.75" x14ac:dyDescent="0.25">
      <c r="B119" s="26">
        <v>106</v>
      </c>
      <c r="C119" s="34"/>
      <c r="D119" s="97"/>
      <c r="E119" s="97"/>
      <c r="F119" s="35"/>
      <c r="G119" s="20"/>
      <c r="H119" s="21">
        <v>0</v>
      </c>
      <c r="I119" s="22">
        <v>0.19</v>
      </c>
      <c r="J119" s="29">
        <f t="shared" si="3"/>
        <v>0</v>
      </c>
      <c r="K119" s="30">
        <f t="shared" si="4"/>
        <v>0</v>
      </c>
      <c r="L119" s="31">
        <f t="shared" si="5"/>
        <v>0</v>
      </c>
    </row>
    <row r="120" spans="2:12" s="25" customFormat="1" ht="15.75" x14ac:dyDescent="0.25">
      <c r="B120" s="26">
        <v>107</v>
      </c>
      <c r="C120" s="34"/>
      <c r="D120" s="97"/>
      <c r="E120" s="97"/>
      <c r="F120" s="35"/>
      <c r="G120" s="28"/>
      <c r="H120" s="21">
        <v>0</v>
      </c>
      <c r="I120" s="22">
        <v>0.19</v>
      </c>
      <c r="J120" s="29">
        <f t="shared" si="3"/>
        <v>0</v>
      </c>
      <c r="K120" s="30">
        <f t="shared" si="4"/>
        <v>0</v>
      </c>
      <c r="L120" s="31">
        <f t="shared" si="5"/>
        <v>0</v>
      </c>
    </row>
    <row r="121" spans="2:12" s="25" customFormat="1" ht="15.75" x14ac:dyDescent="0.25">
      <c r="B121" s="26">
        <v>108</v>
      </c>
      <c r="C121" s="34"/>
      <c r="D121" s="97"/>
      <c r="E121" s="97"/>
      <c r="F121" s="35"/>
      <c r="G121" s="28"/>
      <c r="H121" s="21">
        <v>0</v>
      </c>
      <c r="I121" s="22">
        <v>0.19</v>
      </c>
      <c r="J121" s="29">
        <f t="shared" si="3"/>
        <v>0</v>
      </c>
      <c r="K121" s="30">
        <f t="shared" si="4"/>
        <v>0</v>
      </c>
      <c r="L121" s="31">
        <f t="shared" si="5"/>
        <v>0</v>
      </c>
    </row>
    <row r="122" spans="2:12" s="25" customFormat="1" ht="15.75" x14ac:dyDescent="0.25">
      <c r="B122" s="26">
        <v>109</v>
      </c>
      <c r="C122" s="34"/>
      <c r="D122" s="97"/>
      <c r="E122" s="97"/>
      <c r="F122" s="35"/>
      <c r="G122" s="28"/>
      <c r="H122" s="21">
        <v>0</v>
      </c>
      <c r="I122" s="22">
        <v>0.19</v>
      </c>
      <c r="J122" s="29">
        <f t="shared" si="3"/>
        <v>0</v>
      </c>
      <c r="K122" s="30">
        <f t="shared" si="4"/>
        <v>0</v>
      </c>
      <c r="L122" s="31">
        <f t="shared" si="5"/>
        <v>0</v>
      </c>
    </row>
    <row r="123" spans="2:12" s="25" customFormat="1" ht="15.75" x14ac:dyDescent="0.25">
      <c r="B123" s="26">
        <v>110</v>
      </c>
      <c r="C123" s="34"/>
      <c r="D123" s="97"/>
      <c r="E123" s="97"/>
      <c r="F123" s="35"/>
      <c r="G123" s="20"/>
      <c r="H123" s="21">
        <v>0</v>
      </c>
      <c r="I123" s="22">
        <v>0.19</v>
      </c>
      <c r="J123" s="29">
        <f t="shared" si="3"/>
        <v>0</v>
      </c>
      <c r="K123" s="30">
        <f t="shared" si="4"/>
        <v>0</v>
      </c>
      <c r="L123" s="31">
        <f t="shared" si="5"/>
        <v>0</v>
      </c>
    </row>
    <row r="124" spans="2:12" s="25" customFormat="1" ht="15.75" x14ac:dyDescent="0.25">
      <c r="B124" s="26">
        <v>111</v>
      </c>
      <c r="C124" s="34"/>
      <c r="D124" s="91"/>
      <c r="E124" s="92"/>
      <c r="F124" s="35"/>
      <c r="G124" s="20"/>
      <c r="H124" s="21">
        <v>0</v>
      </c>
      <c r="I124" s="22">
        <v>0.19</v>
      </c>
      <c r="J124" s="29">
        <f t="shared" si="3"/>
        <v>0</v>
      </c>
      <c r="K124" s="30">
        <f t="shared" si="4"/>
        <v>0</v>
      </c>
      <c r="L124" s="31">
        <f t="shared" si="5"/>
        <v>0</v>
      </c>
    </row>
    <row r="125" spans="2:12" s="25" customFormat="1" ht="15.75" x14ac:dyDescent="0.25">
      <c r="B125" s="26">
        <v>112</v>
      </c>
      <c r="C125" s="34"/>
      <c r="D125" s="91"/>
      <c r="E125" s="92"/>
      <c r="F125" s="35"/>
      <c r="G125" s="28"/>
      <c r="H125" s="21">
        <v>0</v>
      </c>
      <c r="I125" s="22">
        <v>0.19</v>
      </c>
      <c r="J125" s="29">
        <f t="shared" si="3"/>
        <v>0</v>
      </c>
      <c r="K125" s="30">
        <f t="shared" si="4"/>
        <v>0</v>
      </c>
      <c r="L125" s="31">
        <f t="shared" si="5"/>
        <v>0</v>
      </c>
    </row>
    <row r="126" spans="2:12" s="25" customFormat="1" ht="15.75" x14ac:dyDescent="0.25">
      <c r="B126" s="26">
        <v>113</v>
      </c>
      <c r="C126" s="34"/>
      <c r="D126" s="91"/>
      <c r="E126" s="92"/>
      <c r="F126" s="35"/>
      <c r="G126" s="28"/>
      <c r="H126" s="21">
        <v>0</v>
      </c>
      <c r="I126" s="22">
        <v>0.19</v>
      </c>
      <c r="J126" s="29">
        <f t="shared" si="3"/>
        <v>0</v>
      </c>
      <c r="K126" s="30">
        <f t="shared" si="4"/>
        <v>0</v>
      </c>
      <c r="L126" s="31">
        <f t="shared" si="5"/>
        <v>0</v>
      </c>
    </row>
    <row r="127" spans="2:12" s="25" customFormat="1" ht="15.75" x14ac:dyDescent="0.25">
      <c r="B127" s="26">
        <v>114</v>
      </c>
      <c r="C127" s="34"/>
      <c r="D127" s="91"/>
      <c r="E127" s="92"/>
      <c r="F127" s="35"/>
      <c r="G127" s="28"/>
      <c r="H127" s="21">
        <v>0</v>
      </c>
      <c r="I127" s="22">
        <v>0.19</v>
      </c>
      <c r="J127" s="29">
        <f t="shared" si="3"/>
        <v>0</v>
      </c>
      <c r="K127" s="30">
        <f t="shared" si="4"/>
        <v>0</v>
      </c>
      <c r="L127" s="31">
        <f t="shared" si="5"/>
        <v>0</v>
      </c>
    </row>
    <row r="128" spans="2:12" s="25" customFormat="1" ht="15.75" x14ac:dyDescent="0.25">
      <c r="B128" s="26">
        <v>115</v>
      </c>
      <c r="C128" s="34"/>
      <c r="D128" s="91"/>
      <c r="E128" s="92"/>
      <c r="F128" s="35"/>
      <c r="G128" s="20"/>
      <c r="H128" s="21">
        <v>0</v>
      </c>
      <c r="I128" s="22">
        <v>0.19</v>
      </c>
      <c r="J128" s="29">
        <f t="shared" si="3"/>
        <v>0</v>
      </c>
      <c r="K128" s="30">
        <f t="shared" si="4"/>
        <v>0</v>
      </c>
      <c r="L128" s="31">
        <f t="shared" si="5"/>
        <v>0</v>
      </c>
    </row>
    <row r="129" spans="2:12" s="25" customFormat="1" ht="15.75" x14ac:dyDescent="0.25">
      <c r="B129" s="26">
        <v>116</v>
      </c>
      <c r="C129" s="34"/>
      <c r="D129" s="91"/>
      <c r="E129" s="92"/>
      <c r="F129" s="35"/>
      <c r="G129" s="20"/>
      <c r="H129" s="21">
        <v>0</v>
      </c>
      <c r="I129" s="22">
        <v>0.19</v>
      </c>
      <c r="J129" s="29">
        <f t="shared" si="3"/>
        <v>0</v>
      </c>
      <c r="K129" s="30">
        <f t="shared" si="4"/>
        <v>0</v>
      </c>
      <c r="L129" s="31">
        <f t="shared" si="5"/>
        <v>0</v>
      </c>
    </row>
    <row r="130" spans="2:12" s="25" customFormat="1" ht="15.75" x14ac:dyDescent="0.25">
      <c r="B130" s="26">
        <v>117</v>
      </c>
      <c r="C130" s="34"/>
      <c r="D130" s="91"/>
      <c r="E130" s="92"/>
      <c r="F130" s="35"/>
      <c r="G130" s="28"/>
      <c r="H130" s="21">
        <v>0</v>
      </c>
      <c r="I130" s="22">
        <v>0.19</v>
      </c>
      <c r="J130" s="29">
        <f t="shared" si="3"/>
        <v>0</v>
      </c>
      <c r="K130" s="30">
        <f t="shared" si="4"/>
        <v>0</v>
      </c>
      <c r="L130" s="31">
        <f t="shared" si="5"/>
        <v>0</v>
      </c>
    </row>
    <row r="131" spans="2:12" s="25" customFormat="1" ht="15.75" x14ac:dyDescent="0.25">
      <c r="B131" s="26">
        <v>118</v>
      </c>
      <c r="C131" s="34"/>
      <c r="D131" s="91"/>
      <c r="E131" s="92"/>
      <c r="F131" s="35"/>
      <c r="G131" s="28"/>
      <c r="H131" s="21">
        <v>0</v>
      </c>
      <c r="I131" s="22">
        <v>0.19</v>
      </c>
      <c r="J131" s="29">
        <f t="shared" si="3"/>
        <v>0</v>
      </c>
      <c r="K131" s="30">
        <f t="shared" si="4"/>
        <v>0</v>
      </c>
      <c r="L131" s="31">
        <f t="shared" si="5"/>
        <v>0</v>
      </c>
    </row>
    <row r="132" spans="2:12" s="25" customFormat="1" ht="15.75" x14ac:dyDescent="0.25">
      <c r="B132" s="26">
        <v>119</v>
      </c>
      <c r="C132" s="34"/>
      <c r="D132" s="91"/>
      <c r="E132" s="92"/>
      <c r="F132" s="35"/>
      <c r="G132" s="28"/>
      <c r="H132" s="21">
        <v>0</v>
      </c>
      <c r="I132" s="22">
        <v>0.19</v>
      </c>
      <c r="J132" s="29">
        <f t="shared" si="3"/>
        <v>0</v>
      </c>
      <c r="K132" s="30">
        <f t="shared" si="4"/>
        <v>0</v>
      </c>
      <c r="L132" s="31">
        <f t="shared" si="5"/>
        <v>0</v>
      </c>
    </row>
    <row r="133" spans="2:12" s="25" customFormat="1" ht="15.75" x14ac:dyDescent="0.25">
      <c r="B133" s="26">
        <v>120</v>
      </c>
      <c r="C133" s="34"/>
      <c r="D133" s="91"/>
      <c r="E133" s="92"/>
      <c r="F133" s="35"/>
      <c r="G133" s="20"/>
      <c r="H133" s="21">
        <v>0</v>
      </c>
      <c r="I133" s="22">
        <v>0.19</v>
      </c>
      <c r="J133" s="29">
        <f t="shared" si="3"/>
        <v>0</v>
      </c>
      <c r="K133" s="30">
        <f t="shared" si="4"/>
        <v>0</v>
      </c>
      <c r="L133" s="31">
        <f t="shared" si="5"/>
        <v>0</v>
      </c>
    </row>
    <row r="134" spans="2:12" s="25" customFormat="1" ht="15.75" x14ac:dyDescent="0.25">
      <c r="B134" s="26">
        <v>121</v>
      </c>
      <c r="C134" s="34"/>
      <c r="D134" s="91"/>
      <c r="E134" s="92"/>
      <c r="F134" s="35"/>
      <c r="G134" s="20"/>
      <c r="H134" s="21">
        <v>0</v>
      </c>
      <c r="I134" s="22">
        <v>0.19</v>
      </c>
      <c r="J134" s="29">
        <f t="shared" si="3"/>
        <v>0</v>
      </c>
      <c r="K134" s="30">
        <f t="shared" si="4"/>
        <v>0</v>
      </c>
      <c r="L134" s="31">
        <f t="shared" si="5"/>
        <v>0</v>
      </c>
    </row>
    <row r="135" spans="2:12" s="25" customFormat="1" ht="15.75" x14ac:dyDescent="0.25">
      <c r="B135" s="26">
        <v>122</v>
      </c>
      <c r="C135" s="34"/>
      <c r="D135" s="91"/>
      <c r="E135" s="92"/>
      <c r="F135" s="35"/>
      <c r="G135" s="28"/>
      <c r="H135" s="21">
        <v>0</v>
      </c>
      <c r="I135" s="22">
        <v>0.19</v>
      </c>
      <c r="J135" s="29">
        <f t="shared" si="3"/>
        <v>0</v>
      </c>
      <c r="K135" s="30">
        <f t="shared" si="4"/>
        <v>0</v>
      </c>
      <c r="L135" s="31">
        <f t="shared" si="5"/>
        <v>0</v>
      </c>
    </row>
    <row r="136" spans="2:12" s="25" customFormat="1" ht="15.75" x14ac:dyDescent="0.25">
      <c r="B136" s="26">
        <v>123</v>
      </c>
      <c r="C136" s="34"/>
      <c r="D136" s="91"/>
      <c r="E136" s="92"/>
      <c r="F136" s="35"/>
      <c r="G136" s="28"/>
      <c r="H136" s="21">
        <v>0</v>
      </c>
      <c r="I136" s="22">
        <v>0.19</v>
      </c>
      <c r="J136" s="29">
        <f t="shared" si="3"/>
        <v>0</v>
      </c>
      <c r="K136" s="30">
        <f t="shared" si="4"/>
        <v>0</v>
      </c>
      <c r="L136" s="31">
        <f t="shared" si="5"/>
        <v>0</v>
      </c>
    </row>
    <row r="137" spans="2:12" s="25" customFormat="1" ht="15.75" x14ac:dyDescent="0.25">
      <c r="B137" s="26">
        <v>124</v>
      </c>
      <c r="C137" s="34"/>
      <c r="D137" s="91"/>
      <c r="E137" s="92"/>
      <c r="F137" s="35"/>
      <c r="G137" s="28"/>
      <c r="H137" s="21">
        <v>0</v>
      </c>
      <c r="I137" s="22">
        <v>0.19</v>
      </c>
      <c r="J137" s="29">
        <f t="shared" si="3"/>
        <v>0</v>
      </c>
      <c r="K137" s="30">
        <f t="shared" si="4"/>
        <v>0</v>
      </c>
      <c r="L137" s="31">
        <f t="shared" si="5"/>
        <v>0</v>
      </c>
    </row>
    <row r="138" spans="2:12" s="25" customFormat="1" ht="15.75" x14ac:dyDescent="0.25">
      <c r="B138" s="26">
        <v>125</v>
      </c>
      <c r="C138" s="34"/>
      <c r="D138" s="91"/>
      <c r="E138" s="92"/>
      <c r="F138" s="35"/>
      <c r="G138" s="20"/>
      <c r="H138" s="21">
        <v>0</v>
      </c>
      <c r="I138" s="22">
        <v>0.19</v>
      </c>
      <c r="J138" s="29">
        <f t="shared" si="3"/>
        <v>0</v>
      </c>
      <c r="K138" s="30">
        <f t="shared" si="4"/>
        <v>0</v>
      </c>
      <c r="L138" s="31">
        <f t="shared" si="5"/>
        <v>0</v>
      </c>
    </row>
    <row r="139" spans="2:12" s="25" customFormat="1" ht="15.75" x14ac:dyDescent="0.25">
      <c r="B139" s="26">
        <v>126</v>
      </c>
      <c r="C139" s="34"/>
      <c r="D139" s="91"/>
      <c r="E139" s="92"/>
      <c r="F139" s="35"/>
      <c r="G139" s="20"/>
      <c r="H139" s="21">
        <v>0</v>
      </c>
      <c r="I139" s="22">
        <v>0.19</v>
      </c>
      <c r="J139" s="29">
        <f t="shared" si="3"/>
        <v>0</v>
      </c>
      <c r="K139" s="30">
        <f t="shared" si="4"/>
        <v>0</v>
      </c>
      <c r="L139" s="31">
        <f t="shared" si="5"/>
        <v>0</v>
      </c>
    </row>
    <row r="140" spans="2:12" s="25" customFormat="1" ht="15.75" x14ac:dyDescent="0.25">
      <c r="B140" s="26">
        <v>127</v>
      </c>
      <c r="C140" s="34"/>
      <c r="D140" s="91"/>
      <c r="E140" s="92"/>
      <c r="F140" s="35"/>
      <c r="G140" s="28"/>
      <c r="H140" s="21">
        <v>0</v>
      </c>
      <c r="I140" s="22">
        <v>0.19</v>
      </c>
      <c r="J140" s="29">
        <f t="shared" si="3"/>
        <v>0</v>
      </c>
      <c r="K140" s="30">
        <f t="shared" si="4"/>
        <v>0</v>
      </c>
      <c r="L140" s="31">
        <f t="shared" si="5"/>
        <v>0</v>
      </c>
    </row>
    <row r="141" spans="2:12" s="25" customFormat="1" ht="15.75" x14ac:dyDescent="0.25">
      <c r="B141" s="26">
        <v>128</v>
      </c>
      <c r="C141" s="34"/>
      <c r="D141" s="91"/>
      <c r="E141" s="92"/>
      <c r="F141" s="35"/>
      <c r="G141" s="28"/>
      <c r="H141" s="21">
        <v>0</v>
      </c>
      <c r="I141" s="22">
        <v>0.19</v>
      </c>
      <c r="J141" s="29">
        <f t="shared" si="3"/>
        <v>0</v>
      </c>
      <c r="K141" s="30">
        <f t="shared" si="4"/>
        <v>0</v>
      </c>
      <c r="L141" s="31">
        <f t="shared" si="5"/>
        <v>0</v>
      </c>
    </row>
    <row r="142" spans="2:12" s="25" customFormat="1" ht="15.75" x14ac:dyDescent="0.25">
      <c r="B142" s="26">
        <v>129</v>
      </c>
      <c r="C142" s="34"/>
      <c r="D142" s="91"/>
      <c r="E142" s="92"/>
      <c r="F142" s="35"/>
      <c r="G142" s="28"/>
      <c r="H142" s="21">
        <v>0</v>
      </c>
      <c r="I142" s="22">
        <v>0.19</v>
      </c>
      <c r="J142" s="29">
        <f t="shared" si="3"/>
        <v>0</v>
      </c>
      <c r="K142" s="30">
        <f t="shared" si="4"/>
        <v>0</v>
      </c>
      <c r="L142" s="31">
        <f t="shared" si="5"/>
        <v>0</v>
      </c>
    </row>
    <row r="143" spans="2:12" s="25" customFormat="1" ht="15.75" x14ac:dyDescent="0.25">
      <c r="B143" s="26">
        <v>130</v>
      </c>
      <c r="C143" s="34"/>
      <c r="D143" s="91"/>
      <c r="E143" s="92"/>
      <c r="F143" s="35"/>
      <c r="G143" s="20"/>
      <c r="H143" s="21">
        <v>0</v>
      </c>
      <c r="I143" s="22">
        <v>0.19</v>
      </c>
      <c r="J143" s="29">
        <f t="shared" ref="J143:J163" si="6">+H143*I143</f>
        <v>0</v>
      </c>
      <c r="K143" s="30">
        <f t="shared" si="4"/>
        <v>0</v>
      </c>
      <c r="L143" s="31">
        <f t="shared" si="5"/>
        <v>0</v>
      </c>
    </row>
    <row r="144" spans="2:12" s="25" customFormat="1" ht="15.75" x14ac:dyDescent="0.25">
      <c r="B144" s="26">
        <v>131</v>
      </c>
      <c r="C144" s="34"/>
      <c r="D144" s="91"/>
      <c r="E144" s="92"/>
      <c r="F144" s="35"/>
      <c r="G144" s="20"/>
      <c r="H144" s="21">
        <v>0</v>
      </c>
      <c r="I144" s="22">
        <v>0.19</v>
      </c>
      <c r="J144" s="29">
        <f t="shared" si="6"/>
        <v>0</v>
      </c>
      <c r="K144" s="30">
        <f t="shared" ref="K144:K163" si="7">+H144+J144</f>
        <v>0</v>
      </c>
      <c r="L144" s="31">
        <f t="shared" ref="L144:L163" si="8">+K144*G144</f>
        <v>0</v>
      </c>
    </row>
    <row r="145" spans="2:12" s="25" customFormat="1" ht="15.75" x14ac:dyDescent="0.25">
      <c r="B145" s="26">
        <v>132</v>
      </c>
      <c r="C145" s="34"/>
      <c r="D145" s="91"/>
      <c r="E145" s="92"/>
      <c r="F145" s="35"/>
      <c r="G145" s="28"/>
      <c r="H145" s="21">
        <v>0</v>
      </c>
      <c r="I145" s="22">
        <v>0.19</v>
      </c>
      <c r="J145" s="29">
        <f t="shared" si="6"/>
        <v>0</v>
      </c>
      <c r="K145" s="30">
        <f t="shared" si="7"/>
        <v>0</v>
      </c>
      <c r="L145" s="31">
        <f t="shared" si="8"/>
        <v>0</v>
      </c>
    </row>
    <row r="146" spans="2:12" s="25" customFormat="1" ht="15.75" x14ac:dyDescent="0.25">
      <c r="B146" s="26">
        <v>133</v>
      </c>
      <c r="C146" s="34"/>
      <c r="D146" s="91"/>
      <c r="E146" s="92"/>
      <c r="F146" s="35"/>
      <c r="G146" s="28"/>
      <c r="H146" s="21">
        <v>0</v>
      </c>
      <c r="I146" s="22">
        <v>0.19</v>
      </c>
      <c r="J146" s="29">
        <f t="shared" si="6"/>
        <v>0</v>
      </c>
      <c r="K146" s="30">
        <f t="shared" si="7"/>
        <v>0</v>
      </c>
      <c r="L146" s="31">
        <f t="shared" si="8"/>
        <v>0</v>
      </c>
    </row>
    <row r="147" spans="2:12" s="25" customFormat="1" ht="15.75" x14ac:dyDescent="0.25">
      <c r="B147" s="26">
        <v>134</v>
      </c>
      <c r="C147" s="34"/>
      <c r="D147" s="91"/>
      <c r="E147" s="92"/>
      <c r="F147" s="35"/>
      <c r="G147" s="28"/>
      <c r="H147" s="21">
        <v>0</v>
      </c>
      <c r="I147" s="22">
        <v>0.19</v>
      </c>
      <c r="J147" s="29">
        <f t="shared" si="6"/>
        <v>0</v>
      </c>
      <c r="K147" s="30">
        <f t="shared" si="7"/>
        <v>0</v>
      </c>
      <c r="L147" s="31">
        <f t="shared" si="8"/>
        <v>0</v>
      </c>
    </row>
    <row r="148" spans="2:12" s="25" customFormat="1" ht="15.75" x14ac:dyDescent="0.25">
      <c r="B148" s="26">
        <v>135</v>
      </c>
      <c r="C148" s="34"/>
      <c r="D148" s="91"/>
      <c r="E148" s="92"/>
      <c r="F148" s="35"/>
      <c r="G148" s="20"/>
      <c r="H148" s="21">
        <v>0</v>
      </c>
      <c r="I148" s="22">
        <v>0.19</v>
      </c>
      <c r="J148" s="29">
        <f t="shared" si="6"/>
        <v>0</v>
      </c>
      <c r="K148" s="30">
        <f t="shared" si="7"/>
        <v>0</v>
      </c>
      <c r="L148" s="31">
        <f t="shared" si="8"/>
        <v>0</v>
      </c>
    </row>
    <row r="149" spans="2:12" s="25" customFormat="1" ht="15.75" x14ac:dyDescent="0.25">
      <c r="B149" s="26">
        <v>136</v>
      </c>
      <c r="C149" s="34"/>
      <c r="D149" s="91"/>
      <c r="E149" s="92"/>
      <c r="F149" s="35"/>
      <c r="G149" s="20"/>
      <c r="H149" s="21">
        <v>0</v>
      </c>
      <c r="I149" s="22">
        <v>0.19</v>
      </c>
      <c r="J149" s="29">
        <f t="shared" si="6"/>
        <v>0</v>
      </c>
      <c r="K149" s="30">
        <f t="shared" si="7"/>
        <v>0</v>
      </c>
      <c r="L149" s="31">
        <f t="shared" si="8"/>
        <v>0</v>
      </c>
    </row>
    <row r="150" spans="2:12" s="25" customFormat="1" ht="15.75" x14ac:dyDescent="0.25">
      <c r="B150" s="26">
        <v>137</v>
      </c>
      <c r="C150" s="34"/>
      <c r="D150" s="91"/>
      <c r="E150" s="92"/>
      <c r="F150" s="35"/>
      <c r="G150" s="28"/>
      <c r="H150" s="21">
        <v>0</v>
      </c>
      <c r="I150" s="22">
        <v>0.19</v>
      </c>
      <c r="J150" s="29">
        <f t="shared" si="6"/>
        <v>0</v>
      </c>
      <c r="K150" s="30">
        <f t="shared" si="7"/>
        <v>0</v>
      </c>
      <c r="L150" s="31">
        <f t="shared" si="8"/>
        <v>0</v>
      </c>
    </row>
    <row r="151" spans="2:12" s="25" customFormat="1" ht="15.75" x14ac:dyDescent="0.25">
      <c r="B151" s="26">
        <v>138</v>
      </c>
      <c r="C151" s="34"/>
      <c r="D151" s="91"/>
      <c r="E151" s="92"/>
      <c r="F151" s="35"/>
      <c r="G151" s="28"/>
      <c r="H151" s="21">
        <v>0</v>
      </c>
      <c r="I151" s="22">
        <v>0.19</v>
      </c>
      <c r="J151" s="29">
        <f t="shared" si="6"/>
        <v>0</v>
      </c>
      <c r="K151" s="30">
        <f t="shared" si="7"/>
        <v>0</v>
      </c>
      <c r="L151" s="31">
        <f t="shared" si="8"/>
        <v>0</v>
      </c>
    </row>
    <row r="152" spans="2:12" s="25" customFormat="1" ht="15.75" x14ac:dyDescent="0.25">
      <c r="B152" s="26">
        <v>139</v>
      </c>
      <c r="C152" s="34"/>
      <c r="D152" s="91"/>
      <c r="E152" s="92"/>
      <c r="F152" s="35"/>
      <c r="G152" s="28"/>
      <c r="H152" s="21">
        <v>0</v>
      </c>
      <c r="I152" s="22">
        <v>0.19</v>
      </c>
      <c r="J152" s="29">
        <f t="shared" si="6"/>
        <v>0</v>
      </c>
      <c r="K152" s="30">
        <f t="shared" si="7"/>
        <v>0</v>
      </c>
      <c r="L152" s="31">
        <f t="shared" si="8"/>
        <v>0</v>
      </c>
    </row>
    <row r="153" spans="2:12" s="25" customFormat="1" ht="15.75" x14ac:dyDescent="0.25">
      <c r="B153" s="26">
        <v>140</v>
      </c>
      <c r="C153" s="34"/>
      <c r="D153" s="91"/>
      <c r="E153" s="92"/>
      <c r="F153" s="35"/>
      <c r="G153" s="20"/>
      <c r="H153" s="21">
        <v>0</v>
      </c>
      <c r="I153" s="22">
        <v>0.19</v>
      </c>
      <c r="J153" s="29">
        <f t="shared" si="6"/>
        <v>0</v>
      </c>
      <c r="K153" s="30">
        <f t="shared" si="7"/>
        <v>0</v>
      </c>
      <c r="L153" s="31">
        <f t="shared" si="8"/>
        <v>0</v>
      </c>
    </row>
    <row r="154" spans="2:12" s="25" customFormat="1" ht="15.75" x14ac:dyDescent="0.25">
      <c r="B154" s="26">
        <v>141</v>
      </c>
      <c r="C154" s="34"/>
      <c r="D154" s="91"/>
      <c r="E154" s="92"/>
      <c r="F154" s="35"/>
      <c r="G154" s="20"/>
      <c r="H154" s="21">
        <v>0</v>
      </c>
      <c r="I154" s="22">
        <v>0.19</v>
      </c>
      <c r="J154" s="29">
        <f t="shared" si="6"/>
        <v>0</v>
      </c>
      <c r="K154" s="30">
        <f t="shared" si="7"/>
        <v>0</v>
      </c>
      <c r="L154" s="31">
        <f t="shared" si="8"/>
        <v>0</v>
      </c>
    </row>
    <row r="155" spans="2:12" s="25" customFormat="1" ht="15.75" x14ac:dyDescent="0.25">
      <c r="B155" s="26">
        <v>142</v>
      </c>
      <c r="C155" s="34"/>
      <c r="D155" s="91"/>
      <c r="E155" s="92"/>
      <c r="F155" s="35"/>
      <c r="G155" s="28"/>
      <c r="H155" s="21">
        <v>0</v>
      </c>
      <c r="I155" s="22">
        <v>0.19</v>
      </c>
      <c r="J155" s="29">
        <f t="shared" si="6"/>
        <v>0</v>
      </c>
      <c r="K155" s="30">
        <f t="shared" si="7"/>
        <v>0</v>
      </c>
      <c r="L155" s="31">
        <f t="shared" si="8"/>
        <v>0</v>
      </c>
    </row>
    <row r="156" spans="2:12" s="25" customFormat="1" ht="15.75" x14ac:dyDescent="0.25">
      <c r="B156" s="26">
        <v>143</v>
      </c>
      <c r="C156" s="34"/>
      <c r="D156" s="91"/>
      <c r="E156" s="92"/>
      <c r="F156" s="35"/>
      <c r="G156" s="28"/>
      <c r="H156" s="21">
        <v>0</v>
      </c>
      <c r="I156" s="22">
        <v>0.19</v>
      </c>
      <c r="J156" s="29">
        <f t="shared" si="6"/>
        <v>0</v>
      </c>
      <c r="K156" s="30">
        <f t="shared" si="7"/>
        <v>0</v>
      </c>
      <c r="L156" s="31">
        <f t="shared" si="8"/>
        <v>0</v>
      </c>
    </row>
    <row r="157" spans="2:12" s="25" customFormat="1" ht="15.75" x14ac:dyDescent="0.25">
      <c r="B157" s="26">
        <v>144</v>
      </c>
      <c r="C157" s="34"/>
      <c r="D157" s="91"/>
      <c r="E157" s="92"/>
      <c r="F157" s="35"/>
      <c r="G157" s="28"/>
      <c r="H157" s="21">
        <v>0</v>
      </c>
      <c r="I157" s="22">
        <v>0.19</v>
      </c>
      <c r="J157" s="29">
        <f t="shared" si="6"/>
        <v>0</v>
      </c>
      <c r="K157" s="30">
        <f t="shared" si="7"/>
        <v>0</v>
      </c>
      <c r="L157" s="31">
        <f t="shared" si="8"/>
        <v>0</v>
      </c>
    </row>
    <row r="158" spans="2:12" s="25" customFormat="1" ht="15.75" x14ac:dyDescent="0.25">
      <c r="B158" s="26">
        <v>145</v>
      </c>
      <c r="C158" s="34"/>
      <c r="D158" s="91"/>
      <c r="E158" s="92"/>
      <c r="F158" s="35"/>
      <c r="G158" s="20"/>
      <c r="H158" s="21">
        <v>0</v>
      </c>
      <c r="I158" s="22">
        <v>0.19</v>
      </c>
      <c r="J158" s="29">
        <f t="shared" si="6"/>
        <v>0</v>
      </c>
      <c r="K158" s="30">
        <f t="shared" si="7"/>
        <v>0</v>
      </c>
      <c r="L158" s="31">
        <f t="shared" si="8"/>
        <v>0</v>
      </c>
    </row>
    <row r="159" spans="2:12" s="25" customFormat="1" ht="15.75" x14ac:dyDescent="0.25">
      <c r="B159" s="26">
        <v>146</v>
      </c>
      <c r="C159" s="34"/>
      <c r="D159" s="91"/>
      <c r="E159" s="92"/>
      <c r="F159" s="35"/>
      <c r="G159" s="20"/>
      <c r="H159" s="21">
        <v>0</v>
      </c>
      <c r="I159" s="22">
        <v>0.19</v>
      </c>
      <c r="J159" s="29">
        <f t="shared" si="6"/>
        <v>0</v>
      </c>
      <c r="K159" s="30">
        <f t="shared" si="7"/>
        <v>0</v>
      </c>
      <c r="L159" s="31">
        <f t="shared" si="8"/>
        <v>0</v>
      </c>
    </row>
    <row r="160" spans="2:12" s="25" customFormat="1" ht="15.75" x14ac:dyDescent="0.25">
      <c r="B160" s="26">
        <v>147</v>
      </c>
      <c r="C160" s="34"/>
      <c r="D160" s="91"/>
      <c r="E160" s="92"/>
      <c r="F160" s="35"/>
      <c r="G160" s="28"/>
      <c r="H160" s="21">
        <v>0</v>
      </c>
      <c r="I160" s="22">
        <v>0.19</v>
      </c>
      <c r="J160" s="29">
        <f t="shared" si="6"/>
        <v>0</v>
      </c>
      <c r="K160" s="30">
        <f t="shared" si="7"/>
        <v>0</v>
      </c>
      <c r="L160" s="31">
        <f t="shared" si="8"/>
        <v>0</v>
      </c>
    </row>
    <row r="161" spans="2:12" s="25" customFormat="1" ht="15.75" x14ac:dyDescent="0.25">
      <c r="B161" s="26">
        <v>148</v>
      </c>
      <c r="C161" s="34"/>
      <c r="D161" s="91"/>
      <c r="E161" s="92"/>
      <c r="F161" s="35"/>
      <c r="G161" s="28"/>
      <c r="H161" s="21">
        <v>0</v>
      </c>
      <c r="I161" s="22">
        <v>0.19</v>
      </c>
      <c r="J161" s="29">
        <f t="shared" si="6"/>
        <v>0</v>
      </c>
      <c r="K161" s="30">
        <f t="shared" si="7"/>
        <v>0</v>
      </c>
      <c r="L161" s="31">
        <f t="shared" si="8"/>
        <v>0</v>
      </c>
    </row>
    <row r="162" spans="2:12" s="25" customFormat="1" ht="15.75" x14ac:dyDescent="0.25">
      <c r="B162" s="26">
        <v>149</v>
      </c>
      <c r="C162" s="34"/>
      <c r="D162" s="91"/>
      <c r="E162" s="92"/>
      <c r="F162" s="35"/>
      <c r="G162" s="28"/>
      <c r="H162" s="21">
        <v>0</v>
      </c>
      <c r="I162" s="22">
        <v>0.19</v>
      </c>
      <c r="J162" s="29">
        <f t="shared" si="6"/>
        <v>0</v>
      </c>
      <c r="K162" s="30">
        <f t="shared" si="7"/>
        <v>0</v>
      </c>
      <c r="L162" s="31">
        <f t="shared" si="8"/>
        <v>0</v>
      </c>
    </row>
    <row r="163" spans="2:12" s="25" customFormat="1" ht="16.5" thickBot="1" x14ac:dyDescent="0.3">
      <c r="B163" s="36">
        <v>150</v>
      </c>
      <c r="C163" s="37"/>
      <c r="D163" s="93"/>
      <c r="E163" s="94"/>
      <c r="F163" s="38"/>
      <c r="G163" s="20"/>
      <c r="H163" s="21">
        <v>0</v>
      </c>
      <c r="I163" s="22">
        <v>0.19</v>
      </c>
      <c r="J163" s="39">
        <f t="shared" si="6"/>
        <v>0</v>
      </c>
      <c r="K163" s="40">
        <f t="shared" si="7"/>
        <v>0</v>
      </c>
      <c r="L163" s="41">
        <f t="shared" si="8"/>
        <v>0</v>
      </c>
    </row>
    <row r="164" spans="2:12" s="25" customFormat="1" ht="15.75" x14ac:dyDescent="0.25">
      <c r="B164" s="95" t="s">
        <v>16</v>
      </c>
      <c r="C164" s="96"/>
      <c r="D164" s="96"/>
      <c r="E164" s="96"/>
      <c r="F164" s="96"/>
      <c r="G164" s="96"/>
      <c r="H164" s="96"/>
      <c r="I164" s="96"/>
      <c r="J164" s="96"/>
      <c r="K164" s="42" t="s">
        <v>17</v>
      </c>
      <c r="L164" s="43">
        <f>ROUND(SUMIF(I14:I163,19%,L14:L163)/1.19,2)</f>
        <v>0</v>
      </c>
    </row>
    <row r="165" spans="2:12" s="25" customFormat="1" ht="15.75" x14ac:dyDescent="0.25">
      <c r="B165" s="70" t="s">
        <v>18</v>
      </c>
      <c r="C165" s="71"/>
      <c r="D165" s="71"/>
      <c r="E165" s="71"/>
      <c r="F165" s="71"/>
      <c r="G165" s="71"/>
      <c r="H165" s="71"/>
      <c r="I165" s="71"/>
      <c r="J165" s="71"/>
      <c r="K165" s="44" t="s">
        <v>19</v>
      </c>
      <c r="L165" s="45">
        <f>ROUND(SUMIF(I14:I163,8%,L14:L163)/1.08,2)</f>
        <v>0</v>
      </c>
    </row>
    <row r="166" spans="2:12" s="25" customFormat="1" ht="15.75" x14ac:dyDescent="0.25">
      <c r="B166" s="70" t="s">
        <v>20</v>
      </c>
      <c r="C166" s="71"/>
      <c r="D166" s="71"/>
      <c r="E166" s="71"/>
      <c r="F166" s="71"/>
      <c r="G166" s="71"/>
      <c r="H166" s="71"/>
      <c r="I166" s="71"/>
      <c r="J166" s="71"/>
      <c r="K166" s="44" t="s">
        <v>21</v>
      </c>
      <c r="L166" s="45">
        <f>ROUND(SUMIF(I14:I163,5%,L14:L163)/1.05,2)</f>
        <v>0</v>
      </c>
    </row>
    <row r="167" spans="2:12" s="25" customFormat="1" ht="15.75" x14ac:dyDescent="0.25">
      <c r="B167" s="70" t="s">
        <v>22</v>
      </c>
      <c r="C167" s="71"/>
      <c r="D167" s="71"/>
      <c r="E167" s="71"/>
      <c r="F167" s="71"/>
      <c r="G167" s="71"/>
      <c r="H167" s="71"/>
      <c r="I167" s="71"/>
      <c r="J167" s="71"/>
      <c r="K167" s="44" t="s">
        <v>23</v>
      </c>
      <c r="L167" s="45">
        <f>ROUND(SUMIF(I14:I163,0%,L14:L163)/1,2)</f>
        <v>0</v>
      </c>
    </row>
    <row r="168" spans="2:12" s="25" customFormat="1" ht="16.5" thickBot="1" x14ac:dyDescent="0.3">
      <c r="B168" s="79" t="s">
        <v>24</v>
      </c>
      <c r="C168" s="80"/>
      <c r="D168" s="80"/>
      <c r="E168" s="80"/>
      <c r="F168" s="80"/>
      <c r="G168" s="80"/>
      <c r="H168" s="80"/>
      <c r="I168" s="80"/>
      <c r="J168" s="80"/>
      <c r="K168" s="44" t="s">
        <v>25</v>
      </c>
      <c r="L168" s="46">
        <f>ROUND(SUBTOTAL(9,L164:L167),2)</f>
        <v>0</v>
      </c>
    </row>
    <row r="169" spans="2:12" s="25" customFormat="1" ht="15.75" x14ac:dyDescent="0.25">
      <c r="B169" s="70" t="s">
        <v>26</v>
      </c>
      <c r="C169" s="71"/>
      <c r="D169" s="71"/>
      <c r="E169" s="71"/>
      <c r="F169" s="71"/>
      <c r="G169" s="72"/>
      <c r="H169" s="81" t="s">
        <v>27</v>
      </c>
      <c r="I169" s="84">
        <v>0.19</v>
      </c>
      <c r="J169" s="85"/>
      <c r="K169" s="44" t="s">
        <v>28</v>
      </c>
      <c r="L169" s="47">
        <f>ROUND(L164*0.19,2)</f>
        <v>0</v>
      </c>
    </row>
    <row r="170" spans="2:12" s="25" customFormat="1" ht="15.75" x14ac:dyDescent="0.25">
      <c r="B170" s="86" t="s">
        <v>29</v>
      </c>
      <c r="C170" s="87"/>
      <c r="D170" s="87"/>
      <c r="E170" s="87"/>
      <c r="F170" s="87"/>
      <c r="G170" s="88"/>
      <c r="H170" s="82"/>
      <c r="I170" s="89">
        <v>0.08</v>
      </c>
      <c r="J170" s="90"/>
      <c r="K170" s="44" t="s">
        <v>30</v>
      </c>
      <c r="L170" s="47">
        <f>ROUND(L165*0.08,2)</f>
        <v>0</v>
      </c>
    </row>
    <row r="171" spans="2:12" s="25" customFormat="1" ht="15.75" x14ac:dyDescent="0.25">
      <c r="B171" s="70" t="s">
        <v>31</v>
      </c>
      <c r="C171" s="71"/>
      <c r="D171" s="71"/>
      <c r="E171" s="71"/>
      <c r="F171" s="71"/>
      <c r="G171" s="72"/>
      <c r="H171" s="82"/>
      <c r="I171" s="89">
        <v>0.05</v>
      </c>
      <c r="J171" s="90"/>
      <c r="K171" s="44" t="s">
        <v>32</v>
      </c>
      <c r="L171" s="47">
        <f>ROUND(L166*0.05,2)</f>
        <v>0</v>
      </c>
    </row>
    <row r="172" spans="2:12" ht="15.75" thickBot="1" x14ac:dyDescent="0.3">
      <c r="B172" s="70" t="s">
        <v>33</v>
      </c>
      <c r="C172" s="71"/>
      <c r="D172" s="71"/>
      <c r="E172" s="71"/>
      <c r="F172" s="71"/>
      <c r="G172" s="72"/>
      <c r="H172" s="83"/>
      <c r="I172" s="65">
        <v>0</v>
      </c>
      <c r="J172" s="66"/>
      <c r="K172" s="48" t="s">
        <v>34</v>
      </c>
      <c r="L172" s="49">
        <f>ROUND(SUM(L168:L171),2)</f>
        <v>0</v>
      </c>
    </row>
    <row r="173" spans="2:12" x14ac:dyDescent="0.25">
      <c r="B173" s="67" t="s">
        <v>35</v>
      </c>
      <c r="C173" s="68"/>
      <c r="D173" s="68"/>
      <c r="E173" s="68"/>
      <c r="F173" s="68"/>
      <c r="G173" s="68"/>
      <c r="H173" s="68"/>
      <c r="I173" s="68"/>
      <c r="J173" s="68"/>
      <c r="K173" s="68"/>
      <c r="L173" s="69"/>
    </row>
    <row r="174" spans="2:12" x14ac:dyDescent="0.25">
      <c r="B174" s="70" t="s">
        <v>36</v>
      </c>
      <c r="C174" s="71"/>
      <c r="D174" s="71"/>
      <c r="E174" s="71"/>
      <c r="F174" s="71"/>
      <c r="G174" s="71"/>
      <c r="H174" s="71"/>
      <c r="I174" s="71"/>
      <c r="J174" s="71"/>
      <c r="K174" s="71"/>
      <c r="L174" s="72"/>
    </row>
    <row r="175" spans="2:12" x14ac:dyDescent="0.25">
      <c r="B175" s="73" t="s">
        <v>37</v>
      </c>
      <c r="C175" s="74"/>
      <c r="D175" s="74"/>
      <c r="E175" s="74"/>
      <c r="F175" s="74"/>
      <c r="G175" s="74"/>
      <c r="H175" s="74"/>
      <c r="I175" s="74"/>
      <c r="J175" s="74"/>
      <c r="K175" s="74"/>
      <c r="L175" s="75"/>
    </row>
    <row r="176" spans="2:12" ht="15.75" thickBot="1" x14ac:dyDescent="0.3">
      <c r="B176" s="76" t="s">
        <v>38</v>
      </c>
      <c r="C176" s="77"/>
      <c r="D176" s="77"/>
      <c r="E176" s="77"/>
      <c r="F176" s="77"/>
      <c r="G176" s="77"/>
      <c r="H176" s="77"/>
      <c r="I176" s="77"/>
      <c r="J176" s="77"/>
      <c r="K176" s="77"/>
      <c r="L176" s="78"/>
    </row>
    <row r="177" spans="2:12" x14ac:dyDescent="0.25">
      <c r="B177" s="50"/>
      <c r="L177" s="52"/>
    </row>
    <row r="178" spans="2:12" x14ac:dyDescent="0.25">
      <c r="B178" s="53" t="s">
        <v>39</v>
      </c>
      <c r="C178" s="54"/>
      <c r="D178" s="54"/>
      <c r="E178" s="54"/>
      <c r="F178" s="54"/>
      <c r="G178" s="54"/>
      <c r="H178" s="54"/>
      <c r="I178" s="54"/>
      <c r="J178" s="54"/>
      <c r="K178" s="54"/>
      <c r="L178" s="55"/>
    </row>
    <row r="179" spans="2:12" x14ac:dyDescent="0.25">
      <c r="B179" s="62"/>
      <c r="C179" s="63"/>
      <c r="D179" s="63"/>
      <c r="E179" s="63"/>
      <c r="F179" s="63"/>
      <c r="G179" s="63"/>
      <c r="H179" s="63"/>
      <c r="I179" s="63"/>
      <c r="J179" s="63"/>
      <c r="K179" s="63"/>
      <c r="L179" s="64"/>
    </row>
    <row r="180" spans="2:12" x14ac:dyDescent="0.25">
      <c r="B180" s="62" t="s">
        <v>40</v>
      </c>
      <c r="C180" s="63"/>
      <c r="D180" s="63"/>
      <c r="E180" s="63"/>
      <c r="F180" s="63"/>
      <c r="G180" s="63"/>
      <c r="H180" s="63"/>
      <c r="I180" s="63"/>
      <c r="J180" s="63"/>
      <c r="K180" s="63"/>
      <c r="L180" s="64"/>
    </row>
    <row r="181" spans="2:12" x14ac:dyDescent="0.25">
      <c r="B181" s="62"/>
      <c r="C181" s="63"/>
      <c r="D181" s="63"/>
      <c r="E181" s="63"/>
      <c r="F181" s="63"/>
      <c r="G181" s="63"/>
      <c r="H181" s="63"/>
      <c r="I181" s="63"/>
      <c r="J181" s="63"/>
      <c r="K181" s="63"/>
      <c r="L181" s="64"/>
    </row>
    <row r="182" spans="2:12" x14ac:dyDescent="0.25">
      <c r="B182" s="62" t="s">
        <v>41</v>
      </c>
      <c r="C182" s="63"/>
      <c r="D182" s="63"/>
      <c r="E182" s="63"/>
      <c r="F182" s="63"/>
      <c r="G182" s="63"/>
      <c r="H182" s="63"/>
      <c r="I182" s="63"/>
      <c r="J182" s="63"/>
      <c r="K182" s="63"/>
      <c r="L182" s="64"/>
    </row>
    <row r="183" spans="2:12" x14ac:dyDescent="0.25">
      <c r="B183" s="62" t="s">
        <v>42</v>
      </c>
      <c r="C183" s="63"/>
      <c r="D183" s="63"/>
      <c r="E183" s="63"/>
      <c r="F183" s="63"/>
      <c r="G183" s="63"/>
      <c r="H183" s="63"/>
      <c r="I183" s="63"/>
      <c r="J183" s="63"/>
      <c r="K183" s="63"/>
      <c r="L183" s="64"/>
    </row>
    <row r="184" spans="2:12" x14ac:dyDescent="0.25">
      <c r="B184" s="62"/>
      <c r="C184" s="63"/>
      <c r="D184" s="63"/>
      <c r="E184" s="63"/>
      <c r="F184" s="63"/>
      <c r="G184" s="63"/>
      <c r="H184" s="63"/>
      <c r="I184" s="63"/>
      <c r="J184" s="63"/>
      <c r="K184" s="63"/>
      <c r="L184" s="64"/>
    </row>
    <row r="185" spans="2:12" x14ac:dyDescent="0.25">
      <c r="B185" s="62"/>
      <c r="C185" s="63"/>
      <c r="D185" s="63"/>
      <c r="E185" s="63"/>
      <c r="F185" s="63"/>
      <c r="G185" s="63"/>
      <c r="H185" s="63"/>
      <c r="I185" s="63"/>
      <c r="J185" s="63"/>
      <c r="K185" s="63"/>
      <c r="L185" s="64"/>
    </row>
    <row r="186" spans="2:12" x14ac:dyDescent="0.25">
      <c r="B186" s="62" t="s">
        <v>43</v>
      </c>
      <c r="C186" s="63"/>
      <c r="D186" s="63"/>
      <c r="E186" s="63"/>
      <c r="F186" s="63"/>
      <c r="G186" s="63"/>
      <c r="H186" s="63"/>
      <c r="I186" s="63"/>
      <c r="J186" s="63"/>
      <c r="K186" s="63"/>
      <c r="L186" s="64"/>
    </row>
    <row r="187" spans="2:12" x14ac:dyDescent="0.25">
      <c r="B187" s="59"/>
      <c r="C187" s="60"/>
      <c r="D187" s="60"/>
      <c r="E187" s="60"/>
      <c r="F187" s="60"/>
      <c r="G187" s="60"/>
      <c r="H187" s="60"/>
      <c r="I187" s="60"/>
      <c r="J187" s="60"/>
      <c r="K187" s="60"/>
      <c r="L187" s="61"/>
    </row>
    <row r="188" spans="2:12" x14ac:dyDescent="0.25">
      <c r="B188" s="62" t="s">
        <v>44</v>
      </c>
      <c r="C188" s="63"/>
      <c r="D188" s="63"/>
      <c r="E188" s="63"/>
      <c r="F188" s="63"/>
      <c r="G188" s="63"/>
      <c r="H188" s="63"/>
      <c r="I188" s="63"/>
      <c r="J188" s="63"/>
      <c r="K188" s="63"/>
      <c r="L188" s="64"/>
    </row>
    <row r="189" spans="2:12" x14ac:dyDescent="0.25">
      <c r="B189" s="59"/>
      <c r="C189" s="60"/>
      <c r="D189" s="60"/>
      <c r="E189" s="60"/>
      <c r="F189" s="60"/>
      <c r="G189" s="60"/>
      <c r="H189" s="60"/>
      <c r="I189" s="60"/>
      <c r="J189" s="60"/>
      <c r="K189" s="60"/>
      <c r="L189" s="61"/>
    </row>
    <row r="190" spans="2:12" x14ac:dyDescent="0.25">
      <c r="B190" s="62" t="s">
        <v>45</v>
      </c>
      <c r="C190" s="63"/>
      <c r="D190" s="63"/>
      <c r="E190" s="63"/>
      <c r="F190" s="63"/>
      <c r="G190" s="63"/>
      <c r="H190" s="63"/>
      <c r="I190" s="63"/>
      <c r="J190" s="63"/>
      <c r="K190" s="63"/>
      <c r="L190" s="64"/>
    </row>
    <row r="191" spans="2:12" x14ac:dyDescent="0.25">
      <c r="B191" s="62"/>
      <c r="C191" s="63"/>
      <c r="D191" s="63"/>
      <c r="E191" s="63"/>
      <c r="F191" s="63"/>
      <c r="G191" s="63"/>
      <c r="H191" s="63"/>
      <c r="I191" s="63"/>
      <c r="J191" s="63"/>
      <c r="K191" s="63"/>
      <c r="L191" s="64"/>
    </row>
    <row r="192" spans="2:12" x14ac:dyDescent="0.25">
      <c r="B192" s="62" t="s">
        <v>46</v>
      </c>
      <c r="C192" s="63"/>
      <c r="D192" s="63"/>
      <c r="E192" s="63"/>
      <c r="F192" s="63"/>
      <c r="G192" s="63"/>
      <c r="H192" s="63"/>
      <c r="I192" s="63"/>
      <c r="J192" s="63"/>
      <c r="K192" s="63"/>
      <c r="L192" s="64"/>
    </row>
    <row r="193" spans="2:12" x14ac:dyDescent="0.25">
      <c r="B193" s="59"/>
      <c r="C193" s="60"/>
      <c r="D193" s="60"/>
      <c r="E193" s="60"/>
      <c r="F193" s="60"/>
      <c r="G193" s="60"/>
      <c r="H193" s="60"/>
      <c r="I193" s="60"/>
      <c r="J193" s="60"/>
      <c r="K193" s="60"/>
      <c r="L193" s="61"/>
    </row>
    <row r="194" spans="2:12" x14ac:dyDescent="0.25">
      <c r="B194" s="62" t="s">
        <v>47</v>
      </c>
      <c r="C194" s="63"/>
      <c r="D194" s="63"/>
      <c r="E194" s="63"/>
      <c r="F194" s="63"/>
      <c r="G194" s="63"/>
      <c r="H194" s="63"/>
      <c r="I194" s="63"/>
      <c r="J194" s="63"/>
      <c r="K194" s="63"/>
      <c r="L194" s="64"/>
    </row>
    <row r="195" spans="2:12" x14ac:dyDescent="0.25">
      <c r="B195" s="59"/>
      <c r="C195" s="60"/>
      <c r="D195" s="60"/>
      <c r="E195" s="60"/>
      <c r="F195" s="60"/>
      <c r="G195" s="60"/>
      <c r="H195" s="60"/>
      <c r="I195" s="60"/>
      <c r="J195" s="60"/>
      <c r="K195" s="60"/>
      <c r="L195" s="61"/>
    </row>
    <row r="196" spans="2:12" x14ac:dyDescent="0.25">
      <c r="B196" s="62" t="s">
        <v>48</v>
      </c>
      <c r="C196" s="63"/>
      <c r="D196" s="63"/>
      <c r="E196" s="63"/>
      <c r="F196" s="63"/>
      <c r="G196" s="63"/>
      <c r="H196" s="63"/>
      <c r="I196" s="63"/>
      <c r="J196" s="63"/>
      <c r="K196" s="63"/>
      <c r="L196" s="64"/>
    </row>
    <row r="197" spans="2:12" x14ac:dyDescent="0.25">
      <c r="B197" s="59"/>
      <c r="C197" s="60"/>
      <c r="D197" s="60"/>
      <c r="E197" s="60"/>
      <c r="F197" s="60"/>
      <c r="G197" s="60"/>
      <c r="H197" s="60"/>
      <c r="I197" s="60"/>
      <c r="J197" s="60"/>
      <c r="K197" s="60"/>
      <c r="L197" s="61"/>
    </row>
    <row r="198" spans="2:12" x14ac:dyDescent="0.25">
      <c r="B198" s="62" t="s">
        <v>49</v>
      </c>
      <c r="C198" s="63"/>
      <c r="D198" s="63"/>
      <c r="E198" s="63"/>
      <c r="F198" s="63"/>
      <c r="G198" s="63"/>
      <c r="H198" s="63"/>
      <c r="I198" s="63"/>
      <c r="J198" s="63"/>
      <c r="K198" s="63"/>
      <c r="L198" s="64"/>
    </row>
    <row r="199" spans="2:12" x14ac:dyDescent="0.25">
      <c r="B199" s="59"/>
      <c r="C199" s="60"/>
      <c r="D199" s="60"/>
      <c r="E199" s="60"/>
      <c r="F199" s="60"/>
      <c r="G199" s="60"/>
      <c r="H199" s="60"/>
      <c r="I199" s="60"/>
      <c r="J199" s="60"/>
      <c r="K199" s="60"/>
      <c r="L199" s="61"/>
    </row>
    <row r="200" spans="2:12" x14ac:dyDescent="0.25">
      <c r="B200" s="59"/>
      <c r="C200" s="60"/>
      <c r="D200" s="60"/>
      <c r="E200" s="60"/>
      <c r="F200" s="60"/>
      <c r="G200" s="60"/>
      <c r="H200" s="60"/>
      <c r="I200" s="60"/>
      <c r="J200" s="60"/>
      <c r="K200" s="60"/>
      <c r="L200" s="61"/>
    </row>
    <row r="201" spans="2:12" x14ac:dyDescent="0.25">
      <c r="B201" s="59"/>
      <c r="C201" s="60"/>
      <c r="D201" s="60"/>
      <c r="E201" s="60"/>
      <c r="F201" s="60"/>
      <c r="G201" s="60"/>
      <c r="H201" s="60"/>
      <c r="I201" s="60"/>
      <c r="J201" s="60"/>
      <c r="K201" s="60"/>
      <c r="L201" s="61"/>
    </row>
    <row r="202" spans="2:12" x14ac:dyDescent="0.25">
      <c r="B202" s="53" t="s">
        <v>50</v>
      </c>
      <c r="C202" s="54"/>
      <c r="D202" s="54"/>
      <c r="E202" s="54"/>
      <c r="F202" s="54"/>
      <c r="G202" s="54"/>
      <c r="H202" s="54"/>
      <c r="I202" s="54"/>
      <c r="J202" s="54"/>
      <c r="K202" s="54"/>
      <c r="L202" s="55"/>
    </row>
    <row r="203" spans="2:12" x14ac:dyDescent="0.25">
      <c r="B203" s="53" t="s">
        <v>51</v>
      </c>
      <c r="C203" s="54"/>
      <c r="D203" s="54"/>
      <c r="E203" s="54"/>
      <c r="F203" s="54"/>
      <c r="G203" s="54"/>
      <c r="H203" s="54"/>
      <c r="I203" s="54"/>
      <c r="J203" s="54"/>
      <c r="K203" s="54"/>
      <c r="L203" s="55"/>
    </row>
    <row r="204" spans="2:12" ht="15.75" thickBot="1" x14ac:dyDescent="0.3">
      <c r="B204" s="56"/>
      <c r="C204" s="57"/>
      <c r="D204" s="57"/>
      <c r="E204" s="57"/>
      <c r="F204" s="57"/>
      <c r="G204" s="57"/>
      <c r="H204" s="57"/>
      <c r="I204" s="57"/>
      <c r="J204" s="57"/>
      <c r="K204" s="57"/>
      <c r="L204" s="58"/>
    </row>
  </sheetData>
  <mergeCells count="204">
    <mergeCell ref="B3:L3"/>
    <mergeCell ref="B4:L4"/>
    <mergeCell ref="B5:L5"/>
    <mergeCell ref="B7:L7"/>
    <mergeCell ref="B8:K8"/>
    <mergeCell ref="B9:L9"/>
    <mergeCell ref="D17:E17"/>
    <mergeCell ref="D18:E18"/>
    <mergeCell ref="D19:E19"/>
    <mergeCell ref="D20:E20"/>
    <mergeCell ref="D21:E21"/>
    <mergeCell ref="D22:E22"/>
    <mergeCell ref="B10:L10"/>
    <mergeCell ref="B11:L11"/>
    <mergeCell ref="D13:E13"/>
    <mergeCell ref="D14:E14"/>
    <mergeCell ref="D15:E15"/>
    <mergeCell ref="D16:E16"/>
    <mergeCell ref="D29:E29"/>
    <mergeCell ref="D30:E30"/>
    <mergeCell ref="D31:E31"/>
    <mergeCell ref="D32:E32"/>
    <mergeCell ref="D33:E33"/>
    <mergeCell ref="D34:E34"/>
    <mergeCell ref="D23:E23"/>
    <mergeCell ref="D24:E24"/>
    <mergeCell ref="D25:E25"/>
    <mergeCell ref="D26:E26"/>
    <mergeCell ref="D27:E27"/>
    <mergeCell ref="D28:E28"/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D39:E39"/>
    <mergeCell ref="D40:E40"/>
    <mergeCell ref="D53:E53"/>
    <mergeCell ref="D54:E54"/>
    <mergeCell ref="D55:E55"/>
    <mergeCell ref="D56:E56"/>
    <mergeCell ref="D57:E57"/>
    <mergeCell ref="D58:E58"/>
    <mergeCell ref="D47:E47"/>
    <mergeCell ref="D48:E48"/>
    <mergeCell ref="D49:E49"/>
    <mergeCell ref="D50:E50"/>
    <mergeCell ref="D51:E51"/>
    <mergeCell ref="D52:E52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77:E77"/>
    <mergeCell ref="D78:E78"/>
    <mergeCell ref="D79:E79"/>
    <mergeCell ref="D80:E80"/>
    <mergeCell ref="D81:E81"/>
    <mergeCell ref="D82:E82"/>
    <mergeCell ref="D71:E71"/>
    <mergeCell ref="D72:E72"/>
    <mergeCell ref="D73:E73"/>
    <mergeCell ref="D74:E74"/>
    <mergeCell ref="D75:E75"/>
    <mergeCell ref="D76:E76"/>
    <mergeCell ref="D89:E89"/>
    <mergeCell ref="D90:E90"/>
    <mergeCell ref="D91:E91"/>
    <mergeCell ref="D92:E92"/>
    <mergeCell ref="D93:E93"/>
    <mergeCell ref="D94:E94"/>
    <mergeCell ref="D83:E83"/>
    <mergeCell ref="D84:E84"/>
    <mergeCell ref="D85:E85"/>
    <mergeCell ref="D86:E86"/>
    <mergeCell ref="D87:E87"/>
    <mergeCell ref="D88:E88"/>
    <mergeCell ref="D101:E101"/>
    <mergeCell ref="D102:E102"/>
    <mergeCell ref="D103:E103"/>
    <mergeCell ref="D104:E104"/>
    <mergeCell ref="D105:E105"/>
    <mergeCell ref="D106:E106"/>
    <mergeCell ref="D95:E95"/>
    <mergeCell ref="D96:E96"/>
    <mergeCell ref="D97:E97"/>
    <mergeCell ref="D98:E98"/>
    <mergeCell ref="D99:E99"/>
    <mergeCell ref="D100:E100"/>
    <mergeCell ref="D113:E113"/>
    <mergeCell ref="D114:E114"/>
    <mergeCell ref="D115:E115"/>
    <mergeCell ref="D116:E116"/>
    <mergeCell ref="D117:E117"/>
    <mergeCell ref="D118:E118"/>
    <mergeCell ref="D107:E107"/>
    <mergeCell ref="D108:E108"/>
    <mergeCell ref="D109:E109"/>
    <mergeCell ref="D110:E110"/>
    <mergeCell ref="D111:E111"/>
    <mergeCell ref="D112:E112"/>
    <mergeCell ref="D125:E125"/>
    <mergeCell ref="D126:E126"/>
    <mergeCell ref="D127:E127"/>
    <mergeCell ref="D128:E128"/>
    <mergeCell ref="D129:E129"/>
    <mergeCell ref="D130:E130"/>
    <mergeCell ref="D119:E119"/>
    <mergeCell ref="D120:E120"/>
    <mergeCell ref="D121:E121"/>
    <mergeCell ref="D122:E122"/>
    <mergeCell ref="D123:E123"/>
    <mergeCell ref="D124:E124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D135:E135"/>
    <mergeCell ref="D136:E136"/>
    <mergeCell ref="D149:E149"/>
    <mergeCell ref="D150:E150"/>
    <mergeCell ref="D151:E151"/>
    <mergeCell ref="D152:E152"/>
    <mergeCell ref="D153:E153"/>
    <mergeCell ref="D154:E154"/>
    <mergeCell ref="D143:E143"/>
    <mergeCell ref="D144:E144"/>
    <mergeCell ref="D145:E145"/>
    <mergeCell ref="D146:E146"/>
    <mergeCell ref="D147:E147"/>
    <mergeCell ref="D148:E148"/>
    <mergeCell ref="D161:E161"/>
    <mergeCell ref="D162:E162"/>
    <mergeCell ref="D163:E163"/>
    <mergeCell ref="B164:J164"/>
    <mergeCell ref="B165:J165"/>
    <mergeCell ref="B166:J166"/>
    <mergeCell ref="D155:E155"/>
    <mergeCell ref="D156:E156"/>
    <mergeCell ref="D157:E157"/>
    <mergeCell ref="D158:E158"/>
    <mergeCell ref="D159:E159"/>
    <mergeCell ref="D160:E160"/>
    <mergeCell ref="I172:J172"/>
    <mergeCell ref="B173:L173"/>
    <mergeCell ref="B174:L174"/>
    <mergeCell ref="B175:L175"/>
    <mergeCell ref="B176:L176"/>
    <mergeCell ref="B178:L178"/>
    <mergeCell ref="B167:J167"/>
    <mergeCell ref="B168:J168"/>
    <mergeCell ref="B169:G169"/>
    <mergeCell ref="H169:H172"/>
    <mergeCell ref="I169:J169"/>
    <mergeCell ref="B170:G170"/>
    <mergeCell ref="I170:J170"/>
    <mergeCell ref="B171:G171"/>
    <mergeCell ref="I171:J171"/>
    <mergeCell ref="B172:G172"/>
    <mergeCell ref="B185:L185"/>
    <mergeCell ref="B186:L186"/>
    <mergeCell ref="B187:L187"/>
    <mergeCell ref="B188:L188"/>
    <mergeCell ref="B189:L189"/>
    <mergeCell ref="B190:L190"/>
    <mergeCell ref="B179:L179"/>
    <mergeCell ref="B180:L180"/>
    <mergeCell ref="B181:L181"/>
    <mergeCell ref="B182:L182"/>
    <mergeCell ref="B183:L183"/>
    <mergeCell ref="B184:L184"/>
    <mergeCell ref="B203:L203"/>
    <mergeCell ref="B204:L204"/>
    <mergeCell ref="B197:L197"/>
    <mergeCell ref="B198:L198"/>
    <mergeCell ref="B199:L199"/>
    <mergeCell ref="B200:L200"/>
    <mergeCell ref="B201:L201"/>
    <mergeCell ref="B202:L202"/>
    <mergeCell ref="B191:L191"/>
    <mergeCell ref="B192:L192"/>
    <mergeCell ref="B193:L193"/>
    <mergeCell ref="B194:L194"/>
    <mergeCell ref="B195:L195"/>
    <mergeCell ref="B196:L196"/>
  </mergeCells>
  <dataValidations count="1">
    <dataValidation type="list" allowBlank="1" showInputMessage="1" showErrorMessage="1" sqref="I14:I163" xr:uid="{069A9699-11A8-432B-9C4F-C2D39C22AC2B}">
      <formula1>$I$169:$I$172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24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oferta 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Zamir Molano</dc:creator>
  <cp:lastModifiedBy>SENA</cp:lastModifiedBy>
  <dcterms:created xsi:type="dcterms:W3CDTF">2025-07-08T19:10:16Z</dcterms:created>
  <dcterms:modified xsi:type="dcterms:W3CDTF">2025-07-16T19:37:11Z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2025-07-08T19:10:46Z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c4431c7d-4f55-445e-92af-5b09f105d877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