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EL ESPINAL\IET NUESTRA SEÑORA DE FATIMA\13. Soportes Precontractaules-RC-Mantenimiento ventiladores\Documentos para Publicar\"/>
    </mc:Choice>
  </mc:AlternateContent>
  <xr:revisionPtr revIDLastSave="0" documentId="13_ncr:1_{B08B3B88-DBF0-4980-867C-AA2FF1824D86}" xr6:coauthVersionLast="47" xr6:coauthVersionMax="47" xr10:uidLastSave="{00000000-0000-0000-0000-000000000000}"/>
  <bookViews>
    <workbookView xWindow="-120" yWindow="-120" windowWidth="29040" windowHeight="15840" xr2:uid="{99AF5F2C-994C-4EDB-843E-207D0261C494}"/>
  </bookViews>
  <sheets>
    <sheet name="Analisis Presupuestal" sheetId="1" r:id="rId1"/>
    <sheet name="Anexo 5 Oferta Economica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1" l="1"/>
  <c r="G19" i="1"/>
  <c r="G6" i="1"/>
  <c r="G7" i="1"/>
  <c r="G8" i="1"/>
  <c r="G11" i="1"/>
  <c r="G14" i="1" s="1"/>
  <c r="G12" i="1"/>
  <c r="G13" i="1"/>
  <c r="G16" i="1"/>
  <c r="G17" i="1"/>
  <c r="G18" i="1"/>
  <c r="G5" i="1"/>
  <c r="G9" i="1" l="1"/>
</calcChain>
</file>

<file path=xl/sharedStrings.xml><?xml version="1.0" encoding="utf-8"?>
<sst xmlns="http://schemas.openxmlformats.org/spreadsheetml/2006/main" count="71" uniqueCount="28">
  <si>
    <t>ITEM</t>
  </si>
  <si>
    <t>DESCRIPCION</t>
  </si>
  <si>
    <t>UNIDAD DE MEDIDA</t>
  </si>
  <si>
    <t>CANTIDAD</t>
  </si>
  <si>
    <t>PRECIO UNITARIO</t>
  </si>
  <si>
    <t>VALOR</t>
  </si>
  <si>
    <t>UNIDAD</t>
  </si>
  <si>
    <t>TOTAL</t>
  </si>
  <si>
    <t>ANALISIS PRESUPUESTAL</t>
  </si>
  <si>
    <t>MANTENIMIENTO PREVENTIVO DE VENTILADORES DE TECHO Y AIRES ACONDICIONADOS</t>
  </si>
  <si>
    <t>MANTENIMIENTO PREVENTIVO DE VENTILADORES DE TECHO, DESMONTE, LIMPIEZA GENERAL, LUBRICACIÓN DE RODAMIENTOS, COMPENSACION DE ASPAS, CAMBIO DE PASADORES, REVISIÓN DE CONEXIÓN ELÉCTRICA,
CAMBIO DE CAPACITORES Y REINSTALACIÓN EN SALONES DE LA SEDE Y OFICINA ADMINISTRATIVA</t>
  </si>
  <si>
    <t>MANTENIMIENTO PREVENTIVO DE VENTILADORES DE PARED PARA SALA DE JUNTAS Y SALA DE
PROFESORES.</t>
  </si>
  <si>
    <t>MANTENIMIENTO DE ELECTROBOMBA PARA SUMINISTRO DE AGUA POTABLE CONSISTENTE EN CAMBIO DE RODAMIENTOS, SELLO MECANICO, INSTALACIÓN DE ARRANCADOR TRIPOLA AC3 220V, FLOTADORES DE NIVEL PARA TANQUE AEREO Y SUBTERRANEO</t>
  </si>
  <si>
    <t>SEDE RONDON</t>
  </si>
  <si>
    <t>MANTENIMIENTO PREVENTIVO DE VENTILADORES DE TECHO, DESMOTE, LIMPIEZA GENERAL, LUBRICACIÓN DE RODAMIENTOS, COMPENSACION DE ASPAS, CAMBIO DE PASADORES, REVISIÓN DE CONEXIÓN ELÉCTRICA,
CAMBIO DE CAPACITORES Y REINSTALACION EN SALONES DE LA SEDE</t>
  </si>
  <si>
    <t>MANTENIMIENTO PREVENTIVO DE AIRES ACONDICIONADOS CONSISTENTE EN: LIMPIEZA GENERAL DE INTERCAMBIADORES DE TEMPERATURA APLICANDO JABÓN DESINCRUSTANTE Y AGUA CON HIDRO LAVADORA, LUBRICACIÓN DE BUJES Y RODAMIENTOS, AJUSTE DE TORNILLOS , TERMINALES , MEDICIÓN DE REFRIGERANTE Y MEDICIÓN DE AMPERAJE, LIMPIEZA DE DESAGUES Y AJUSTE</t>
  </si>
  <si>
    <t>RECUPRERACION DE GAS, CORRECCION DE FUGA RECARGA DE GAS , REVISION DE KIT ARRRANQUE Y PUESTA EN FUNCIONAMIENTO</t>
  </si>
  <si>
    <t>SEDE LIBERTADOR</t>
  </si>
  <si>
    <t>MANTENIMIENTO PREVENTIVO DE VENTILADORES DE TECHO, DESMONTE, LIMPIEZA GENERAL, LUBRICACIÓN DE RODAMIENTOS, COMPENSACION DE ASPAS, CAMBIO DE PASADORES, REVISIÓN DE CONEXIÓN ELÉCTRICA,
CAMBIO DE CAPACITORES Y REINSTALACION EN SALONES DE LA SEDE</t>
  </si>
  <si>
    <t>MANTENIMIENTO PREVENTIVO DE AIRES ACONDICIONADOS EN SALA DE SISTEMAS. CONSISTENTE EN: LIMPIEZA GENERAL DE INTERCAMBIADORES DE TEMPERATURA APLICADO JABÓN DESINCRUSTANTE Y AGUA CON HIDRO LAVADORA, LUBRICACIÓN DE BUJES Y RODAMIENTOS, AJUSTE DE TORNILLOS, TERMINALES, MEDICIÓN DE REFRIGERANTE Y MEDICIÓN DE AMPERAJE, LIMPIEZA DE DESAGUES Y AJUSTE DE CONECTORES EN LAS TARJETAS
ELECTRÓNICAS.</t>
  </si>
  <si>
    <t>RECUPERACION DE GAS, CORRECCION DE FUGA RECARGA DE GAS Y PUESTA EN FUNCIONAMIENTO</t>
  </si>
  <si>
    <t>ANEXO 5 OFERTA ECONOMICA</t>
  </si>
  <si>
    <r>
      <t xml:space="preserve">NOTA: </t>
    </r>
    <r>
      <rPr>
        <sz val="10"/>
        <color theme="1"/>
        <rFont val="Aptos"/>
        <family val="2"/>
      </rPr>
      <t>Se verifica</t>
    </r>
    <r>
      <rPr>
        <b/>
        <sz val="10"/>
        <color theme="1"/>
        <rFont val="Aptos"/>
        <family val="2"/>
      </rPr>
      <t xml:space="preserve"> </t>
    </r>
    <r>
      <rPr>
        <sz val="10"/>
        <color theme="1"/>
        <rFont val="Aptos"/>
        <family val="2"/>
      </rPr>
      <t xml:space="preserve">que la  Persona Natural </t>
    </r>
    <r>
      <rPr>
        <b/>
        <sz val="10"/>
        <color theme="1"/>
        <rFont val="Aptos"/>
        <family val="2"/>
      </rPr>
      <t>" YOLANDA GUERRA PEÑA"</t>
    </r>
    <r>
      <rPr>
        <sz val="10"/>
        <color theme="1"/>
        <rFont val="Aptos"/>
        <family val="2"/>
      </rPr>
      <t xml:space="preserve"> esta registrado en el</t>
    </r>
    <r>
      <rPr>
        <b/>
        <sz val="10"/>
        <color theme="1"/>
        <rFont val="Aptos"/>
        <family val="2"/>
      </rPr>
      <t xml:space="preserve"> RUES </t>
    </r>
    <r>
      <rPr>
        <sz val="10"/>
        <color theme="1"/>
        <rFont val="Aptos"/>
        <family val="2"/>
      </rPr>
      <t>sin novedad</t>
    </r>
  </si>
  <si>
    <t>MANTENIMIENTO PREVENIVO DE AIRES ACONDICIONADOS EN RECTORÍA, SECRETARÍA, SALA DE SISTEMAS, Y EMPRENDIMIENTO. CONSISTENTE EN: LIMPIEZA GENERAL DE INTERCAMBIADORES DE TEMPERATURA APLICANDO JABÓN DESINCRUSTANTE Y AGUA CON HIDRO LAVADORA, LUBRICACIÓN DE BUJES Y RODAMIENTOS, AJUSTE DE TORNILLOS, TERMINALES , MEDICIÓN DE REFRIGERANTE Y MEDICIÓN DE AMPERAJE, LIMPIEZA DE DESAGUES Y AJUSTE</t>
  </si>
  <si>
    <t>SUBTOTAL</t>
  </si>
  <si>
    <t>SEDE NUESTRA SEÑORA DE FATIMA</t>
  </si>
  <si>
    <t>VALOR UNITARIO SIN IVA</t>
  </si>
  <si>
    <t>VALOR TOTAL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</si>
</sst>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b/>
      <sz val="10"/>
      <color theme="1"/>
      <name val="Aptos"/>
      <family val="2"/>
    </font>
    <font>
      <sz val="10"/>
      <color theme="1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4" xfId="0" applyFont="1" applyBorder="1" applyAlignment="1">
      <alignment horizontal="center" vertical="center"/>
    </xf>
    <xf numFmtId="164" fontId="2" fillId="0" borderId="4" xfId="1" applyNumberFormat="1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left" vertical="center" wrapText="1"/>
    </xf>
    <xf numFmtId="0" fontId="2" fillId="4" borderId="2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164" fontId="2" fillId="4" borderId="1" xfId="1" applyNumberFormat="1" applyFont="1" applyFill="1" applyBorder="1" applyAlignment="1">
      <alignment horizontal="center" vertical="center"/>
    </xf>
    <xf numFmtId="164" fontId="2" fillId="4" borderId="4" xfId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164" fontId="2" fillId="4" borderId="2" xfId="1" applyNumberFormat="1" applyFont="1" applyFill="1" applyBorder="1" applyAlignment="1">
      <alignment horizontal="center" vertical="center"/>
    </xf>
    <xf numFmtId="164" fontId="3" fillId="4" borderId="4" xfId="0" applyNumberFormat="1" applyFont="1" applyFill="1" applyBorder="1"/>
    <xf numFmtId="0" fontId="4" fillId="2" borderId="0" xfId="0" applyFont="1" applyFill="1" applyAlignment="1">
      <alignment horizontal="left" vertical="center"/>
    </xf>
    <xf numFmtId="0" fontId="2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164" fontId="3" fillId="4" borderId="4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4" borderId="3" xfId="0" applyFont="1" applyFill="1" applyBorder="1" applyAlignment="1">
      <alignment vertical="center"/>
    </xf>
    <xf numFmtId="0" fontId="4" fillId="5" borderId="0" xfId="0" applyFont="1" applyFill="1" applyAlignment="1">
      <alignment horizontal="left" vertical="center"/>
    </xf>
  </cellXfs>
  <cellStyles count="3">
    <cellStyle name="Moneda" xfId="1" builtinId="4"/>
    <cellStyle name="Moneda 2" xfId="2" xr:uid="{B32E82D7-AF91-4732-9B18-A3ACC23C1D6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24</xdr:row>
      <xdr:rowOff>169334</xdr:rowOff>
    </xdr:from>
    <xdr:to>
      <xdr:col>4</xdr:col>
      <xdr:colOff>604643</xdr:colOff>
      <xdr:row>54</xdr:row>
      <xdr:rowOff>92429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77DE55E-8291-23FD-4C22-2F0EA43BB3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16203084"/>
          <a:ext cx="5790476" cy="5638095"/>
        </a:xfrm>
        <a:prstGeom prst="rect">
          <a:avLst/>
        </a:prstGeom>
      </xdr:spPr>
    </xdr:pic>
    <xdr:clientData/>
  </xdr:twoCellAnchor>
  <xdr:twoCellAnchor editAs="oneCell">
    <xdr:from>
      <xdr:col>4</xdr:col>
      <xdr:colOff>317500</xdr:colOff>
      <xdr:row>32</xdr:row>
      <xdr:rowOff>10583</xdr:rowOff>
    </xdr:from>
    <xdr:to>
      <xdr:col>10</xdr:col>
      <xdr:colOff>554917</xdr:colOff>
      <xdr:row>52</xdr:row>
      <xdr:rowOff>158750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B27C757-A714-8A49-38B7-9677EF6EF7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65333" y="17568333"/>
          <a:ext cx="5666667" cy="39581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1CA5F-BACC-49F1-A2E0-6F55B8F91E97}">
  <dimension ref="A1:G24"/>
  <sheetViews>
    <sheetView tabSelected="1" zoomScale="90" zoomScaleNormal="90" workbookViewId="0">
      <selection activeCell="I8" sqref="I8"/>
    </sheetView>
  </sheetViews>
  <sheetFormatPr baseColWidth="10" defaultRowHeight="15" x14ac:dyDescent="0.25"/>
  <cols>
    <col min="2" max="2" width="6.42578125" customWidth="1"/>
    <col min="3" max="3" width="56.140625" customWidth="1"/>
    <col min="4" max="4" width="15" customWidth="1"/>
    <col min="5" max="5" width="12.28515625" customWidth="1"/>
    <col min="6" max="6" width="15.85546875" customWidth="1"/>
    <col min="7" max="7" width="19" customWidth="1"/>
  </cols>
  <sheetData>
    <row r="1" spans="1:7" x14ac:dyDescent="0.25">
      <c r="A1" s="17"/>
      <c r="B1" s="18" t="s">
        <v>8</v>
      </c>
      <c r="C1" s="19"/>
      <c r="D1" s="19"/>
      <c r="E1" s="19"/>
      <c r="F1" s="19"/>
      <c r="G1" s="20"/>
    </row>
    <row r="2" spans="1:7" x14ac:dyDescent="0.25">
      <c r="A2" s="17"/>
      <c r="B2" s="21" t="s">
        <v>9</v>
      </c>
      <c r="C2" s="22"/>
      <c r="D2" s="22"/>
      <c r="E2" s="22"/>
      <c r="F2" s="22"/>
      <c r="G2" s="23"/>
    </row>
    <row r="3" spans="1:7" ht="30" x14ac:dyDescent="0.25">
      <c r="A3" s="17"/>
      <c r="B3" s="3" t="s">
        <v>0</v>
      </c>
      <c r="C3" s="4" t="s">
        <v>1</v>
      </c>
      <c r="D3" s="4" t="s">
        <v>2</v>
      </c>
      <c r="E3" s="5" t="s">
        <v>3</v>
      </c>
      <c r="F3" s="4" t="s">
        <v>4</v>
      </c>
      <c r="G3" s="5" t="s">
        <v>5</v>
      </c>
    </row>
    <row r="4" spans="1:7" x14ac:dyDescent="0.25">
      <c r="A4" s="17"/>
      <c r="B4" s="29" t="s">
        <v>25</v>
      </c>
      <c r="C4" s="30"/>
      <c r="D4" s="30"/>
      <c r="E4" s="31"/>
      <c r="F4" s="4"/>
      <c r="G4" s="5"/>
    </row>
    <row r="5" spans="1:7" ht="81" x14ac:dyDescent="0.25">
      <c r="A5" s="17"/>
      <c r="B5" s="1">
        <v>1</v>
      </c>
      <c r="C5" s="7" t="s">
        <v>10</v>
      </c>
      <c r="D5" s="1" t="s">
        <v>6</v>
      </c>
      <c r="E5" s="1">
        <v>30</v>
      </c>
      <c r="F5" s="2">
        <v>105000</v>
      </c>
      <c r="G5" s="2">
        <f>F5*E5</f>
        <v>3150000</v>
      </c>
    </row>
    <row r="6" spans="1:7" ht="45" x14ac:dyDescent="0.25">
      <c r="A6" s="17"/>
      <c r="B6" s="1">
        <v>2</v>
      </c>
      <c r="C6" s="6" t="s">
        <v>11</v>
      </c>
      <c r="D6" s="1" t="s">
        <v>6</v>
      </c>
      <c r="E6" s="1">
        <v>5</v>
      </c>
      <c r="F6" s="2">
        <v>95000</v>
      </c>
      <c r="G6" s="2">
        <f t="shared" ref="G6:G18" si="0">F6*E6</f>
        <v>475000</v>
      </c>
    </row>
    <row r="7" spans="1:7" ht="135" x14ac:dyDescent="0.25">
      <c r="A7" s="17"/>
      <c r="B7" s="1">
        <v>3</v>
      </c>
      <c r="C7" s="6" t="s">
        <v>23</v>
      </c>
      <c r="D7" s="1" t="s">
        <v>6</v>
      </c>
      <c r="E7" s="1">
        <v>5</v>
      </c>
      <c r="F7" s="2">
        <v>160000</v>
      </c>
      <c r="G7" s="2">
        <f t="shared" si="0"/>
        <v>800000</v>
      </c>
    </row>
    <row r="8" spans="1:7" ht="75" x14ac:dyDescent="0.25">
      <c r="A8" s="17"/>
      <c r="B8" s="1">
        <v>4</v>
      </c>
      <c r="C8" s="6" t="s">
        <v>12</v>
      </c>
      <c r="D8" s="1" t="s">
        <v>6</v>
      </c>
      <c r="E8" s="1">
        <v>1</v>
      </c>
      <c r="F8" s="2">
        <v>480000</v>
      </c>
      <c r="G8" s="2">
        <f t="shared" si="0"/>
        <v>480000</v>
      </c>
    </row>
    <row r="9" spans="1:7" x14ac:dyDescent="0.25">
      <c r="A9" s="17"/>
      <c r="B9" s="33" t="s">
        <v>24</v>
      </c>
      <c r="C9" s="34"/>
      <c r="D9" s="34"/>
      <c r="E9" s="34"/>
      <c r="F9" s="35"/>
      <c r="G9" s="32">
        <f>SUM(G5:G8)</f>
        <v>4905000</v>
      </c>
    </row>
    <row r="10" spans="1:7" ht="23.25" customHeight="1" x14ac:dyDescent="0.25">
      <c r="A10" s="17"/>
      <c r="B10" s="26" t="s">
        <v>13</v>
      </c>
      <c r="C10" s="27"/>
      <c r="D10" s="8"/>
      <c r="E10" s="9"/>
      <c r="F10" s="10"/>
      <c r="G10" s="11"/>
    </row>
    <row r="11" spans="1:7" ht="90" x14ac:dyDescent="0.25">
      <c r="A11" s="17"/>
      <c r="B11" s="1">
        <v>6</v>
      </c>
      <c r="C11" s="6" t="s">
        <v>14</v>
      </c>
      <c r="D11" s="1" t="s">
        <v>6</v>
      </c>
      <c r="E11" s="1">
        <v>15</v>
      </c>
      <c r="F11" s="2">
        <v>105000</v>
      </c>
      <c r="G11" s="2">
        <f t="shared" si="0"/>
        <v>1575000</v>
      </c>
    </row>
    <row r="12" spans="1:7" ht="120" x14ac:dyDescent="0.25">
      <c r="A12" s="17"/>
      <c r="B12" s="1">
        <v>7</v>
      </c>
      <c r="C12" s="6" t="s">
        <v>15</v>
      </c>
      <c r="D12" s="1" t="s">
        <v>6</v>
      </c>
      <c r="E12" s="1">
        <v>1</v>
      </c>
      <c r="F12" s="2">
        <v>160000</v>
      </c>
      <c r="G12" s="2">
        <f t="shared" si="0"/>
        <v>160000</v>
      </c>
    </row>
    <row r="13" spans="1:7" ht="45" x14ac:dyDescent="0.25">
      <c r="A13" s="17"/>
      <c r="B13" s="1">
        <v>8</v>
      </c>
      <c r="C13" s="6" t="s">
        <v>16</v>
      </c>
      <c r="D13" s="1" t="s">
        <v>6</v>
      </c>
      <c r="E13" s="1">
        <v>1</v>
      </c>
      <c r="F13" s="2">
        <v>380000</v>
      </c>
      <c r="G13" s="2">
        <f t="shared" si="0"/>
        <v>380000</v>
      </c>
    </row>
    <row r="14" spans="1:7" x14ac:dyDescent="0.25">
      <c r="A14" s="17"/>
      <c r="B14" s="33" t="s">
        <v>24</v>
      </c>
      <c r="C14" s="34"/>
      <c r="D14" s="34"/>
      <c r="E14" s="34"/>
      <c r="F14" s="35"/>
      <c r="G14" s="32">
        <f>SUM(G11:G13)</f>
        <v>2115000</v>
      </c>
    </row>
    <row r="15" spans="1:7" x14ac:dyDescent="0.25">
      <c r="A15" s="17"/>
      <c r="B15" s="26" t="s">
        <v>17</v>
      </c>
      <c r="C15" s="28"/>
      <c r="D15" s="12"/>
      <c r="E15" s="13"/>
      <c r="F15" s="14"/>
      <c r="G15" s="11"/>
    </row>
    <row r="16" spans="1:7" ht="90" x14ac:dyDescent="0.25">
      <c r="A16" s="17"/>
      <c r="B16" s="1">
        <v>9</v>
      </c>
      <c r="C16" s="6" t="s">
        <v>18</v>
      </c>
      <c r="D16" s="1" t="s">
        <v>6</v>
      </c>
      <c r="E16" s="1">
        <v>7</v>
      </c>
      <c r="F16" s="2">
        <v>105000</v>
      </c>
      <c r="G16" s="2">
        <f t="shared" si="0"/>
        <v>735000</v>
      </c>
    </row>
    <row r="17" spans="1:7" ht="150" x14ac:dyDescent="0.25">
      <c r="A17" s="17"/>
      <c r="B17" s="1">
        <v>10</v>
      </c>
      <c r="C17" s="6" t="s">
        <v>19</v>
      </c>
      <c r="D17" s="1" t="s">
        <v>6</v>
      </c>
      <c r="E17" s="1">
        <v>1</v>
      </c>
      <c r="F17" s="2">
        <v>160000</v>
      </c>
      <c r="G17" s="2">
        <f t="shared" si="0"/>
        <v>160000</v>
      </c>
    </row>
    <row r="18" spans="1:7" ht="30" x14ac:dyDescent="0.25">
      <c r="A18" s="17"/>
      <c r="B18" s="1">
        <v>12</v>
      </c>
      <c r="C18" s="6" t="s">
        <v>20</v>
      </c>
      <c r="D18" s="1" t="s">
        <v>6</v>
      </c>
      <c r="E18" s="1">
        <v>1</v>
      </c>
      <c r="F18" s="2">
        <v>350000</v>
      </c>
      <c r="G18" s="2">
        <f t="shared" si="0"/>
        <v>350000</v>
      </c>
    </row>
    <row r="19" spans="1:7" x14ac:dyDescent="0.25">
      <c r="A19" s="17"/>
      <c r="B19" s="33" t="s">
        <v>24</v>
      </c>
      <c r="C19" s="34"/>
      <c r="D19" s="34"/>
      <c r="E19" s="34"/>
      <c r="F19" s="35"/>
      <c r="G19" s="32">
        <f>SUM(G16:G18)</f>
        <v>1245000</v>
      </c>
    </row>
    <row r="20" spans="1:7" x14ac:dyDescent="0.25">
      <c r="A20" s="17"/>
      <c r="B20" s="24" t="s">
        <v>7</v>
      </c>
      <c r="C20" s="24"/>
      <c r="D20" s="24"/>
      <c r="E20" s="24"/>
      <c r="F20" s="24"/>
      <c r="G20" s="15">
        <f>G9+G14+G19</f>
        <v>8265000</v>
      </c>
    </row>
    <row r="21" spans="1:7" x14ac:dyDescent="0.25">
      <c r="A21" s="17"/>
      <c r="B21" s="25"/>
      <c r="C21" s="25"/>
      <c r="D21" s="25"/>
      <c r="E21" s="25"/>
      <c r="F21" s="25"/>
      <c r="G21" s="25"/>
    </row>
    <row r="24" spans="1:7" x14ac:dyDescent="0.25">
      <c r="B24" s="16" t="s">
        <v>22</v>
      </c>
      <c r="C24" s="16"/>
      <c r="D24" s="16"/>
      <c r="E24" s="16"/>
      <c r="F24" s="16"/>
      <c r="G24" s="16"/>
    </row>
  </sheetData>
  <mergeCells count="9">
    <mergeCell ref="B24:G24"/>
    <mergeCell ref="A1:A21"/>
    <mergeCell ref="B1:G1"/>
    <mergeCell ref="B2:G2"/>
    <mergeCell ref="B20:F20"/>
    <mergeCell ref="B21:G21"/>
    <mergeCell ref="B10:C10"/>
    <mergeCell ref="B15:C15"/>
    <mergeCell ref="B4:E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82882-9247-4C5F-B43B-900E5122BC66}">
  <dimension ref="A1:G24"/>
  <sheetViews>
    <sheetView zoomScale="90" zoomScaleNormal="90" workbookViewId="0">
      <selection activeCell="D30" sqref="D30"/>
    </sheetView>
  </sheetViews>
  <sheetFormatPr baseColWidth="10" defaultRowHeight="15" x14ac:dyDescent="0.25"/>
  <cols>
    <col min="2" max="2" width="6.42578125" customWidth="1"/>
    <col min="3" max="3" width="56.140625" customWidth="1"/>
    <col min="4" max="4" width="15" customWidth="1"/>
    <col min="5" max="5" width="12.28515625" customWidth="1"/>
    <col min="6" max="6" width="23.140625" customWidth="1"/>
    <col min="7" max="7" width="22.140625" customWidth="1"/>
  </cols>
  <sheetData>
    <row r="1" spans="1:7" x14ac:dyDescent="0.25">
      <c r="A1" s="17"/>
      <c r="B1" s="18" t="s">
        <v>21</v>
      </c>
      <c r="C1" s="19"/>
      <c r="D1" s="19"/>
      <c r="E1" s="19"/>
      <c r="F1" s="19"/>
      <c r="G1" s="20"/>
    </row>
    <row r="2" spans="1:7" x14ac:dyDescent="0.25">
      <c r="A2" s="17"/>
      <c r="B2" s="21" t="s">
        <v>9</v>
      </c>
      <c r="C2" s="22"/>
      <c r="D2" s="22"/>
      <c r="E2" s="22"/>
      <c r="F2" s="22"/>
      <c r="G2" s="23"/>
    </row>
    <row r="3" spans="1:7" ht="45" x14ac:dyDescent="0.25">
      <c r="A3" s="17"/>
      <c r="B3" s="3" t="s">
        <v>0</v>
      </c>
      <c r="C3" s="4" t="s">
        <v>1</v>
      </c>
      <c r="D3" s="4" t="s">
        <v>2</v>
      </c>
      <c r="E3" s="5" t="s">
        <v>3</v>
      </c>
      <c r="F3" s="4" t="s">
        <v>26</v>
      </c>
      <c r="G3" s="5" t="s">
        <v>27</v>
      </c>
    </row>
    <row r="4" spans="1:7" x14ac:dyDescent="0.25">
      <c r="A4" s="17"/>
      <c r="B4" s="29" t="s">
        <v>25</v>
      </c>
      <c r="C4" s="30"/>
      <c r="D4" s="30"/>
      <c r="E4" s="31"/>
      <c r="F4" s="4"/>
      <c r="G4" s="5"/>
    </row>
    <row r="5" spans="1:7" ht="81" x14ac:dyDescent="0.25">
      <c r="A5" s="17"/>
      <c r="B5" s="1">
        <v>1</v>
      </c>
      <c r="C5" s="7" t="s">
        <v>10</v>
      </c>
      <c r="D5" s="1" t="s">
        <v>6</v>
      </c>
      <c r="E5" s="1">
        <v>30</v>
      </c>
      <c r="F5" s="2"/>
      <c r="G5" s="2"/>
    </row>
    <row r="6" spans="1:7" ht="45" x14ac:dyDescent="0.25">
      <c r="A6" s="17"/>
      <c r="B6" s="1">
        <v>2</v>
      </c>
      <c r="C6" s="6" t="s">
        <v>11</v>
      </c>
      <c r="D6" s="1" t="s">
        <v>6</v>
      </c>
      <c r="E6" s="1">
        <v>5</v>
      </c>
      <c r="F6" s="2"/>
      <c r="G6" s="2"/>
    </row>
    <row r="7" spans="1:7" ht="135" x14ac:dyDescent="0.25">
      <c r="A7" s="17"/>
      <c r="B7" s="1">
        <v>3</v>
      </c>
      <c r="C7" s="6" t="s">
        <v>23</v>
      </c>
      <c r="D7" s="1" t="s">
        <v>6</v>
      </c>
      <c r="E7" s="1">
        <v>5</v>
      </c>
      <c r="F7" s="2"/>
      <c r="G7" s="2"/>
    </row>
    <row r="8" spans="1:7" ht="75" x14ac:dyDescent="0.25">
      <c r="A8" s="17"/>
      <c r="B8" s="1">
        <v>4</v>
      </c>
      <c r="C8" s="6" t="s">
        <v>12</v>
      </c>
      <c r="D8" s="1" t="s">
        <v>6</v>
      </c>
      <c r="E8" s="1">
        <v>1</v>
      </c>
      <c r="F8" s="2"/>
      <c r="G8" s="2"/>
    </row>
    <row r="9" spans="1:7" x14ac:dyDescent="0.25">
      <c r="A9" s="17"/>
      <c r="B9" s="33" t="s">
        <v>24</v>
      </c>
      <c r="C9" s="34"/>
      <c r="D9" s="34"/>
      <c r="E9" s="34"/>
      <c r="F9" s="35"/>
      <c r="G9" s="32"/>
    </row>
    <row r="10" spans="1:7" ht="23.25" customHeight="1" x14ac:dyDescent="0.25">
      <c r="A10" s="17"/>
      <c r="B10" s="26" t="s">
        <v>13</v>
      </c>
      <c r="C10" s="27"/>
      <c r="D10" s="8"/>
      <c r="E10" s="9"/>
      <c r="F10" s="10"/>
      <c r="G10" s="11"/>
    </row>
    <row r="11" spans="1:7" ht="90" x14ac:dyDescent="0.25">
      <c r="A11" s="17"/>
      <c r="B11" s="1">
        <v>6</v>
      </c>
      <c r="C11" s="6" t="s">
        <v>14</v>
      </c>
      <c r="D11" s="1" t="s">
        <v>6</v>
      </c>
      <c r="E11" s="1">
        <v>15</v>
      </c>
      <c r="F11" s="2"/>
      <c r="G11" s="2"/>
    </row>
    <row r="12" spans="1:7" ht="120" x14ac:dyDescent="0.25">
      <c r="A12" s="17"/>
      <c r="B12" s="1">
        <v>7</v>
      </c>
      <c r="C12" s="6" t="s">
        <v>15</v>
      </c>
      <c r="D12" s="1" t="s">
        <v>6</v>
      </c>
      <c r="E12" s="1">
        <v>1</v>
      </c>
      <c r="F12" s="2"/>
      <c r="G12" s="2"/>
    </row>
    <row r="13" spans="1:7" ht="45" x14ac:dyDescent="0.25">
      <c r="A13" s="17"/>
      <c r="B13" s="1">
        <v>8</v>
      </c>
      <c r="C13" s="6" t="s">
        <v>16</v>
      </c>
      <c r="D13" s="1" t="s">
        <v>6</v>
      </c>
      <c r="E13" s="1">
        <v>1</v>
      </c>
      <c r="F13" s="2"/>
      <c r="G13" s="2"/>
    </row>
    <row r="14" spans="1:7" x14ac:dyDescent="0.25">
      <c r="A14" s="17"/>
      <c r="B14" s="33" t="s">
        <v>24</v>
      </c>
      <c r="C14" s="34"/>
      <c r="D14" s="34"/>
      <c r="E14" s="34"/>
      <c r="F14" s="35"/>
      <c r="G14" s="32"/>
    </row>
    <row r="15" spans="1:7" x14ac:dyDescent="0.25">
      <c r="A15" s="17"/>
      <c r="B15" s="26" t="s">
        <v>17</v>
      </c>
      <c r="C15" s="28"/>
      <c r="D15" s="12"/>
      <c r="E15" s="13"/>
      <c r="F15" s="14"/>
      <c r="G15" s="11"/>
    </row>
    <row r="16" spans="1:7" ht="90" x14ac:dyDescent="0.25">
      <c r="A16" s="17"/>
      <c r="B16" s="1">
        <v>9</v>
      </c>
      <c r="C16" s="6" t="s">
        <v>18</v>
      </c>
      <c r="D16" s="1" t="s">
        <v>6</v>
      </c>
      <c r="E16" s="1">
        <v>7</v>
      </c>
      <c r="F16" s="2"/>
      <c r="G16" s="2"/>
    </row>
    <row r="17" spans="1:7" ht="150" x14ac:dyDescent="0.25">
      <c r="A17" s="17"/>
      <c r="B17" s="1">
        <v>10</v>
      </c>
      <c r="C17" s="6" t="s">
        <v>19</v>
      </c>
      <c r="D17" s="1" t="s">
        <v>6</v>
      </c>
      <c r="E17" s="1">
        <v>1</v>
      </c>
      <c r="F17" s="2"/>
      <c r="G17" s="2"/>
    </row>
    <row r="18" spans="1:7" ht="30" x14ac:dyDescent="0.25">
      <c r="A18" s="17"/>
      <c r="B18" s="1">
        <v>12</v>
      </c>
      <c r="C18" s="6" t="s">
        <v>20</v>
      </c>
      <c r="D18" s="1" t="s">
        <v>6</v>
      </c>
      <c r="E18" s="1">
        <v>1</v>
      </c>
      <c r="F18" s="2"/>
      <c r="G18" s="2"/>
    </row>
    <row r="19" spans="1:7" x14ac:dyDescent="0.25">
      <c r="A19" s="17"/>
      <c r="B19" s="33" t="s">
        <v>24</v>
      </c>
      <c r="C19" s="34"/>
      <c r="D19" s="34"/>
      <c r="E19" s="34"/>
      <c r="F19" s="35"/>
      <c r="G19" s="32"/>
    </row>
    <row r="20" spans="1:7" x14ac:dyDescent="0.25">
      <c r="A20" s="17"/>
      <c r="B20" s="24" t="s">
        <v>7</v>
      </c>
      <c r="C20" s="24"/>
      <c r="D20" s="24"/>
      <c r="E20" s="24"/>
      <c r="F20" s="24"/>
      <c r="G20" s="15"/>
    </row>
    <row r="21" spans="1:7" x14ac:dyDescent="0.25">
      <c r="A21" s="17"/>
      <c r="B21" s="25"/>
      <c r="C21" s="25"/>
      <c r="D21" s="25"/>
      <c r="E21" s="25"/>
      <c r="F21" s="25"/>
      <c r="G21" s="25"/>
    </row>
    <row r="24" spans="1:7" x14ac:dyDescent="0.25">
      <c r="B24" s="36"/>
      <c r="C24" s="36"/>
      <c r="D24" s="36"/>
      <c r="E24" s="36"/>
      <c r="F24" s="36"/>
      <c r="G24" s="36"/>
    </row>
  </sheetData>
  <mergeCells count="9">
    <mergeCell ref="B24:G24"/>
    <mergeCell ref="A1:A21"/>
    <mergeCell ref="B1:G1"/>
    <mergeCell ref="B2:G2"/>
    <mergeCell ref="B4:E4"/>
    <mergeCell ref="B10:C10"/>
    <mergeCell ref="B15:C15"/>
    <mergeCell ref="B20:F20"/>
    <mergeCell ref="B21:G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Global</dc:creator>
  <cp:lastModifiedBy>Global</cp:lastModifiedBy>
  <dcterms:created xsi:type="dcterms:W3CDTF">2025-09-05T14:53:51Z</dcterms:created>
  <dcterms:modified xsi:type="dcterms:W3CDTF">2025-11-10T16:22:19Z</dcterms:modified>
</cp:coreProperties>
</file>