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sena4-my.sharepoint.com/personal/jmgarcia_sena_edu_co1/Documents/2025/PROCESOS DE CONTRATACION BIENES Y SERVICIOS/ESTANTERIAS/"/>
    </mc:Choice>
  </mc:AlternateContent>
  <xr:revisionPtr revIDLastSave="4" documentId="13_ncr:1_{A7426546-8D1E-4941-BCE8-5D745F0BBA80}" xr6:coauthVersionLast="47" xr6:coauthVersionMax="47" xr10:uidLastSave="{EAC5B663-B877-4F1E-B02F-BBD65A0722C3}"/>
  <bookViews>
    <workbookView xWindow="-96" yWindow="0" windowWidth="11712" windowHeight="12336" xr2:uid="{33A90B72-332A-4FF4-9C99-D19D0F976DAC}"/>
  </bookViews>
  <sheets>
    <sheet name="Estanteria SQ"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 i="2" l="1"/>
  <c r="K4" i="2"/>
  <c r="K5" i="2"/>
  <c r="J4" i="2"/>
  <c r="J5" i="2"/>
  <c r="H5" i="2"/>
  <c r="L5" i="2" s="1"/>
  <c r="H4" i="2"/>
  <c r="L6" i="2" l="1"/>
  <c r="L7" i="2" s="1"/>
  <c r="L8" i="2" s="1"/>
</calcChain>
</file>

<file path=xl/sharedStrings.xml><?xml version="1.0" encoding="utf-8"?>
<sst xmlns="http://schemas.openxmlformats.org/spreadsheetml/2006/main" count="25" uniqueCount="19">
  <si>
    <t>ITEM</t>
  </si>
  <si>
    <t>UNSPSC</t>
  </si>
  <si>
    <t>ELEMENTO</t>
  </si>
  <si>
    <t>DESCRIPCION TÉCNICA DEL PRODUCTO (IDENTIFICACION ADICIONAL REQUERIDA)</t>
  </si>
  <si>
    <t xml:space="preserve">UNIDAD </t>
  </si>
  <si>
    <t>Unidad</t>
  </si>
  <si>
    <t>Precio unitario</t>
  </si>
  <si>
    <t xml:space="preserve">precio total </t>
  </si>
  <si>
    <t>DOTACIONES AMBIENTALES CENTRO DE PROCESOS INDUSTRIALES Y DE CONSTRUCCIÓN</t>
  </si>
  <si>
    <t>Gabinete de almacenamiento de sustencias quimicas Capacidad	45 gal</t>
  </si>
  <si>
    <t>Gabinete para inflamables 45 gal 90 min
Gabinete construido con múltiples capas de yeso resistentes al fuego y aislamiento de fibra mineral, el cuerpo del armario tiene un exterior de acero con recubrimiento en polvo resistente que proporciona una excelente resistencia a la corrosión. Bajo condiciones de incendio, tiras que se expanden al calor y  cierran herméticamente todos los orificios  para reducir las altas temperaturas que entra en el armario, proporcionando 90 minutos de protección del contenido y tiempo de evacuación ampliado. Puertas  híbridas  manuales que incluyen un amortiguador que ajusta la fuerza necesaria para moverlas. En el caso de un incendio, la incorpora un sistema que libera enlace  para permitir el cierre automático de puertas a 122 ° F (50 ° C).
Capacidad	45 gal
Peso	449.1 Kg
Alto	195 cm
Ancho	119 cm
Profundidad	61.5 cm
Marca: Justrite
Modelo: Gabinete de Seguridad  para inflamables 45 galones, 90 minutos, 2 puertas cierre híbrido
Material: Acero</t>
  </si>
  <si>
    <t>Gabinete de almacenamiento de sustencias quimicas Capacidad	60 gal</t>
  </si>
  <si>
    <t xml:space="preserve">Características:
·        Conexión polo a tierra.
·        Celda para 60 galones
·        Armario Torre  En Lamina Cold Rolled Calibre 18 De ((1651) 65”Alto X (800) 31,5”Ancho X (800) 31,5” Profundo
·        Espacio de 2" (5cm) para contención de derrames.
·        Borde elevado en parte inferior de 2" a prueba de fugas.
·        Etiquetado de advertencia en 2 idiomas.
·        Con empaque esponja en la puerta, cerradura con 3 puntos de cierre frontal superior e inferior, manija larga conexión polo a tierra, dos puertas traslapadas.
·        Fabricado según especificaciones OSHA y NFPA CODE 30 para reducir el riesgo de incendio al almacenar líquidos combustibles
·        Con doble pared con separación de. aislamiento de 1 1/2, fabricada en lamina cold rolled cal 16 con dos entrepaños, dos bocas de ventilación, con recubrimiento en pintura electrostática entre 70 y 90 micas de espesor en color amarillo.
</t>
  </si>
  <si>
    <t>IVA</t>
  </si>
  <si>
    <t>TOTAL CON IVA</t>
  </si>
  <si>
    <t>SUB TOTAL</t>
  </si>
  <si>
    <t>SUPROKOM  ITEM 16 Y 17</t>
  </si>
  <si>
    <t>DISMEC INGENIERIA ITEM 4 Y 5</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</si>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</sst>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_(&quot;$&quot;* \(#,##0.00\);_(&quot;$&quot;* &quot;-&quot;??_);_(@_)"/>
    <numFmt numFmtId="165" formatCode="_(&quot;$&quot;* #,##0_);_(&quot;$&quot;* \(#,##0\);_(&quot;$&quot;* &quot;-&quot;??_);_(@_)"/>
  </numFmts>
  <fonts count="8" x14ac:knownFonts="1">
    <font>
      <sz val="11"/>
      <color theme="1"/>
      <name val="Aptos Narrow"/>
      <family val="2"/>
      <scheme val="minor"/>
    </font>
    <font>
      <sz val="11"/>
      <color theme="1"/>
      <name val="Aptos Narrow"/>
      <family val="2"/>
      <scheme val="minor"/>
    </font>
    <font>
      <u/>
      <sz val="11"/>
      <color theme="10"/>
      <name val="Aptos Narrow"/>
      <family val="2"/>
      <scheme val="minor"/>
    </font>
    <font>
      <sz val="11"/>
      <color theme="1"/>
      <name val="Calibri"/>
      <family val="2"/>
    </font>
    <font>
      <sz val="11"/>
      <color rgb="FF000000"/>
      <name val="Calibri"/>
      <family val="2"/>
    </font>
    <font>
      <u/>
      <sz val="11"/>
      <color theme="10"/>
      <name val="Calibri"/>
      <family val="2"/>
    </font>
    <font>
      <b/>
      <sz val="11"/>
      <color theme="1"/>
      <name val="Calibri"/>
      <family val="2"/>
    </font>
    <font>
      <b/>
      <sz val="11"/>
      <color rgb="FF000000"/>
      <name val="Calibri"/>
      <family val="2"/>
    </font>
  </fonts>
  <fills count="5">
    <fill>
      <patternFill patternType="none"/>
    </fill>
    <fill>
      <patternFill patternType="gray125"/>
    </fill>
    <fill>
      <patternFill patternType="solid">
        <fgColor rgb="FFFFC000"/>
        <bgColor indexed="64"/>
      </patternFill>
    </fill>
    <fill>
      <patternFill patternType="solid">
        <fgColor theme="3" tint="0.499984740745262"/>
        <bgColor indexed="64"/>
      </patternFill>
    </fill>
    <fill>
      <patternFill patternType="solid">
        <fgColor theme="5"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2" fillId="0" borderId="0" applyNumberFormat="0" applyFill="0" applyBorder="0" applyAlignment="0" applyProtection="0"/>
  </cellStyleXfs>
  <cellXfs count="31">
    <xf numFmtId="0" fontId="0" fillId="0" borderId="0" xfId="0"/>
    <xf numFmtId="0" fontId="3" fillId="0" borderId="0" xfId="0" applyFont="1" applyAlignment="1">
      <alignment horizontal="center"/>
    </xf>
    <xf numFmtId="0" fontId="3" fillId="0" borderId="0" xfId="0" applyFont="1"/>
    <xf numFmtId="0" fontId="3"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165" fontId="3" fillId="0" borderId="1" xfId="1" applyNumberFormat="1" applyFont="1" applyFill="1" applyBorder="1" applyAlignment="1">
      <alignment vertical="center"/>
    </xf>
    <xf numFmtId="164" fontId="3" fillId="0" borderId="1" xfId="1" applyFont="1" applyFill="1" applyBorder="1" applyAlignment="1">
      <alignment vertical="center"/>
    </xf>
    <xf numFmtId="165" fontId="3" fillId="0" borderId="1" xfId="0" applyNumberFormat="1" applyFont="1" applyBorder="1" applyAlignment="1">
      <alignment vertical="center"/>
    </xf>
    <xf numFmtId="164" fontId="3" fillId="0" borderId="1" xfId="0" applyNumberFormat="1" applyFont="1" applyBorder="1" applyAlignment="1">
      <alignment vertical="center"/>
    </xf>
    <xf numFmtId="0" fontId="3" fillId="0" borderId="0" xfId="0" applyFont="1" applyAlignment="1">
      <alignment vertical="center"/>
    </xf>
    <xf numFmtId="0" fontId="5" fillId="0" borderId="1" xfId="2" applyFont="1" applyBorder="1" applyAlignment="1">
      <alignment vertical="center"/>
    </xf>
    <xf numFmtId="164" fontId="3" fillId="0" borderId="0" xfId="0" applyNumberFormat="1" applyFont="1"/>
    <xf numFmtId="164" fontId="6" fillId="0" borderId="0" xfId="0" applyNumberFormat="1" applyFont="1"/>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xf numFmtId="165" fontId="3" fillId="0" borderId="0" xfId="0" applyNumberFormat="1" applyFont="1" applyAlignment="1">
      <alignment vertical="center"/>
    </xf>
    <xf numFmtId="0" fontId="6" fillId="0" borderId="4" xfId="0" applyFont="1" applyBorder="1" applyAlignment="1">
      <alignment horizontal="center"/>
    </xf>
    <xf numFmtId="0" fontId="3" fillId="0" borderId="5" xfId="0" applyFont="1" applyBorder="1" applyAlignment="1">
      <alignment horizontal="center"/>
    </xf>
    <xf numFmtId="0" fontId="6"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3</xdr:row>
      <xdr:rowOff>0</xdr:rowOff>
    </xdr:from>
    <xdr:to>
      <xdr:col>8</xdr:col>
      <xdr:colOff>304800</xdr:colOff>
      <xdr:row>3</xdr:row>
      <xdr:rowOff>304800</xdr:rowOff>
    </xdr:to>
    <xdr:sp macro="" textlink="">
      <xdr:nvSpPr>
        <xdr:cNvPr id="2" name="AutoShape 3">
          <a:extLst>
            <a:ext uri="{FF2B5EF4-FFF2-40B4-BE49-F238E27FC236}">
              <a16:creationId xmlns:a16="http://schemas.microsoft.com/office/drawing/2014/main" id="{7BB38BDD-9B76-458D-BA3B-CBB2C256CBDC}"/>
            </a:ext>
          </a:extLst>
        </xdr:cNvPr>
        <xdr:cNvSpPr>
          <a:spLocks noChangeAspect="1" noChangeArrowheads="1"/>
        </xdr:cNvSpPr>
      </xdr:nvSpPr>
      <xdr:spPr bwMode="auto">
        <a:xfrm>
          <a:off x="9067800" y="129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3</xdr:row>
      <xdr:rowOff>0</xdr:rowOff>
    </xdr:from>
    <xdr:to>
      <xdr:col>5</xdr:col>
      <xdr:colOff>304800</xdr:colOff>
      <xdr:row>3</xdr:row>
      <xdr:rowOff>304800</xdr:rowOff>
    </xdr:to>
    <xdr:sp macro="" textlink="">
      <xdr:nvSpPr>
        <xdr:cNvPr id="3" name="AutoShape 1" descr="Letrero Señaletica Precaución Aceite Usado 30x20">
          <a:extLst>
            <a:ext uri="{FF2B5EF4-FFF2-40B4-BE49-F238E27FC236}">
              <a16:creationId xmlns:a16="http://schemas.microsoft.com/office/drawing/2014/main" id="{3A25ADB8-9286-4FF2-A9C9-EEEAE24F8F28}"/>
            </a:ext>
          </a:extLst>
        </xdr:cNvPr>
        <xdr:cNvSpPr>
          <a:spLocks noChangeAspect="1" noChangeArrowheads="1"/>
        </xdr:cNvSpPr>
      </xdr:nvSpPr>
      <xdr:spPr bwMode="auto">
        <a:xfrm>
          <a:off x="4648200" y="129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74116-A20F-4B0F-8D78-563F31BD8200}">
  <dimension ref="A1:M8"/>
  <sheetViews>
    <sheetView tabSelected="1" topLeftCell="D4" zoomScale="85" zoomScaleNormal="85" workbookViewId="0">
      <selection activeCell="D5" sqref="D5"/>
    </sheetView>
  </sheetViews>
  <sheetFormatPr baseColWidth="10" defaultColWidth="11.44140625" defaultRowHeight="14.4" x14ac:dyDescent="0.3"/>
  <cols>
    <col min="1" max="1" width="11.44140625" style="1"/>
    <col min="2" max="2" width="5.6640625" style="2" customWidth="1"/>
    <col min="3" max="3" width="16.44140625" style="3" customWidth="1"/>
    <col min="4" max="4" width="74.33203125" style="2" customWidth="1"/>
    <col min="5" max="6" width="11.44140625" style="2"/>
    <col min="7" max="8" width="23.44140625" style="2" customWidth="1"/>
    <col min="9" max="9" width="27" style="2" customWidth="1"/>
    <col min="10" max="10" width="17.88671875" style="2" customWidth="1"/>
    <col min="11" max="11" width="21" style="2" customWidth="1"/>
    <col min="12" max="12" width="31.5546875" style="2" customWidth="1"/>
    <col min="13" max="13" width="14.88671875" style="2" bestFit="1" customWidth="1"/>
    <col min="14" max="16384" width="11.44140625" style="2"/>
  </cols>
  <sheetData>
    <row r="1" spans="1:13" ht="42" customHeight="1" thickBot="1" x14ac:dyDescent="0.35">
      <c r="A1" s="26"/>
      <c r="B1" s="26"/>
      <c r="C1" s="26"/>
      <c r="D1" s="26"/>
      <c r="E1" s="26"/>
      <c r="F1" s="27"/>
      <c r="G1" s="23" t="s">
        <v>16</v>
      </c>
      <c r="H1" s="24"/>
      <c r="I1" s="23" t="s">
        <v>17</v>
      </c>
      <c r="J1" s="24"/>
      <c r="K1" s="23" t="s">
        <v>18</v>
      </c>
      <c r="L1" s="25"/>
    </row>
    <row r="2" spans="1:13" ht="28.8" x14ac:dyDescent="0.3">
      <c r="A2" s="16" t="s">
        <v>0</v>
      </c>
      <c r="B2" s="16" t="s">
        <v>1</v>
      </c>
      <c r="C2" s="17" t="s">
        <v>2</v>
      </c>
      <c r="D2" s="16" t="s">
        <v>3</v>
      </c>
      <c r="E2" s="16" t="s">
        <v>4</v>
      </c>
      <c r="F2" s="16" t="s">
        <v>5</v>
      </c>
      <c r="G2" s="18" t="s">
        <v>6</v>
      </c>
      <c r="H2" s="18" t="s">
        <v>7</v>
      </c>
      <c r="I2" s="19" t="s">
        <v>6</v>
      </c>
      <c r="J2" s="19" t="s">
        <v>7</v>
      </c>
      <c r="K2" s="20" t="s">
        <v>6</v>
      </c>
      <c r="L2" s="20" t="s">
        <v>7</v>
      </c>
    </row>
    <row r="3" spans="1:13" ht="21.75" customHeight="1" x14ac:dyDescent="0.3">
      <c r="A3" s="28" t="s">
        <v>8</v>
      </c>
      <c r="B3" s="29"/>
      <c r="C3" s="29"/>
      <c r="D3" s="29"/>
      <c r="E3" s="29"/>
      <c r="F3" s="29"/>
      <c r="G3" s="29"/>
      <c r="H3" s="29"/>
      <c r="I3" s="29"/>
      <c r="J3" s="29"/>
      <c r="K3" s="29"/>
      <c r="L3" s="30"/>
    </row>
    <row r="4" spans="1:13" s="12" customFormat="1" ht="315.75" customHeight="1" x14ac:dyDescent="0.3">
      <c r="A4" s="4">
        <v>1</v>
      </c>
      <c r="B4" s="5"/>
      <c r="C4" s="6" t="s">
        <v>9</v>
      </c>
      <c r="D4" s="6" t="s">
        <v>10</v>
      </c>
      <c r="E4" s="4" t="s">
        <v>5</v>
      </c>
      <c r="F4" s="7">
        <v>1</v>
      </c>
      <c r="G4" s="8">
        <v>9200000</v>
      </c>
      <c r="H4" s="9">
        <f>F4*G4</f>
        <v>9200000</v>
      </c>
      <c r="I4" s="9">
        <v>9750000</v>
      </c>
      <c r="J4" s="9">
        <f>F4*I4</f>
        <v>9750000</v>
      </c>
      <c r="K4" s="10">
        <f>AVERAGE(G4,I4)</f>
        <v>9475000</v>
      </c>
      <c r="L4" s="11">
        <f>AVERAGE(H4,J4)</f>
        <v>9475000</v>
      </c>
    </row>
    <row r="5" spans="1:13" s="12" customFormat="1" ht="302.25" customHeight="1" x14ac:dyDescent="0.3">
      <c r="A5" s="4">
        <v>2</v>
      </c>
      <c r="B5" s="13"/>
      <c r="C5" s="6" t="s">
        <v>11</v>
      </c>
      <c r="D5" s="6" t="s">
        <v>12</v>
      </c>
      <c r="E5" s="4" t="s">
        <v>5</v>
      </c>
      <c r="F5" s="7">
        <v>2</v>
      </c>
      <c r="G5" s="8">
        <v>12000000</v>
      </c>
      <c r="H5" s="9">
        <f>F5*G5</f>
        <v>24000000</v>
      </c>
      <c r="I5" s="8">
        <v>11000000</v>
      </c>
      <c r="J5" s="9">
        <f>F5*I5</f>
        <v>22000000</v>
      </c>
      <c r="K5" s="10">
        <f>AVERAGE(G5,I5)</f>
        <v>11500000</v>
      </c>
      <c r="L5" s="11">
        <f>AVERAGE(H5,J5)</f>
        <v>23000000</v>
      </c>
      <c r="M5" s="22"/>
    </row>
    <row r="6" spans="1:13" x14ac:dyDescent="0.3">
      <c r="K6" s="21" t="s">
        <v>15</v>
      </c>
      <c r="L6" s="15">
        <f>SUM(L4:L5)</f>
        <v>32475000</v>
      </c>
    </row>
    <row r="7" spans="1:13" x14ac:dyDescent="0.3">
      <c r="H7" s="14"/>
      <c r="I7" s="14"/>
      <c r="J7" s="14"/>
      <c r="K7" s="21" t="s">
        <v>13</v>
      </c>
      <c r="L7" s="15">
        <f>L6*0.19</f>
        <v>6170250</v>
      </c>
    </row>
    <row r="8" spans="1:13" x14ac:dyDescent="0.3">
      <c r="I8" s="15"/>
      <c r="K8" s="21" t="s">
        <v>14</v>
      </c>
      <c r="L8" s="15">
        <f>SUM(L6:L7)</f>
        <v>38645250</v>
      </c>
    </row>
  </sheetData>
  <mergeCells count="5">
    <mergeCell ref="G1:H1"/>
    <mergeCell ref="I1:J1"/>
    <mergeCell ref="K1:L1"/>
    <mergeCell ref="A1:F1"/>
    <mergeCell ref="A3:L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Estanteria SQ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Yenifer Gonzalez Loaiza</dc:creator>
  <cp:lastModifiedBy>Jenny Marcela Garcia Vallejo</cp:lastModifiedBy>
  <dcterms:created xsi:type="dcterms:W3CDTF">2025-09-02T15:50:26Z</dcterms:created>
  <dcterms:modified xsi:type="dcterms:W3CDTF">2025-11-12T00:49:44Z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2025-09-02T16:00:00Z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4a5d7f02-b0df-4abf-a01e-f020d5b153ca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